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fs\総務課\財政係\◆財政状況資料集\令和05年度\２回目\"/>
    </mc:Choice>
  </mc:AlternateContent>
  <xr:revisionPtr revIDLastSave="0" documentId="13_ncr:1_{0FCE6E98-B4DF-4249-9A2D-1E9111B50D2F}" xr6:coauthVersionLast="36" xr6:coauthVersionMax="36" xr10:uidLastSave="{00000000-0000-0000-0000-000000000000}"/>
  <bookViews>
    <workbookView xWindow="0" yWindow="0" windowWidth="28800" windowHeight="14115"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BE38" i="10"/>
  <c r="AM38" i="10"/>
  <c r="C38" i="10"/>
  <c r="BE37" i="10"/>
  <c r="C37" i="10"/>
  <c r="BE36" i="10"/>
  <c r="C36" i="10"/>
  <c r="BE35" i="10"/>
  <c r="BW34" i="10"/>
  <c r="BW35" i="10" s="1"/>
  <c r="BW36" i="10" s="1"/>
  <c r="BW37" i="10" s="1"/>
  <c r="BW38" i="10" s="1"/>
  <c r="BW39" i="10" s="1"/>
  <c r="BW40" i="10" s="1"/>
  <c r="BW41" i="10" s="1"/>
  <c r="BW42" i="10" s="1"/>
  <c r="BW43" i="10" s="1"/>
  <c r="BE34" i="10"/>
  <c r="C34" i="10"/>
  <c r="CO34" i="10" l="1"/>
  <c r="CO35" i="10" s="1"/>
  <c r="CO36" i="10" s="1"/>
  <c r="CO37" i="10" s="1"/>
  <c r="C35" i="10"/>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U39" i="10" s="1"/>
  <c r="AM34" i="10" l="1"/>
  <c r="AM35" i="10" s="1"/>
  <c r="AM36" i="10" s="1"/>
  <c r="AM37" i="10" s="1"/>
</calcChain>
</file>

<file path=xl/sharedStrings.xml><?xml version="1.0" encoding="utf-8"?>
<sst xmlns="http://schemas.openxmlformats.org/spreadsheetml/2006/main" count="1165" uniqueCount="588">
  <si>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</si>
  <si>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</si>
  <si>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</si>
  <si>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</si>
  <si>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</si>
  <si>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</si>
  <si>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</si>
  <si>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</si>
  <si>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</si>
  <si>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</si>
  <si>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</si>
  <si>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</si>
  <si>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</si>
  <si>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</si>
  <si>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</si>
  <si>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</si>
  <si>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</si>
  <si>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</si>
  <si>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</si>
  <si>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</si>
  <si>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</si>
  <si>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</si>
  <si>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</si>
  <si>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</si>
  <si>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</si>
  <si>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</si>
  <si>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</si>
  <si>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</si>
  <si>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</si>
  <si>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</si>
  <si>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</si>
  <si>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</si>
  <si>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</si>
  <si>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</si>
  <si>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</si>
  <si>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</si>
  <si>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</si>
  <si>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</si>
  <si>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</si>
  <si>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</si>
  <si>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</si>
  <si>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</si>
  <si>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</si>
  <si>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</si>
  <si>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</si>
  <si>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</si>
  <si>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</si>
  <si>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</si>
  <si>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</si>
  <si>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</si>
  <si>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</si>
  <si>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</si>
  <si>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</si>
  <si>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</si>
  <si>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</si>
  <si>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</si>
  <si>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</si>
  <si>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</si>
  <si>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</si>
  <si>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</si>
  <si>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</si>
  <si>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</si>
  <si>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</si>
  <si>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</si>
  <si>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</si>
  <si>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</si>
  <si>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</si>
  <si>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</si>
  <si>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</si>
  <si>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</si>
  <si>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</si>
  <si>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</si>
  <si>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</si>
  <si>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</si>
  <si>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</si>
  <si>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</si>
  <si>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</si>
  <si>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</si>
  <si>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</si>
  <si>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</si>
  <si>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</si>
  <si>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</si>
  <si>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</si>
  <si>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</si>
  <si>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</si>
  <si>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</si>
  <si>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</si>
  <si>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</si>
  <si>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</si>
  <si>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</si>
  <si>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</si>
  <si>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</si>
  <si>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</si>
  <si>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</si>
  <si>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白浜町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</si>
  <si>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</si>
  <si>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</si>
  <si>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</si>
  <si>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</si>
  <si>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</si>
  <si>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</si>
  <si>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</si>
  <si>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</si>
  <si>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</si>
  <si>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</si>
  <si>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</si>
  <si>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</si>
  <si>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</si>
  <si>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</si>
  <si>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</si>
  <si>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</si>
  <si>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</si>
  <si>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</si>
  <si>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</si>
  <si>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</si>
  <si>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</si>
  <si>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</si>
  <si>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</si>
  <si>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</si>
  <si>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</si>
  <si>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</si>
  <si>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</si>
  <si>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</si>
  <si>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</si>
  <si>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</si>
  <si>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</si>
  <si>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</si>
  <si>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</si>
  <si>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</si>
  <si>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</si>
  <si>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</si>
  <si>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</si>
  <si>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</si>
  <si>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</si>
  <si>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</si>
  <si>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</si>
  <si>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</si>
  <si>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</si>
  <si>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</si>
  <si>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</si>
  <si>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</si>
  <si>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</si>
  <si>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</si>
  <si>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</si>
  <si>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</si>
  <si>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</si>
  <si>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</si>
  <si>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</si>
  <si>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</si>
  <si>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</si>
  <si>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</si>
  <si>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</si>
  <si>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</si>
  <si>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</si>
  <si>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</si>
  <si>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</si>
  <si>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</si>
  <si>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</si>
  <si>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</si>
  <si>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</si>
  <si>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</si>
  <si>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</si>
  <si>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</si>
  <si>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</si>
  <si>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</si>
  <si>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</si>
  <si>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</si>
  <si>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</si>
  <si>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</si>
  <si>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</si>
  <si>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</si>
  <si>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</si>
  <si>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</si>
  <si>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</si>
  <si>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</si>
  <si>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</si>
  <si>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</si>
  <si>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</si>
  <si>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</si>
  <si>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</si>
  <si>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</si>
  <si>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</si>
  <si>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</si>
  <si>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</si>
  <si>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</si>
  <si>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</si>
  <si>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</si>
  <si>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</si>
  <si>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</si>
  <si>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</si>
  <si>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</si>
  <si>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</si>
  <si>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</si>
  <si>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</si>
  <si>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</si>
  <si>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</si>
  <si>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</si>
  <si>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</si>
  <si>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</si>
  <si>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</si>
  <si>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</si>
  <si>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</si>
  <si>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</si>
  <si>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和歌山県白浜町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</si>
  <si>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</si>
  <si>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</si>
  <si>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</si>
  <si>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</si>
  <si>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</si>
  <si>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</si>
  <si>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</si>
  <si>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</si>
  <si>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</si>
  <si>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</si>
  <si>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</si>
  <si>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</si>
  <si>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</si>
  <si>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</si>
  <si>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</si>
  <si>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</si>
  <si>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</si>
  <si>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</si>
  <si>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</si>
  <si>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</si>
  <si>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</si>
  <si>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</si>
  <si>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</si>
  <si>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</si>
  <si>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</si>
  <si>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</si>
  <si>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</si>
  <si>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</si>
  <si>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</si>
  <si>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</si>
  <si>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</si>
  <si>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</si>
  <si>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</si>
  <si>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</si>
  <si>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</si>
  <si>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</si>
  <si>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</si>
  <si>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</si>
  <si>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</si>
  <si>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</si>
  <si>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</si>
  <si>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</si>
  <si>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</si>
  <si>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</si>
  <si>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</si>
  <si>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</si>
  <si>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</si>
  <si>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</si>
  <si>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</si>
  <si>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</si>
  <si>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</si>
  <si>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</si>
  <si>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</si>
  <si>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</si>
  <si>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</si>
  <si>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</si>
  <si>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</si>
  <si>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</si>
  <si>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</si>
  <si>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</si>
  <si>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</si>
  <si>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</si>
  <si>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</si>
  <si>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</si>
  <si>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</si>
  <si>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</si>
  <si>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</si>
  <si>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</si>
  <si>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</si>
  <si>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</si>
  <si>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</si>
  <si>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</si>
  <si>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</si>
  <si>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</si>
  <si>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</si>
  <si>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</si>
  <si>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</si>
  <si>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</si>
  <si>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</si>
  <si>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</si>
  <si>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</si>
  <si>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</si>
  <si>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</si>
  <si>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</si>
  <si>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</si>
  <si>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</si>
  <si>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</si>
  <si>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</si>
  <si>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</si>
  <si>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</si>
  <si>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</si>
  <si>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</si>
  <si>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</si>
  <si>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</si>
  <si>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</si>
  <si>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</si>
  <si>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</si>
  <si>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</si>
  <si>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</si>
  <si>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</si>
  <si>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</si>
  <si>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</si>
  <si>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</si>
  <si>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</si>
  <si>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</si>
  <si>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</si>
  <si>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</si>
  <si>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</si>
  <si>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</si>
  <si>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</si>
  <si>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</si>
  <si>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</si>
  <si>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</si>
  <si>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</si>
  <si>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</si>
  <si>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</si>
  <si>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</si>
  <si>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</si>
  <si>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</si>
  <si>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</si>
  <si>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</si>
  <si>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</si>
  <si>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</si>
  <si>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</si>
  <si>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</si>
  <si>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</si>
  <si>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</si>
  <si>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</si>
  <si>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</si>
  <si>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</si>
  <si>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</si>
  <si>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</si>
  <si>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</si>
  <si>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</si>
  <si>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</si>
  <si>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</si>
  <si>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</si>
  <si>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</si>
  <si>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</si>
  <si>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</si>
  <si>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</si>
  <si>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</si>
  <si>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</si>
  <si>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</si>
  <si>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</si>
  <si>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</si>
  <si>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</si>
  <si>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</si>
  <si>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</si>
  <si>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</si>
  <si>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和歌山県白浜町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</si>
  <si>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</si>
  <si>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</si>
  <si>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</si>
  <si>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</si>
  <si>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</si>
  <si>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</si>
  <si>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</si>
  <si>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</si>
  <si>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</si>
  <si>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</si>
  <si>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</si>
  <si>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</si>
  <si>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</si>
  <si>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</si>
  <si>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</si>
  <si>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</si>
  <si>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</si>
  <si>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</si>
  <si>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</si>
  <si>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</si>
  <si>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</si>
  <si>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</si>
  <si>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</si>
  <si>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</si>
  <si>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</si>
  <si>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</si>
  <si>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</si>
  <si>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</si>
  <si>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</si>
  <si>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</si>
  <si>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</si>
  <si>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</si>
  <si>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</si>
  <si>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</si>
  <si>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</si>
  <si>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国民健康保険事業特別会計直営日置診療施設勘定</t>
    <phoneticPr fontId="5"/>
  </si>
  <si>
    <t>国民健康保険事業特別会計直営三舞診療施設勘定</t>
    <phoneticPr fontId="5"/>
  </si>
  <si>
    <t>国民健康保険事業特別会計直営川添診療施設勘定</t>
    <phoneticPr fontId="5"/>
  </si>
  <si>
    <t>介護保険特別会計</t>
    <phoneticPr fontId="5"/>
  </si>
  <si>
    <t>後期高齢者医療特別会計</t>
    <phoneticPr fontId="5"/>
  </si>
  <si>
    <t>水道事業特別会計</t>
    <phoneticPr fontId="5"/>
  </si>
  <si>
    <t>法適用企業</t>
    <phoneticPr fontId="5"/>
  </si>
  <si>
    <t>下水道事業特別会計</t>
    <phoneticPr fontId="5"/>
  </si>
  <si>
    <t>農業集落排水事業特別会計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</si>
  <si>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</si>
  <si>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</si>
  <si>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</si>
  <si>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</si>
  <si>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</si>
  <si>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</si>
  <si>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</si>
  <si>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</si>
  <si>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</si>
  <si>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</si>
  <si>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</si>
  <si>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</si>
  <si>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</si>
  <si>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</si>
  <si>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</si>
  <si>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</si>
  <si>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</si>
  <si>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</si>
  <si>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</si>
  <si>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</si>
  <si>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</si>
  <si>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</si>
  <si>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</si>
  <si>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</si>
  <si>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</si>
  <si>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</si>
  <si>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</si>
  <si>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</si>
  <si>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</si>
  <si>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</si>
  <si>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</si>
  <si>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</si>
  <si>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</si>
  <si>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</si>
  <si>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</si>
  <si>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</si>
  <si>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</si>
  <si>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</si>
  <si>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</si>
  <si>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</si>
  <si>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</si>
  <si>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</si>
  <si>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</si>
  <si>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</si>
  <si>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</si>
  <si>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</si>
  <si>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</si>
  <si>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</si>
  <si>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</si>
  <si>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</si>
  <si>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</si>
  <si>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</si>
  <si>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</si>
  <si>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</si>
  <si>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</si>
  <si>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</si>
  <si>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</si>
  <si>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</si>
  <si>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</si>
  <si>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</si>
  <si>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</si>
  <si>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</si>
  <si>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</si>
  <si>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</si>
  <si>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</si>
  <si>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</si>
  <si>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</si>
  <si>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</si>
  <si>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</si>
  <si>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</si>
  <si>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</si>
  <si>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</si>
  <si>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</si>
  <si>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</si>
  <si>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</si>
  <si>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</si>
  <si>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</si>
  <si>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</si>
  <si>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</si>
  <si>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</si>
  <si>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</si>
  <si>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</si>
  <si>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</si>
  <si>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</si>
  <si>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</si>
  <si>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</si>
  <si>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</si>
  <si>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</si>
  <si>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</si>
  <si>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</si>
  <si>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</si>
  <si>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</si>
  <si>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</si>
  <si>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</si>
  <si>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</si>
  <si>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</si>
  <si>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</si>
  <si>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</si>
  <si>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</si>
  <si>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</si>
  <si>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</si>
  <si>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</si>
  <si>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</si>
  <si>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</si>
  <si>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</si>
  <si>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</si>
  <si>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</si>
  <si>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</si>
  <si>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</si>
  <si>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</si>
  <si>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</si>
  <si>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</si>
  <si>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</si>
  <si>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</si>
  <si>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</si>
  <si>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</si>
  <si>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</si>
  <si>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</si>
  <si>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</si>
  <si>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</si>
  <si>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</si>
  <si>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</si>
  <si>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</si>
  <si>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</si>
  <si>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</si>
  <si>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</si>
  <si>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</si>
  <si>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</si>
  <si>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</si>
  <si>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</si>
  <si>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</si>
  <si>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</si>
  <si>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</si>
  <si>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</si>
  <si>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</si>
  <si>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</si>
  <si>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5.91</t>
  </si>
  <si>
    <t>▲ 3.72</t>
  </si>
  <si>
    <t>水道事業特別会計</t>
  </si>
  <si>
    <t>一般会計</t>
  </si>
  <si>
    <t>介護保険特別会計</t>
  </si>
  <si>
    <t>国民健康保険事業特別会計事業勘定</t>
  </si>
  <si>
    <t>下水道事業特別会計</t>
  </si>
  <si>
    <t>簡易水道事業特別会計</t>
  </si>
  <si>
    <t>後期高齢者医療特別会計</t>
  </si>
  <si>
    <t>土地取得特別会計</t>
  </si>
  <si>
    <t>その他会計（赤字）</t>
  </si>
  <si>
    <t>その他会計（黒字）</t>
  </si>
  <si>
    <t>R01</t>
    <phoneticPr fontId="5"/>
  </si>
  <si>
    <t>R02</t>
    <phoneticPr fontId="5"/>
  </si>
  <si>
    <t>R03</t>
    <phoneticPr fontId="5"/>
  </si>
  <si>
    <t>R04</t>
    <phoneticPr fontId="5"/>
  </si>
  <si>
    <t>R05</t>
    <phoneticPr fontId="5"/>
  </si>
  <si>
    <t>地域振興基金</t>
    <rPh sb="0" eb="2">
      <t>チイキ</t>
    </rPh>
    <rPh sb="2" eb="4">
      <t>シンコウ</t>
    </rPh>
    <rPh sb="4" eb="6">
      <t>キキン</t>
    </rPh>
    <phoneticPr fontId="5"/>
  </si>
  <si>
    <t>庁舎等整備基金</t>
    <rPh sb="0" eb="2">
      <t>チョウシャ</t>
    </rPh>
    <rPh sb="2" eb="3">
      <t>トウ</t>
    </rPh>
    <rPh sb="3" eb="5">
      <t>セイビ</t>
    </rPh>
    <rPh sb="5" eb="7">
      <t>キキン</t>
    </rPh>
    <phoneticPr fontId="2"/>
  </si>
  <si>
    <t>公共施設整備基金</t>
    <rPh sb="0" eb="2">
      <t>コウキョウ</t>
    </rPh>
    <rPh sb="2" eb="4">
      <t>シセツ</t>
    </rPh>
    <rPh sb="4" eb="6">
      <t>セイビ</t>
    </rPh>
    <rPh sb="6" eb="8">
      <t>キキン</t>
    </rPh>
    <phoneticPr fontId="2"/>
  </si>
  <si>
    <t>ふるさと白浜応援基金</t>
    <rPh sb="4" eb="6">
      <t>シラハマ</t>
    </rPh>
    <rPh sb="6" eb="8">
      <t>オウエン</t>
    </rPh>
    <rPh sb="8" eb="10">
      <t>キキン</t>
    </rPh>
    <phoneticPr fontId="2"/>
  </si>
  <si>
    <t>観光施設基金</t>
    <rPh sb="0" eb="2">
      <t>カンコウ</t>
    </rPh>
    <rPh sb="2" eb="4">
      <t>シセツ</t>
    </rPh>
    <rPh sb="4" eb="6">
      <t>キキン</t>
    </rPh>
    <phoneticPr fontId="2"/>
  </si>
  <si>
    <t>白浜町土地開発公社</t>
  </si>
  <si>
    <t>白浜医療福祉財団</t>
  </si>
  <si>
    <t>南白浜温泉</t>
  </si>
  <si>
    <t>南紀白浜コミュニティ放送</t>
  </si>
  <si>
    <t>-</t>
    <phoneticPr fontId="10"/>
  </si>
  <si>
    <t>和歌山県市町村総合事務組合</t>
  </si>
  <si>
    <t>富田川治水組合</t>
  </si>
  <si>
    <t>大辺路衛生施設組合</t>
  </si>
  <si>
    <t>紀南地方児童福祉施設組合</t>
  </si>
  <si>
    <t>田辺周辺市町村圏組合</t>
  </si>
  <si>
    <t>富田川衛生施設組合</t>
  </si>
  <si>
    <t>和歌山地方税回収機構</t>
  </si>
  <si>
    <t>住宅新築資金等貸付金回収管理組合</t>
  </si>
  <si>
    <t>紀南環境広域施設組合</t>
  </si>
  <si>
    <t>紀南地方老人福祉施設組合（普通会計）</t>
    <rPh sb="0" eb="2">
      <t>キナン</t>
    </rPh>
    <rPh sb="2" eb="4">
      <t>チホウ</t>
    </rPh>
    <rPh sb="4" eb="6">
      <t>ロウジン</t>
    </rPh>
    <rPh sb="6" eb="8">
      <t>フクシ</t>
    </rPh>
    <rPh sb="8" eb="10">
      <t>シセツ</t>
    </rPh>
    <rPh sb="10" eb="12">
      <t>クミアイ</t>
    </rPh>
    <phoneticPr fontId="2"/>
  </si>
  <si>
    <t>紀南地方老人福祉施設組合（公営企業会計）</t>
    <rPh sb="0" eb="2">
      <t>キナン</t>
    </rPh>
    <rPh sb="2" eb="4">
      <t>チホウ</t>
    </rPh>
    <rPh sb="4" eb="6">
      <t>ロウジン</t>
    </rPh>
    <rPh sb="6" eb="8">
      <t>フクシ</t>
    </rPh>
    <rPh sb="8" eb="10">
      <t>シセツ</t>
    </rPh>
    <rPh sb="10" eb="12">
      <t>クミアイ</t>
    </rPh>
    <rPh sb="13" eb="15">
      <t>コウエイ</t>
    </rPh>
    <rPh sb="15" eb="17">
      <t>キギョウ</t>
    </rPh>
    <rPh sb="17" eb="19">
      <t>カイケイ</t>
    </rPh>
    <phoneticPr fontId="2"/>
  </si>
  <si>
    <t>和歌山県後期高齢者医療連合（普通会計）</t>
    <rPh sb="14" eb="16">
      <t>フツウ</t>
    </rPh>
    <rPh sb="16" eb="18">
      <t>カイケイ</t>
    </rPh>
    <phoneticPr fontId="2"/>
  </si>
  <si>
    <t>和歌山県後期高齢者医療連合（特別会計）</t>
    <rPh sb="14" eb="16">
      <t>トクベツ</t>
    </rPh>
    <rPh sb="16" eb="18">
      <t>カイケイ</t>
    </rPh>
    <phoneticPr fontId="2"/>
  </si>
  <si>
    <t>公立紀南病院組合</t>
    <rPh sb="0" eb="2">
      <t>コウリツ</t>
    </rPh>
    <rPh sb="2" eb="3">
      <t>キ</t>
    </rPh>
    <rPh sb="3" eb="4">
      <t>ナン</t>
    </rPh>
    <rPh sb="4" eb="6">
      <t>ビョウイン</t>
    </rPh>
    <rPh sb="6" eb="8">
      <t>クミアイ</t>
    </rPh>
    <phoneticPr fontId="2"/>
  </si>
  <si>
    <t>〇</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</si>
  <si>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</si>
  <si>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</si>
  <si>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類似団体と比べ、将来負担比率・有形固定資産減価償却率ともに高くなっている状況にある。
　今後、公共施設等の老朽化による維持補修や改修等が必要であり、将来負担比率及び有形固定資産減価償却率の数値の上昇要因に対し、交付税措置率の高い起債の活用や白浜町公共施設等総合管理計画及び個別施設計画に基づいた施設数の適正化や維持管理費用の効率化等を行うことで、引き続き財政の健全運営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</si>
  <si>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</si>
  <si>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</si>
  <si>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</si>
  <si>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</si>
  <si>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</si>
  <si>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</si>
  <si>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数値は少しずつ改善されているが、類似団体との比較では、実質公債費比率・将来負担比率ともに高くなっている状況にある。
　今後、公共施設等の老朽化による維持補修や改修等が必要であり、将来負担比率及び実質公債費比率を上昇させる要因となることから、起債の借入に当たっては、償還額以上の借入を行わないよう留意するとともに、交付税措置率の高い起債を活用するなど、引き続き起債残高の抑制及び公債費の負担軽減を図っていく。</t>
    <rPh sb="0" eb="2">
      <t>スウチ</t>
    </rPh>
    <rPh sb="3" eb="4">
      <t>スコ</t>
    </rPh>
    <rPh sb="7" eb="9">
      <t>カイゼン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</si>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</sst>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7"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1FEC858-E013-4569-9CF9-28EDE8C4528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3A11-4242-8304-4D4F158500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79183</c:v>
                </c:pt>
                <c:pt idx="1">
                  <c:v>116413</c:v>
                </c:pt>
                <c:pt idx="2">
                  <c:v>115681</c:v>
                </c:pt>
                <c:pt idx="3">
                  <c:v>67737</c:v>
                </c:pt>
                <c:pt idx="4">
                  <c:v>66134</c:v>
                </c:pt>
              </c:numCache>
            </c:numRef>
          </c:val>
          <c:smooth val="0"/>
          <c:extLst>
            <c:ext xmlns:c16="http://schemas.microsoft.com/office/drawing/2014/chart" uri="{C3380CC4-5D6E-409C-BE32-E72D297353CC}">
              <c16:uniqueId val="{00000001-3A11-4242-8304-4D4F1585001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0.35</c:v>
                </c:pt>
                <c:pt idx="1">
                  <c:v>0.55000000000000004</c:v>
                </c:pt>
                <c:pt idx="2">
                  <c:v>6.2</c:v>
                </c:pt>
                <c:pt idx="3">
                  <c:v>7.96</c:v>
                </c:pt>
                <c:pt idx="4">
                  <c:v>5.93</c:v>
                </c:pt>
              </c:numCache>
            </c:numRef>
          </c:val>
          <c:extLst>
            <c:ext xmlns:c16="http://schemas.microsoft.com/office/drawing/2014/chart" uri="{C3380CC4-5D6E-409C-BE32-E72D297353CC}">
              <c16:uniqueId val="{00000000-1CC6-45AB-B9D7-CA5028B925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29.34</c:v>
                </c:pt>
                <c:pt idx="1">
                  <c:v>24.27</c:v>
                </c:pt>
                <c:pt idx="2">
                  <c:v>23.67</c:v>
                </c:pt>
                <c:pt idx="3">
                  <c:v>27.57</c:v>
                </c:pt>
                <c:pt idx="4">
                  <c:v>31.48</c:v>
                </c:pt>
              </c:numCache>
            </c:numRef>
          </c:val>
          <c:extLst>
            <c:ext xmlns:c16="http://schemas.microsoft.com/office/drawing/2014/chart" uri="{C3380CC4-5D6E-409C-BE32-E72D297353CC}">
              <c16:uniqueId val="{00000001-1CC6-45AB-B9D7-CA5028B925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-5.91</c:v>
                </c:pt>
                <c:pt idx="1">
                  <c:v>-3.72</c:v>
                </c:pt>
                <c:pt idx="2">
                  <c:v>5.92</c:v>
                </c:pt>
                <c:pt idx="3">
                  <c:v>4.8499999999999996</c:v>
                </c:pt>
                <c:pt idx="4">
                  <c:v>2.04</c:v>
                </c:pt>
              </c:numCache>
            </c:numRef>
          </c:val>
          <c:smooth val="0"/>
          <c:extLst>
            <c:ext xmlns:c16="http://schemas.microsoft.com/office/drawing/2014/chart" uri="{C3380CC4-5D6E-409C-BE32-E72D297353CC}">
              <c16:uniqueId val="{00000002-1CC6-45AB-B9D7-CA5028B925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0-1D55-490E-AC2B-565405FDFF4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55-490E-AC2B-565405FDFF4E}"/>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0.12</c:v>
                </c:pt>
                <c:pt idx="2">
                  <c:v>#N/A</c:v>
                </c:pt>
                <c:pt idx="3">
                  <c:v>0.12</c:v>
                </c:pt>
                <c:pt idx="4">
                  <c:v>#N/A</c:v>
                </c:pt>
                <c:pt idx="5">
                  <c:v>0.04</c:v>
                </c:pt>
                <c:pt idx="6">
                  <c:v>#N/A</c:v>
                </c:pt>
                <c:pt idx="7">
                  <c:v>0.05</c:v>
                </c:pt>
                <c:pt idx="8">
                  <c:v>#N/A</c:v>
                </c:pt>
                <c:pt idx="9">
                  <c:v>0.05</c:v>
                </c:pt>
              </c:numCache>
            </c:numRef>
          </c:val>
          <c:extLst>
            <c:ext xmlns:c16="http://schemas.microsoft.com/office/drawing/2014/chart" uri="{C3380CC4-5D6E-409C-BE32-E72D297353CC}">
              <c16:uniqueId val="{00000002-1D55-490E-AC2B-565405FDFF4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7.0000000000000007E-2</c:v>
                </c:pt>
                <c:pt idx="6">
                  <c:v>#N/A</c:v>
                </c:pt>
                <c:pt idx="7">
                  <c:v>0.09</c:v>
                </c:pt>
                <c:pt idx="8">
                  <c:v>#N/A</c:v>
                </c:pt>
                <c:pt idx="9">
                  <c:v>0.1</c:v>
                </c:pt>
              </c:numCache>
            </c:numRef>
          </c:val>
          <c:extLst>
            <c:ext xmlns:c16="http://schemas.microsoft.com/office/drawing/2014/chart" uri="{C3380CC4-5D6E-409C-BE32-E72D297353CC}">
              <c16:uniqueId val="{00000003-1D55-490E-AC2B-565405FDFF4E}"/>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0.35</c:v>
                </c:pt>
              </c:numCache>
            </c:numRef>
          </c:val>
          <c:extLst>
            <c:ext xmlns:c16="http://schemas.microsoft.com/office/drawing/2014/chart" uri="{C3380CC4-5D6E-409C-BE32-E72D297353CC}">
              <c16:uniqueId val="{00000004-1D55-490E-AC2B-565405FDFF4E}"/>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0.14000000000000001</c:v>
                </c:pt>
                <c:pt idx="8">
                  <c:v>#N/A</c:v>
                </c:pt>
                <c:pt idx="9">
                  <c:v>0.44</c:v>
                </c:pt>
              </c:numCache>
            </c:numRef>
          </c:val>
          <c:extLst>
            <c:ext xmlns:c16="http://schemas.microsoft.com/office/drawing/2014/chart" uri="{C3380CC4-5D6E-409C-BE32-E72D297353CC}">
              <c16:uniqueId val="{00000005-1D55-490E-AC2B-565405FDFF4E}"/>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0.69</c:v>
                </c:pt>
                <c:pt idx="2">
                  <c:v>#N/A</c:v>
                </c:pt>
                <c:pt idx="3">
                  <c:v>0.61</c:v>
                </c:pt>
                <c:pt idx="4">
                  <c:v>#N/A</c:v>
                </c:pt>
                <c:pt idx="5">
                  <c:v>0.5</c:v>
                </c:pt>
                <c:pt idx="6">
                  <c:v>#N/A</c:v>
                </c:pt>
                <c:pt idx="7">
                  <c:v>0.06</c:v>
                </c:pt>
                <c:pt idx="8">
                  <c:v>#N/A</c:v>
                </c:pt>
                <c:pt idx="9">
                  <c:v>0.44</c:v>
                </c:pt>
              </c:numCache>
            </c:numRef>
          </c:val>
          <c:extLst>
            <c:ext xmlns:c16="http://schemas.microsoft.com/office/drawing/2014/chart" uri="{C3380CC4-5D6E-409C-BE32-E72D297353CC}">
              <c16:uniqueId val="{00000006-1D55-490E-AC2B-565405FDFF4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2.19</c:v>
                </c:pt>
                <c:pt idx="2">
                  <c:v>#N/A</c:v>
                </c:pt>
                <c:pt idx="3">
                  <c:v>1.1200000000000001</c:v>
                </c:pt>
                <c:pt idx="4">
                  <c:v>#N/A</c:v>
                </c:pt>
                <c:pt idx="5">
                  <c:v>1.19</c:v>
                </c:pt>
                <c:pt idx="6">
                  <c:v>#N/A</c:v>
                </c:pt>
                <c:pt idx="7">
                  <c:v>1.5</c:v>
                </c:pt>
                <c:pt idx="8">
                  <c:v>#N/A</c:v>
                </c:pt>
                <c:pt idx="9">
                  <c:v>1.02</c:v>
                </c:pt>
              </c:numCache>
            </c:numRef>
          </c:val>
          <c:extLst>
            <c:ext xmlns:c16="http://schemas.microsoft.com/office/drawing/2014/chart" uri="{C3380CC4-5D6E-409C-BE32-E72D297353CC}">
              <c16:uniqueId val="{00000007-1D55-490E-AC2B-565405FDFF4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0.22</c:v>
                </c:pt>
                <c:pt idx="2">
                  <c:v>#N/A</c:v>
                </c:pt>
                <c:pt idx="3">
                  <c:v>0.42</c:v>
                </c:pt>
                <c:pt idx="4">
                  <c:v>#N/A</c:v>
                </c:pt>
                <c:pt idx="5">
                  <c:v>6.15</c:v>
                </c:pt>
                <c:pt idx="6">
                  <c:v>#N/A</c:v>
                </c:pt>
                <c:pt idx="7">
                  <c:v>7.91</c:v>
                </c:pt>
                <c:pt idx="8">
                  <c:v>#N/A</c:v>
                </c:pt>
                <c:pt idx="9">
                  <c:v>5.87</c:v>
                </c:pt>
              </c:numCache>
            </c:numRef>
          </c:val>
          <c:extLst>
            <c:ext xmlns:c16="http://schemas.microsoft.com/office/drawing/2014/chart" uri="{C3380CC4-5D6E-409C-BE32-E72D297353CC}">
              <c16:uniqueId val="{00000008-1D55-490E-AC2B-565405FDFF4E}"/>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32.229999999999997</c:v>
                </c:pt>
                <c:pt idx="2">
                  <c:v>#N/A</c:v>
                </c:pt>
                <c:pt idx="3">
                  <c:v>31.29</c:v>
                </c:pt>
                <c:pt idx="4">
                  <c:v>#N/A</c:v>
                </c:pt>
                <c:pt idx="5">
                  <c:v>31.29</c:v>
                </c:pt>
                <c:pt idx="6">
                  <c:v>#N/A</c:v>
                </c:pt>
                <c:pt idx="7">
                  <c:v>29.77</c:v>
                </c:pt>
                <c:pt idx="8">
                  <c:v>#N/A</c:v>
                </c:pt>
                <c:pt idx="9">
                  <c:v>31.75</c:v>
                </c:pt>
              </c:numCache>
            </c:numRef>
          </c:val>
          <c:extLst>
            <c:ext xmlns:c16="http://schemas.microsoft.com/office/drawing/2014/chart" uri="{C3380CC4-5D6E-409C-BE32-E72D297353CC}">
              <c16:uniqueId val="{00000009-1D55-490E-AC2B-565405FDFF4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1379</c:v>
                </c:pt>
                <c:pt idx="5">
                  <c:v>1375</c:v>
                </c:pt>
                <c:pt idx="8">
                  <c:v>1280</c:v>
                </c:pt>
                <c:pt idx="11">
                  <c:v>1289</c:v>
                </c:pt>
                <c:pt idx="14">
                  <c:v>1269</c:v>
                </c:pt>
              </c:numCache>
            </c:numRef>
          </c:val>
          <c:extLst>
            <c:ext xmlns:c16="http://schemas.microsoft.com/office/drawing/2014/chart" uri="{C3380CC4-5D6E-409C-BE32-E72D297353CC}">
              <c16:uniqueId val="{00000000-BA2A-4A23-B8CB-002DA10EE7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2A-4A23-B8CB-002DA10EE7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A2A-4A23-B8CB-002DA10EE7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132</c:v>
                </c:pt>
                <c:pt idx="3">
                  <c:v>123</c:v>
                </c:pt>
                <c:pt idx="6">
                  <c:v>45</c:v>
                </c:pt>
                <c:pt idx="9">
                  <c:v>47</c:v>
                </c:pt>
                <c:pt idx="12">
                  <c:v>47</c:v>
                </c:pt>
              </c:numCache>
            </c:numRef>
          </c:val>
          <c:extLst>
            <c:ext xmlns:c16="http://schemas.microsoft.com/office/drawing/2014/chart" uri="{C3380CC4-5D6E-409C-BE32-E72D297353CC}">
              <c16:uniqueId val="{00000003-BA2A-4A23-B8CB-002DA10EE7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271</c:v>
                </c:pt>
                <c:pt idx="3">
                  <c:v>251</c:v>
                </c:pt>
                <c:pt idx="6">
                  <c:v>247</c:v>
                </c:pt>
                <c:pt idx="9">
                  <c:v>221</c:v>
                </c:pt>
                <c:pt idx="12">
                  <c:v>170</c:v>
                </c:pt>
              </c:numCache>
            </c:numRef>
          </c:val>
          <c:extLst>
            <c:ext xmlns:c16="http://schemas.microsoft.com/office/drawing/2014/chart" uri="{C3380CC4-5D6E-409C-BE32-E72D297353CC}">
              <c16:uniqueId val="{00000004-BA2A-4A23-B8CB-002DA10EE7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2A-4A23-B8CB-002DA10EE7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2A-4A23-B8CB-002DA10EE7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1520</c:v>
                </c:pt>
                <c:pt idx="3">
                  <c:v>1564</c:v>
                </c:pt>
                <c:pt idx="6">
                  <c:v>1508</c:v>
                </c:pt>
                <c:pt idx="9">
                  <c:v>1511</c:v>
                </c:pt>
                <c:pt idx="12">
                  <c:v>1540</c:v>
                </c:pt>
              </c:numCache>
            </c:numRef>
          </c:val>
          <c:extLst>
            <c:ext xmlns:c16="http://schemas.microsoft.com/office/drawing/2014/chart" uri="{C3380CC4-5D6E-409C-BE32-E72D297353CC}">
              <c16:uniqueId val="{00000007-BA2A-4A23-B8CB-002DA10EE7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544</c:v>
                </c:pt>
                <c:pt idx="2">
                  <c:v>#N/A</c:v>
                </c:pt>
                <c:pt idx="3">
                  <c:v>#N/A</c:v>
                </c:pt>
                <c:pt idx="4">
                  <c:v>563</c:v>
                </c:pt>
                <c:pt idx="5">
                  <c:v>#N/A</c:v>
                </c:pt>
                <c:pt idx="6">
                  <c:v>#N/A</c:v>
                </c:pt>
                <c:pt idx="7">
                  <c:v>520</c:v>
                </c:pt>
                <c:pt idx="8">
                  <c:v>#N/A</c:v>
                </c:pt>
                <c:pt idx="9">
                  <c:v>#N/A</c:v>
                </c:pt>
                <c:pt idx="10">
                  <c:v>490</c:v>
                </c:pt>
                <c:pt idx="11">
                  <c:v>#N/A</c:v>
                </c:pt>
                <c:pt idx="12">
                  <c:v>#N/A</c:v>
                </c:pt>
                <c:pt idx="13">
                  <c:v>488</c:v>
                </c:pt>
                <c:pt idx="14">
                  <c:v>#N/A</c:v>
                </c:pt>
              </c:numCache>
            </c:numRef>
          </c:val>
          <c:smooth val="0"/>
          <c:extLst>
            <c:ext xmlns:c16="http://schemas.microsoft.com/office/drawing/2014/chart" uri="{C3380CC4-5D6E-409C-BE32-E72D297353CC}">
              <c16:uniqueId val="{00000008-BA2A-4A23-B8CB-002DA10EE7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14183</c:v>
                </c:pt>
                <c:pt idx="5">
                  <c:v>13447</c:v>
                </c:pt>
                <c:pt idx="8">
                  <c:v>12900</c:v>
                </c:pt>
                <c:pt idx="11">
                  <c:v>12290</c:v>
                </c:pt>
                <c:pt idx="14">
                  <c:v>11578</c:v>
                </c:pt>
              </c:numCache>
            </c:numRef>
          </c:val>
          <c:extLst>
            <c:ext xmlns:c16="http://schemas.microsoft.com/office/drawing/2014/chart" uri="{C3380CC4-5D6E-409C-BE32-E72D297353CC}">
              <c16:uniqueId val="{00000000-6A37-4467-9F68-FB8C732515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807</c:v>
                </c:pt>
                <c:pt idx="5">
                  <c:v>733</c:v>
                </c:pt>
                <c:pt idx="8">
                  <c:v>727</c:v>
                </c:pt>
                <c:pt idx="11">
                  <c:v>788</c:v>
                </c:pt>
                <c:pt idx="14">
                  <c:v>815</c:v>
                </c:pt>
              </c:numCache>
            </c:numRef>
          </c:val>
          <c:extLst>
            <c:ext xmlns:c16="http://schemas.microsoft.com/office/drawing/2014/chart" uri="{C3380CC4-5D6E-409C-BE32-E72D297353CC}">
              <c16:uniqueId val="{00000001-6A37-4467-9F68-FB8C732515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4248</c:v>
                </c:pt>
                <c:pt idx="5">
                  <c:v>4169</c:v>
                </c:pt>
                <c:pt idx="8">
                  <c:v>4414</c:v>
                </c:pt>
                <c:pt idx="11">
                  <c:v>4855</c:v>
                </c:pt>
                <c:pt idx="14">
                  <c:v>5297</c:v>
                </c:pt>
              </c:numCache>
            </c:numRef>
          </c:val>
          <c:extLst>
            <c:ext xmlns:c16="http://schemas.microsoft.com/office/drawing/2014/chart" uri="{C3380CC4-5D6E-409C-BE32-E72D297353CC}">
              <c16:uniqueId val="{00000002-6A37-4467-9F68-FB8C732515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37-4467-9F68-FB8C732515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A37-4467-9F68-FB8C732515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13</c:v>
                </c:pt>
                <c:pt idx="3">
                  <c:v>9</c:v>
                </c:pt>
                <c:pt idx="6">
                  <c:v>6</c:v>
                </c:pt>
                <c:pt idx="9">
                  <c:v>3</c:v>
                </c:pt>
                <c:pt idx="12">
                  <c:v>0</c:v>
                </c:pt>
              </c:numCache>
            </c:numRef>
          </c:val>
          <c:extLst>
            <c:ext xmlns:c16="http://schemas.microsoft.com/office/drawing/2014/chart" uri="{C3380CC4-5D6E-409C-BE32-E72D297353CC}">
              <c16:uniqueId val="{00000005-6A37-4467-9F68-FB8C732515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1669</c:v>
                </c:pt>
                <c:pt idx="3">
                  <c:v>1542</c:v>
                </c:pt>
                <c:pt idx="6">
                  <c:v>1528</c:v>
                </c:pt>
                <c:pt idx="9">
                  <c:v>1489</c:v>
                </c:pt>
                <c:pt idx="12">
                  <c:v>1526</c:v>
                </c:pt>
              </c:numCache>
            </c:numRef>
          </c:val>
          <c:extLst>
            <c:ext xmlns:c16="http://schemas.microsoft.com/office/drawing/2014/chart" uri="{C3380CC4-5D6E-409C-BE32-E72D297353CC}">
              <c16:uniqueId val="{00000006-6A37-4467-9F68-FB8C732515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830</c:v>
                </c:pt>
                <c:pt idx="3">
                  <c:v>708</c:v>
                </c:pt>
                <c:pt idx="6">
                  <c:v>652</c:v>
                </c:pt>
                <c:pt idx="9">
                  <c:v>625</c:v>
                </c:pt>
                <c:pt idx="12">
                  <c:v>588</c:v>
                </c:pt>
              </c:numCache>
            </c:numRef>
          </c:val>
          <c:extLst>
            <c:ext xmlns:c16="http://schemas.microsoft.com/office/drawing/2014/chart" uri="{C3380CC4-5D6E-409C-BE32-E72D297353CC}">
              <c16:uniqueId val="{00000007-6A37-4467-9F68-FB8C732515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1803</c:v>
                </c:pt>
                <c:pt idx="3">
                  <c:v>1758</c:v>
                </c:pt>
                <c:pt idx="6">
                  <c:v>1684</c:v>
                </c:pt>
                <c:pt idx="9">
                  <c:v>1563</c:v>
                </c:pt>
                <c:pt idx="12">
                  <c:v>1542</c:v>
                </c:pt>
              </c:numCache>
            </c:numRef>
          </c:val>
          <c:extLst>
            <c:ext xmlns:c16="http://schemas.microsoft.com/office/drawing/2014/chart" uri="{C3380CC4-5D6E-409C-BE32-E72D297353CC}">
              <c16:uniqueId val="{00000008-6A37-4467-9F68-FB8C732515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1095</c:v>
                </c:pt>
                <c:pt idx="3">
                  <c:v>796</c:v>
                </c:pt>
                <c:pt idx="6">
                  <c:v>444</c:v>
                </c:pt>
                <c:pt idx="9">
                  <c:v>399</c:v>
                </c:pt>
                <c:pt idx="12">
                  <c:v>354</c:v>
                </c:pt>
              </c:numCache>
            </c:numRef>
          </c:val>
          <c:extLst>
            <c:ext xmlns:c16="http://schemas.microsoft.com/office/drawing/2014/chart" uri="{C3380CC4-5D6E-409C-BE32-E72D297353CC}">
              <c16:uniqueId val="{00000009-6A37-4467-9F68-FB8C732515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15651</c:v>
                </c:pt>
                <c:pt idx="3">
                  <c:v>16321</c:v>
                </c:pt>
                <c:pt idx="6">
                  <c:v>16727</c:v>
                </c:pt>
                <c:pt idx="9">
                  <c:v>16171</c:v>
                </c:pt>
                <c:pt idx="12">
                  <c:v>15278</c:v>
                </c:pt>
              </c:numCache>
            </c:numRef>
          </c:val>
          <c:extLst>
            <c:ext xmlns:c16="http://schemas.microsoft.com/office/drawing/2014/chart" uri="{C3380CC4-5D6E-409C-BE32-E72D297353CC}">
              <c16:uniqueId val="{0000000A-6A37-4467-9F68-FB8C732515C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1823</c:v>
                </c:pt>
                <c:pt idx="2">
                  <c:v>#N/A</c:v>
                </c:pt>
                <c:pt idx="3">
                  <c:v>#N/A</c:v>
                </c:pt>
                <c:pt idx="4">
                  <c:v>2784</c:v>
                </c:pt>
                <c:pt idx="5">
                  <c:v>#N/A</c:v>
                </c:pt>
                <c:pt idx="6">
                  <c:v>#N/A</c:v>
                </c:pt>
                <c:pt idx="7">
                  <c:v>3001</c:v>
                </c:pt>
                <c:pt idx="8">
                  <c:v>#N/A</c:v>
                </c:pt>
                <c:pt idx="9">
                  <c:v>#N/A</c:v>
                </c:pt>
                <c:pt idx="10">
                  <c:v>2318</c:v>
                </c:pt>
                <c:pt idx="11">
                  <c:v>#N/A</c:v>
                </c:pt>
                <c:pt idx="12">
                  <c:v>#N/A</c:v>
                </c:pt>
                <c:pt idx="13">
                  <c:v>1598</c:v>
                </c:pt>
                <c:pt idx="14">
                  <c:v>#N/A</c:v>
                </c:pt>
              </c:numCache>
            </c:numRef>
          </c:val>
          <c:smooth val="0"/>
          <c:extLst>
            <c:ext xmlns:c16="http://schemas.microsoft.com/office/drawing/2014/chart" uri="{C3380CC4-5D6E-409C-BE32-E72D297353CC}">
              <c16:uniqueId val="{0000000B-6A37-4467-9F68-FB8C732515C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1799</c:v>
                </c:pt>
                <c:pt idx="1">
                  <c:v>2040</c:v>
                </c:pt>
                <c:pt idx="2">
                  <c:v>2339</c:v>
                </c:pt>
              </c:numCache>
            </c:numRef>
          </c:val>
          <c:extLst>
            <c:ext xmlns:c16="http://schemas.microsoft.com/office/drawing/2014/chart" uri="{C3380CC4-5D6E-409C-BE32-E72D297353CC}">
              <c16:uniqueId val="{00000000-469F-4DCC-A70F-4F81A1D6E2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253</c:v>
                </c:pt>
                <c:pt idx="1">
                  <c:v>253</c:v>
                </c:pt>
                <c:pt idx="2">
                  <c:v>312</c:v>
                </c:pt>
              </c:numCache>
            </c:numRef>
          </c:val>
          <c:extLst>
            <c:ext xmlns:c16="http://schemas.microsoft.com/office/drawing/2014/chart" uri="{C3380CC4-5D6E-409C-BE32-E72D297353CC}">
              <c16:uniqueId val="{00000001-469F-4DCC-A70F-4F81A1D6E2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2656</c:v>
                </c:pt>
                <c:pt idx="1">
                  <c:v>2837</c:v>
                </c:pt>
                <c:pt idx="2">
                  <c:v>2931</c:v>
                </c:pt>
              </c:numCache>
            </c:numRef>
          </c:val>
          <c:extLst>
            <c:ext xmlns:c16="http://schemas.microsoft.com/office/drawing/2014/chart" uri="{C3380CC4-5D6E-409C-BE32-E72D297353CC}">
              <c16:uniqueId val="{00000002-469F-4DCC-A70F-4F81A1D6E2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{1E6665FA-2F8F-4887-8D39-054F3CD53C8C}</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9E3F-49F5-925A-FE4152A5EC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{59967930-8B15-484D-B07A-9424D83E8EF3}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3F-49F5-925A-FE4152A5EC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{9DAB424B-1C82-4FC6-AD42-ADB707478168}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3F-49F5-925A-FE4152A5EC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{E03C605C-789D-4904-9787-984A0A34041E}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3F-49F5-925A-FE4152A5EC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{E553C4A1-295F-45C9-933B-6FD55F6D8D42}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3F-49F5-925A-FE4152A5ECB0}"/>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{7588A981-3F49-4F89-9BC3-17BFC043EA10}</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9E3F-49F5-925A-FE4152A5ECB0}"/>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{1DD158DB-9D02-4EA7-A48C-C644A2DEB7DF}</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9E3F-49F5-925A-FE4152A5ECB0}"/>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{0F657E27-620A-430C-B989-2F9BECA9EA7E}</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9E3F-49F5-925A-FE4152A5ECB0}"/>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{0DCD5E01-3E86-47D3-B94C-4E59657607BD}</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9E3F-49F5-925A-FE4152A5EC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66.900000000000006</c:v>
                </c:pt>
                <c:pt idx="8">
                  <c:v>68.099999999999994</c:v>
                </c:pt>
                <c:pt idx="16">
                  <c:v>67.3</c:v>
                </c:pt>
                <c:pt idx="24">
                  <c:v>68.5</c:v>
                </c:pt>
                <c:pt idx="32">
                  <c:v>70.099999999999994</c:v>
                </c:pt>
              </c:numCache>
            </c:numRef>
          </c:xVal>
          <c:yVal>
            <c:numRef>
              <c:f>公会計指標分析・財政指標組合せ分析表!$BP$51:$DC$51</c:f>
              <c:numCache>
                <c:formatCode>#,##0.0;"▲ "#,##0.0</c:formatCode>
                <c:ptCount val="40"/>
                <c:pt idx="0">
                  <c:v>31.4</c:v>
                </c:pt>
                <c:pt idx="8">
                  <c:v>45.8</c:v>
                </c:pt>
                <c:pt idx="16">
                  <c:v>46.5</c:v>
                </c:pt>
                <c:pt idx="24">
                  <c:v>37</c:v>
                </c:pt>
                <c:pt idx="32">
                  <c:v>25.4</c:v>
                </c:pt>
              </c:numCache>
            </c:numRef>
          </c:yVal>
          <c:smooth val="0"/>
          <c:extLst>
            <c:ext xmlns:c16="http://schemas.microsoft.com/office/drawing/2014/chart" uri="{C3380CC4-5D6E-409C-BE32-E72D297353CC}">
              <c16:uniqueId val="{00000009-9E3F-49F5-925A-FE4152A5ECB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{8C111C65-F0B1-44DE-AC5C-016A87DFFCC8}</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9E3F-49F5-925A-FE4152A5ECB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{69978E54-4BF9-46E3-A001-254D30BE39CB}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3F-49F5-925A-FE4152A5EC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{B6FDA9EC-429E-41CA-898D-00679A4CED95}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3F-49F5-925A-FE4152A5EC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{11D6E313-9DB1-47D7-9568-D51346E0967F}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3F-49F5-925A-FE4152A5EC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{E8DBD001-C80B-4E15-A298-61B9BF306D67}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3F-49F5-925A-FE4152A5ECB0}"/>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{41ED116F-4F2E-4445-8C5D-6194EED231B9}</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9E3F-49F5-925A-FE4152A5ECB0}"/>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{CDBF0206-E7F9-43A5-BA82-87D1E7C33703}</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9E3F-49F5-925A-FE4152A5ECB0}"/>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{D2670EBF-11DF-455C-A2DE-A9182C947DAC}</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9E3F-49F5-925A-FE4152A5ECB0}"/>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{581A9DC2-3C81-474D-9904-7B97691D99FA}</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9E3F-49F5-925A-FE4152A5EC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61.5</c:v>
                </c:pt>
                <c:pt idx="16">
                  <c:v>61.3</c:v>
                </c:pt>
                <c:pt idx="24">
                  <c:v>62.4</c:v>
                </c:pt>
                <c:pt idx="32">
                  <c:v>63.5</c:v>
                </c:pt>
              </c:numCache>
            </c:numRef>
          </c:xVal>
          <c:yVal>
            <c:numRef>
              <c:f>公会計指標分析・財政指標組合せ分析表!$BP$55:$DC$55</c:f>
              <c:numCache>
                <c:formatCode>#,##0.0;"▲ "#,##0.0</c:formatCode>
                <c:ptCount val="40"/>
                <c:pt idx="0">
                  <c:v>20.3</c:v>
                </c:pt>
                <c:pt idx="8">
                  <c:v>15.5</c:v>
                </c:pt>
                <c:pt idx="16">
                  <c:v>4.5999999999999996</c:v>
                </c:pt>
                <c:pt idx="24">
                  <c:v>1.6</c:v>
                </c:pt>
                <c:pt idx="32">
                  <c:v>0</c:v>
                </c:pt>
              </c:numCache>
            </c:numRef>
          </c:yVal>
          <c:smooth val="0"/>
          <c:extLst>
            <c:ext xmlns:c16="http://schemas.microsoft.com/office/drawing/2014/chart" uri="{C3380CC4-5D6E-409C-BE32-E72D297353CC}">
              <c16:uniqueId val="{00000013-9E3F-49F5-925A-FE4152A5ECB0}"/>
            </c:ext>
          </c:extLst>
        </c:ser>
        <c:dLbls>
          <c:showLegendKey val="0"/>
          <c:showVal val="1"/>
          <c:showCatName val="0"/>
          <c:showSerName val="0"/>
          <c:showPercent val="0"/>
          <c:showBubbleSize val="0"/>
        </c:dLbls>
        <c:axId val="46179840"/>
        <c:axId val="46181760"/>
      </c:scatterChart>
      <c:valAx>
        <c:axId val="46179840"/>
        <c:scaling>
          <c:orientation val="maxMin"/>
          <c:max val="71"/>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{60E0B49D-540F-4BAA-9D4D-CC59438D417C}</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7051-4D26-AA38-08A0E00123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{7D484438-20C3-48A9-A1BB-E4E7442C06F9}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51-4D26-AA38-08A0E00123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{2D4461A3-5E9E-407B-BC63-33390006441E}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51-4D26-AA38-08A0E00123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{76950755-F49F-4D24-9A33-B30C56244F75}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51-4D26-AA38-08A0E00123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{47415E24-92A9-4997-A758-15DB64440CAA}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51-4D26-AA38-08A0E0012329}"/>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{24F2ACB2-8849-494A-9CDE-0321043A9CA7}</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7051-4D26-AA38-08A0E0012329}"/>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{8C5644C0-609F-4BF6-BD77-2289236609FD}</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7051-4D26-AA38-08A0E0012329}"/>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{E29C1F7C-2B59-4A89-B777-EAAD5ABD7002}</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7051-4D26-AA38-08A0E0012329}"/>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{CE780AE5-A757-4F56-835B-FB3691EBE827}</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7051-4D26-AA38-08A0E00123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9.1</c:v>
                </c:pt>
                <c:pt idx="16">
                  <c:v>8.8000000000000007</c:v>
                </c:pt>
                <c:pt idx="24">
                  <c:v>8.3000000000000007</c:v>
                </c:pt>
                <c:pt idx="32">
                  <c:v>7.8</c:v>
                </c:pt>
              </c:numCache>
            </c:numRef>
          </c:xVal>
          <c:yVal>
            <c:numRef>
              <c:f>公会計指標分析・財政指標組合せ分析表!$BP$73:$DC$73</c:f>
              <c:numCache>
                <c:formatCode>#,##0.0;"▲ "#,##0.0</c:formatCode>
                <c:ptCount val="40"/>
                <c:pt idx="0">
                  <c:v>31.4</c:v>
                </c:pt>
                <c:pt idx="8">
                  <c:v>45.8</c:v>
                </c:pt>
                <c:pt idx="16">
                  <c:v>46.5</c:v>
                </c:pt>
                <c:pt idx="24">
                  <c:v>37</c:v>
                </c:pt>
                <c:pt idx="32">
                  <c:v>25.4</c:v>
                </c:pt>
              </c:numCache>
            </c:numRef>
          </c:yVal>
          <c:smooth val="0"/>
          <c:extLst>
            <c:ext xmlns:c16="http://schemas.microsoft.com/office/drawing/2014/chart" uri="{C3380CC4-5D6E-409C-BE32-E72D297353CC}">
              <c16:uniqueId val="{00000009-7051-4D26-AA38-08A0E001232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{913F7F53-747F-4880-BB10-CA88B0588BA6}</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7051-4D26-AA38-08A0E001232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{25DFF075-F7D7-4E70-970F-64D23E24727A}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51-4D26-AA38-08A0E00123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{A9194E56-3795-4BE8-B12E-C5EDCB7B0E2E}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51-4D26-AA38-08A0E00123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{692BC039-551C-4D34-A996-D0BABE6AB03F}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51-4D26-AA38-08A0E00123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{0C05E7D1-8F4E-46C4-AE43-8E698BFD8D98}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51-4D26-AA38-08A0E0012329}"/>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{A0E2564A-5F8D-4569-BB65-F702037AB7A2}</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7051-4D26-AA38-08A0E0012329}"/>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{4650B776-B55B-4E1A-860C-A6DD389303C1}</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7051-4D26-AA38-08A0E0012329}"/>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{50B8F679-EA5B-4013-8DF5-C40785616859}</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7051-4D26-AA38-08A0E0012329}"/>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{7DCCFBAA-ACF9-42BC-8C6A-08180910B0ED}</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7051-4D26-AA38-08A0E00123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6.6</c:v>
                </c:pt>
                <c:pt idx="32">
                  <c:v>6.8</c:v>
                </c:pt>
              </c:numCache>
            </c:numRef>
          </c:xVal>
          <c:yVal>
            <c:numRef>
              <c:f>公会計指標分析・財政指標組合せ分析表!$BP$77:$DC$77</c:f>
              <c:numCache>
                <c:formatCode>#,##0.0;"▲ "#,##0.0</c:formatCode>
                <c:ptCount val="40"/>
                <c:pt idx="0">
                  <c:v>20.3</c:v>
                </c:pt>
                <c:pt idx="8">
                  <c:v>15.5</c:v>
                </c:pt>
                <c:pt idx="16">
                  <c:v>4.5999999999999996</c:v>
                </c:pt>
                <c:pt idx="24">
                  <c:v>1.6</c:v>
                </c:pt>
                <c:pt idx="32">
                  <c:v>0</c:v>
                </c:pt>
              </c:numCache>
            </c:numRef>
          </c:yVal>
          <c:smooth val="0"/>
          <c:extLst>
            <c:ext xmlns:c16="http://schemas.microsoft.com/office/drawing/2014/chart" uri="{C3380CC4-5D6E-409C-BE32-E72D297353CC}">
              <c16:uniqueId val="{00000013-7051-4D26-AA38-08A0E0012329}"/>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20,161
19,715
200.99
13,723,790
13,226,453
440,931
7,430,249
15,124,347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税収等は回復傾向にあるが、集中的に取り組んできた防災対策等の大型事業に係る財源として起債を活用したため、公債費が増加している。</a:t>
          </a:r>
        </a:p>
        <a:p>
          <a:r>
            <a:rPr kumimoji="1" lang="ja-JP" altLang="en-US" sz="1300">
              <a:latin typeface="ＭＳ Ｐゴシック" panose="020B0600070205080204" pitchFamily="50" charset="-128"/>
              <a:ea typeface="ＭＳ Ｐゴシック" panose="020B0600070205080204" pitchFamily="50" charset="-128"/>
            </a:rPr>
            <a:t>　財政力指数については、横ばいでの推移となっているが、引き続き、行政改革取組方針等に基づき、自主財源の確保等を図り、財政基盤の強化に努めていく。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71261</xdr:rowOff>
    </xdr:from>
    <xdr:to>
      <xdr:col>23</xdr:col>
      <xdr:colOff>133350</xdr:colOff>
      <xdr:row>44</xdr:row>
      <xdr:rowOff>71261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15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57855</xdr:rowOff>
    </xdr:from>
    <xdr:to>
      <xdr:col>19</xdr:col>
      <xdr:colOff>133350</xdr:colOff>
      <xdr:row>44</xdr:row>
      <xdr:rowOff>71261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57855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44450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20461</xdr:rowOff>
    </xdr:from>
    <xdr:to>
      <xdr:col>23</xdr:col>
      <xdr:colOff>184150</xdr:colOff>
      <xdr:row>44</xdr:row>
      <xdr:rowOff>122061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163988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3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20461</xdr:rowOff>
    </xdr:from>
    <xdr:to>
      <xdr:col>19</xdr:col>
      <xdr:colOff>184150</xdr:colOff>
      <xdr:row>44</xdr:row>
      <xdr:rowOff>122061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106838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7055</xdr:rowOff>
    </xdr:from>
    <xdr:to>
      <xdr:col>15</xdr:col>
      <xdr:colOff>133350</xdr:colOff>
      <xdr:row>44</xdr:row>
      <xdr:rowOff>108655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93432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交付税と臨時財政対策債が減少したが、税収は回復傾向にあり、前年度より経常一般財源等が増加した。しかし、歳出では、障害者自立支援給付費等の扶助費増加で経常的経費充当一般財源も増加し、経常収支比率が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％の悪化となった。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引き続き、徴収率向上対策や経常的事業等の見直しを行い、弾力的な財政運用ができるよう、自主財源の確保に努めていく。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21272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915650"/>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171132</xdr:rowOff>
    </xdr:from>
    <xdr:to>
      <xdr:col>19</xdr:col>
      <xdr:colOff>133350</xdr:colOff>
      <xdr:row>63</xdr:row>
      <xdr:rowOff>114300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01032"/>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171132</xdr:rowOff>
    </xdr:from>
    <xdr:to>
      <xdr:col>15</xdr:col>
      <xdr:colOff>82550</xdr:colOff>
      <xdr:row>65</xdr:row>
      <xdr:rowOff>163513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01032"/>
          <a:ext cx="8890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153988</xdr:rowOff>
    </xdr:from>
    <xdr:to>
      <xdr:col>11</xdr:col>
      <xdr:colOff>31750</xdr:colOff>
      <xdr:row>65</xdr:row>
      <xdr:rowOff>163513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126788"/>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141922</xdr:rowOff>
    </xdr:from>
    <xdr:to>
      <xdr:col>23</xdr:col>
      <xdr:colOff>184150</xdr:colOff>
      <xdr:row>64</xdr:row>
      <xdr:rowOff>72072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113999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1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120332</xdr:rowOff>
    </xdr:from>
    <xdr:to>
      <xdr:col>15</xdr:col>
      <xdr:colOff>133350</xdr:colOff>
      <xdr:row>63</xdr:row>
      <xdr:rowOff>50482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35259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112713</xdr:rowOff>
    </xdr:from>
    <xdr:to>
      <xdr:col>11</xdr:col>
      <xdr:colOff>82550</xdr:colOff>
      <xdr:row>66</xdr:row>
      <xdr:rowOff>42863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5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27640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34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103188</xdr:rowOff>
    </xdr:from>
    <xdr:to>
      <xdr:col>7</xdr:col>
      <xdr:colOff>31750</xdr:colOff>
      <xdr:row>65</xdr:row>
      <xdr:rowOff>33338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18115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[244,751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有数の観光地という町の特性から、観光、衛生、消防業務等に対して、観光客数を見込んだ施設規模及び職員体制となっていることに加え、隣町の消防業務を受託していること等により、類似団体平均より高い水準となっている。</a:t>
          </a:r>
        </a:p>
        <a:p>
          <a:r>
            <a:rPr kumimoji="1" lang="ja-JP" altLang="en-US" sz="1300">
              <a:latin typeface="ＭＳ Ｐゴシック" panose="020B0600070205080204" pitchFamily="50" charset="-128"/>
              <a:ea typeface="ＭＳ Ｐゴシック" panose="020B0600070205080204" pitchFamily="50" charset="-128"/>
            </a:rPr>
            <a:t>　引き続き、行政改革取組方針等に基づき、職員数の適正化や業務の民間活用等を図り、経費の低減に努めていく。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4594</xdr:rowOff>
    </xdr:from>
    <xdr:to>
      <xdr:col>23</xdr:col>
      <xdr:colOff>133350</xdr:colOff>
      <xdr:row>85</xdr:row>
      <xdr:rowOff>6418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577844"/>
          <a:ext cx="838200" cy="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97366</xdr:rowOff>
    </xdr:from>
    <xdr:to>
      <xdr:col>19</xdr:col>
      <xdr:colOff>133350</xdr:colOff>
      <xdr:row>85</xdr:row>
      <xdr:rowOff>4594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499166"/>
          <a:ext cx="889000" cy="7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75798</xdr:rowOff>
    </xdr:from>
    <xdr:to>
      <xdr:col>15</xdr:col>
      <xdr:colOff>82550</xdr:colOff>
      <xdr:row>84</xdr:row>
      <xdr:rowOff>97366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477598"/>
          <a:ext cx="889000" cy="2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167759</xdr:rowOff>
    </xdr:from>
    <xdr:to>
      <xdr:col>11</xdr:col>
      <xdr:colOff>31750</xdr:colOff>
      <xdr:row>84</xdr:row>
      <xdr:rowOff>75798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398109"/>
          <a:ext cx="889000" cy="7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127068</xdr:rowOff>
    </xdr:from>
    <xdr:to>
      <xdr:col>23</xdr:col>
      <xdr:colOff>184150</xdr:colOff>
      <xdr:row>85</xdr:row>
      <xdr:rowOff>57218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5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99145</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500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125244</xdr:rowOff>
    </xdr:from>
    <xdr:to>
      <xdr:col>19</xdr:col>
      <xdr:colOff>184150</xdr:colOff>
      <xdr:row>85</xdr:row>
      <xdr:rowOff>55394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52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40171</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61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46566</xdr:rowOff>
    </xdr:from>
    <xdr:to>
      <xdr:col>15</xdr:col>
      <xdr:colOff>133350</xdr:colOff>
      <xdr:row>84</xdr:row>
      <xdr:rowOff>148166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44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132943</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53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24998</xdr:rowOff>
    </xdr:from>
    <xdr:to>
      <xdr:col>11</xdr:col>
      <xdr:colOff>82550</xdr:colOff>
      <xdr:row>84</xdr:row>
      <xdr:rowOff>126598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42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111375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5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116959</xdr:rowOff>
    </xdr:from>
    <xdr:to>
      <xdr:col>7</xdr:col>
      <xdr:colOff>31750</xdr:colOff>
      <xdr:row>84</xdr:row>
      <xdr:rowOff>47109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34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31886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43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令和５年度に給与の引き上げを行ったため、ラスパイレス指数は類似団体平均より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ポイント上回っている状況となった。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今後も引き続き、給与制度の適正運用に努め、国の動向を注視しながら、必要な時期に改正等の取組みも進めていく。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85</xdr:row>
      <xdr:rowOff>165805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631811"/>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58561</xdr:rowOff>
    </xdr:from>
    <xdr:to>
      <xdr:col>77</xdr:col>
      <xdr:colOff>44450</xdr:colOff>
      <xdr:row>85</xdr:row>
      <xdr:rowOff>98778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6318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85</xdr:row>
      <xdr:rowOff>152400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6720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85</xdr:row>
      <xdr:rowOff>152400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6720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87082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6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全国有数の観光地という町の特性から、観光、衛生、消防業務等に対して、観光客数を見込んだ職員体制となっていることに加え、隣町の消防業務を受託していること等も影響し、人口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人当たり職員数の類似団体の平均職員数を大きく上回っている。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今後も定員適正化計画を基本として、退職者不補充等も検討し、引き続き、職員数の規模適正化に努めていく。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105863</xdr:rowOff>
    </xdr:from>
    <xdr:to>
      <xdr:col>81</xdr:col>
      <xdr:colOff>44450</xdr:colOff>
      <xdr:row>67</xdr:row>
      <xdr:rowOff>150676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593013"/>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98969</xdr:rowOff>
    </xdr:from>
    <xdr:to>
      <xdr:col>77</xdr:col>
      <xdr:colOff>44450</xdr:colOff>
      <xdr:row>67</xdr:row>
      <xdr:rowOff>105863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58611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74840</xdr:rowOff>
    </xdr:from>
    <xdr:to>
      <xdr:col>72</xdr:col>
      <xdr:colOff>203200</xdr:colOff>
      <xdr:row>67</xdr:row>
      <xdr:rowOff>98969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561990"/>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64498</xdr:rowOff>
    </xdr:from>
    <xdr:to>
      <xdr:col>68</xdr:col>
      <xdr:colOff>152400</xdr:colOff>
      <xdr:row>67</xdr:row>
      <xdr:rowOff>74840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155164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99876</xdr:rowOff>
    </xdr:from>
    <xdr:to>
      <xdr:col>81</xdr:col>
      <xdr:colOff>95250</xdr:colOff>
      <xdr:row>68</xdr:row>
      <xdr:rowOff>30026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5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167203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48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55063</xdr:rowOff>
    </xdr:from>
    <xdr:to>
      <xdr:col>77</xdr:col>
      <xdr:colOff>95250</xdr:colOff>
      <xdr:row>67</xdr:row>
      <xdr:rowOff>156663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5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141440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628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48169</xdr:rowOff>
    </xdr:from>
    <xdr:to>
      <xdr:col>73</xdr:col>
      <xdr:colOff>44450</xdr:colOff>
      <xdr:row>67</xdr:row>
      <xdr:rowOff>149769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5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134546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621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24040</xdr:rowOff>
    </xdr:from>
    <xdr:to>
      <xdr:col>68</xdr:col>
      <xdr:colOff>203200</xdr:colOff>
      <xdr:row>67</xdr:row>
      <xdr:rowOff>125640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5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110417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59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67</xdr:row>
      <xdr:rowOff>13698</xdr:rowOff>
    </xdr:from>
    <xdr:to>
      <xdr:col>64</xdr:col>
      <xdr:colOff>152400</xdr:colOff>
      <xdr:row>67</xdr:row>
      <xdr:rowOff>115298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150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100075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58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単年度数値としては前年度数値から増減がなく横ばいだが、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箇年平均数値は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％の減少となった。</a:t>
          </a:r>
        </a:p>
        <a:p>
          <a:r>
            <a:rPr kumimoji="1" lang="ja-JP" altLang="en-US" sz="1300">
              <a:latin typeface="ＭＳ Ｐゴシック" panose="020B0600070205080204" pitchFamily="50" charset="-128"/>
              <a:ea typeface="ＭＳ Ｐゴシック" panose="020B0600070205080204" pitchFamily="50" charset="-128"/>
            </a:rPr>
            <a:t>　今後も防災対策等の大型事業で起債を活用する見込みのため、引き続き、将来世代に過度な負担とならないよう、事業の必要性及び有用性等を精査するとともに、借入金と償還金のバランスを考慮しながら、計画的な運用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165735</xdr:rowOff>
    </xdr:from>
    <xdr:to>
      <xdr:col>81</xdr:col>
      <xdr:colOff>44450</xdr:colOff>
      <xdr:row>40</xdr:row>
      <xdr:rowOff>24447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852285"/>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24447</xdr:rowOff>
    </xdr:from>
    <xdr:to>
      <xdr:col>77</xdr:col>
      <xdr:colOff>44450</xdr:colOff>
      <xdr:row>40</xdr:row>
      <xdr:rowOff>54610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88244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72707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91261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42545</xdr:rowOff>
    </xdr:from>
    <xdr:to>
      <xdr:col>68</xdr:col>
      <xdr:colOff>152400</xdr:colOff>
      <xdr:row>40</xdr:row>
      <xdr:rowOff>72707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9005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114935</xdr:rowOff>
    </xdr:from>
    <xdr:to>
      <xdr:col>81</xdr:col>
      <xdr:colOff>95250</xdr:colOff>
      <xdr:row>40</xdr:row>
      <xdr:rowOff>45085</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87012</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77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145097</xdr:rowOff>
    </xdr:from>
    <xdr:to>
      <xdr:col>77</xdr:col>
      <xdr:colOff>95250</xdr:colOff>
      <xdr:row>40</xdr:row>
      <xdr:rowOff>75247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60024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91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90187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21907</xdr:rowOff>
    </xdr:from>
    <xdr:to>
      <xdr:col>68</xdr:col>
      <xdr:colOff>203200</xdr:colOff>
      <xdr:row>40</xdr:row>
      <xdr:rowOff>123507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8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108284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9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163195</xdr:rowOff>
    </xdr:from>
    <xdr:to>
      <xdr:col>64</xdr:col>
      <xdr:colOff>152400</xdr:colOff>
      <xdr:row>40</xdr:row>
      <xdr:rowOff>93345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78122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9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地方債の償還が進んだことから基準財政需要額算入見込額が大きく減少したが、地方債現在高や公営企業債等繰入見込額等もあわせて減少したため、比率としても</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％の減となった。　</a:t>
          </a:r>
        </a:p>
        <a:p>
          <a:r>
            <a:rPr kumimoji="1" lang="ja-JP" altLang="en-US" sz="1300">
              <a:latin typeface="ＭＳ Ｐゴシック" panose="020B0600070205080204" pitchFamily="50" charset="-128"/>
              <a:ea typeface="ＭＳ Ｐゴシック" panose="020B0600070205080204" pitchFamily="50" charset="-128"/>
            </a:rPr>
            <a:t>　今後、公共施設の老朽化等に伴う大規模改修の増加が見込まれることから、引き続き、計画的な地方債の活用や基金積立てを図るなど、健全な財政運営に努めていく。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33322</xdr:rowOff>
    </xdr:from>
    <xdr:to>
      <xdr:col>81</xdr:col>
      <xdr:colOff>44450</xdr:colOff>
      <xdr:row>15</xdr:row>
      <xdr:rowOff>166612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605072"/>
          <a:ext cx="838200" cy="13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166612</xdr:rowOff>
    </xdr:from>
    <xdr:to>
      <xdr:col>77</xdr:col>
      <xdr:colOff>44450</xdr:colOff>
      <xdr:row>16</xdr:row>
      <xdr:rowOff>104321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738362"/>
          <a:ext cx="889000" cy="10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96278</xdr:rowOff>
    </xdr:from>
    <xdr:to>
      <xdr:col>72</xdr:col>
      <xdr:colOff>203200</xdr:colOff>
      <xdr:row>16</xdr:row>
      <xdr:rowOff>104321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83947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102265</xdr:rowOff>
    </xdr:from>
    <xdr:to>
      <xdr:col>68</xdr:col>
      <xdr:colOff>152400</xdr:colOff>
      <xdr:row>16</xdr:row>
      <xdr:rowOff>96278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674015"/>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5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126049</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52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115812</xdr:rowOff>
    </xdr:from>
    <xdr:to>
      <xdr:col>77</xdr:col>
      <xdr:colOff>95250</xdr:colOff>
      <xdr:row>16</xdr:row>
      <xdr:rowOff>45962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68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30739</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773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53521</xdr:rowOff>
    </xdr:from>
    <xdr:to>
      <xdr:col>73</xdr:col>
      <xdr:colOff>44450</xdr:colOff>
      <xdr:row>16</xdr:row>
      <xdr:rowOff>155121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79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139898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88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45478</xdr:rowOff>
    </xdr:from>
    <xdr:to>
      <xdr:col>68</xdr:col>
      <xdr:colOff>203200</xdr:colOff>
      <xdr:row>16</xdr:row>
      <xdr:rowOff>147078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78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131855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8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51465</xdr:rowOff>
    </xdr:from>
    <xdr:to>
      <xdr:col>64</xdr:col>
      <xdr:colOff>152400</xdr:colOff>
      <xdr:row>15</xdr:row>
      <xdr:rowOff>153065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6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137842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70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20,161
19,715
200.99
13,723,790
13,226,453
440,931
7,430,249
15,124,347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観光立町であるため職員数や施設数が多いことや隣町の消防業務を受託していることもあり、全国平均に比べ高い水準となっている。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年度は給与引き上げによる増加はあったが、定年延長制度が導入され、退職手当金の組合負担金が減少したことから、人件費の割合は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％減少となった。今後も、職員数の適正化や業務の民間委託等も検討し、引き続き人件費抑制に努める。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49276</xdr:rowOff>
    </xdr:from>
    <xdr:to>
      <xdr:col>24</xdr:col>
      <xdr:colOff>25400</xdr:colOff>
      <xdr:row>38</xdr:row>
      <xdr:rowOff>53848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643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xdr:rowOff>
    </xdr:from>
    <xdr:to>
      <xdr:col>19</xdr:col>
      <xdr:colOff>187325</xdr:colOff>
      <xdr:row>38</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186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xdr:rowOff>
    </xdr:from>
    <xdr:to>
      <xdr:col>15</xdr:col>
      <xdr:colOff>98425</xdr:colOff>
      <xdr:row>38</xdr:row>
      <xdr:rowOff>131572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186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165862</xdr:rowOff>
    </xdr:from>
    <xdr:to>
      <xdr:col>11</xdr:col>
      <xdr:colOff>9525</xdr:colOff>
      <xdr:row>38</xdr:row>
      <xdr:rowOff>131572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0951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169926</xdr:rowOff>
    </xdr:from>
    <xdr:to>
      <xdr:col>24</xdr:col>
      <xdr:colOff>76200</xdr:colOff>
      <xdr:row>38</xdr:row>
      <xdr:rowOff>100076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142003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xdr:rowOff>
    </xdr:from>
    <xdr:to>
      <xdr:col>20</xdr:col>
      <xdr:colOff>38100</xdr:colOff>
      <xdr:row>38</xdr:row>
      <xdr:rowOff>104648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89425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124206</xdr:rowOff>
    </xdr:from>
    <xdr:to>
      <xdr:col>15</xdr:col>
      <xdr:colOff>149225</xdr:colOff>
      <xdr:row>38</xdr:row>
      <xdr:rowOff>54356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39133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80772</xdr:rowOff>
    </xdr:from>
    <xdr:to>
      <xdr:col>11</xdr:col>
      <xdr:colOff>60325</xdr:colOff>
      <xdr:row>39</xdr:row>
      <xdr:rowOff>10922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167149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115062</xdr:rowOff>
    </xdr:from>
    <xdr:to>
      <xdr:col>6</xdr:col>
      <xdr:colOff>171450</xdr:colOff>
      <xdr:row>38</xdr:row>
      <xdr:rowOff>45212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29989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前年度と比較して、経常的経費充当一般財源等は減少となったが、分母となる経常一般財源等の減少も大きかったため、</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％の増加となった。</a:t>
          </a:r>
        </a:p>
        <a:p>
          <a:r>
            <a:rPr kumimoji="1" lang="ja-JP" altLang="en-US" sz="1300">
              <a:latin typeface="ＭＳ Ｐゴシック" panose="020B0600070205080204" pitchFamily="50" charset="-128"/>
              <a:ea typeface="ＭＳ Ｐゴシック" panose="020B0600070205080204" pitchFamily="50" charset="-128"/>
            </a:rPr>
            <a:t>　観光地という町の特性から、保有する観光関連施設の管理経費が必要となるため、全国平均等に比べ、高い水準となっている。引き続き、将来人口等を見据えた施設規模の適正化等を図ることにより、物件費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77470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187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0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77470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0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138430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49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26670</xdr:rowOff>
    </xdr:from>
    <xdr:to>
      <xdr:col>82</xdr:col>
      <xdr:colOff>158750</xdr:colOff>
      <xdr:row>15</xdr:row>
      <xdr:rowOff>128270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43197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26670</xdr:rowOff>
    </xdr:from>
    <xdr:to>
      <xdr:col>69</xdr:col>
      <xdr:colOff>142875</xdr:colOff>
      <xdr:row>15</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障害者自立支援給費等が増加したことから、経常的経費充当一般財源が前年度から増加し、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％の増加となった。</a:t>
          </a:r>
        </a:p>
        <a:p>
          <a:r>
            <a:rPr kumimoji="1" lang="ja-JP" altLang="en-US" sz="1300">
              <a:latin typeface="ＭＳ Ｐゴシック" panose="020B0600070205080204" pitchFamily="50" charset="-128"/>
              <a:ea typeface="ＭＳ Ｐゴシック" panose="020B0600070205080204" pitchFamily="50" charset="-128"/>
            </a:rPr>
            <a:t>　類似団体平均と比較して低い水準となっているが、少子高齢化の進展により、社会保障関連経費は増加する見込みであることから、必要財源の確保に努めるとともに、関係事業の適正実施に取り組んでいく。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124278</xdr:rowOff>
    </xdr:from>
    <xdr:to>
      <xdr:col>24</xdr:col>
      <xdr:colOff>25400</xdr:colOff>
      <xdr:row>53</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111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102507</xdr:rowOff>
    </xdr:from>
    <xdr:to>
      <xdr:col>19</xdr:col>
      <xdr:colOff>187325</xdr:colOff>
      <xdr:row>53</xdr:row>
      <xdr:rowOff>124278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189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53</xdr:row>
      <xdr:rowOff>167822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189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29028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73478</xdr:rowOff>
    </xdr:from>
    <xdr:to>
      <xdr:col>20</xdr:col>
      <xdr:colOff>38100</xdr:colOff>
      <xdr:row>54</xdr:row>
      <xdr:rowOff>3628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13805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2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51707</xdr:rowOff>
    </xdr:from>
    <xdr:to>
      <xdr:col>15</xdr:col>
      <xdr:colOff>149225</xdr:colOff>
      <xdr:row>53</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163484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企業会計法適用に伴い、下水道事業特別会計等への繰出金が減少したことから、経常的経費充当一般財源等が減少したため、前年度より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高齢化等による繰出金の増加や施設老朽化等による維持管理費の増加も今後見込まれることから、必要財源の確保に努めるとともに、事業の適正化等に努めていく。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48078</xdr:rowOff>
    </xdr:from>
    <xdr:to>
      <xdr:col>82</xdr:col>
      <xdr:colOff>107950</xdr:colOff>
      <xdr:row>58</xdr:row>
      <xdr:rowOff>94343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20728"/>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94343</xdr:rowOff>
    </xdr:from>
    <xdr:to>
      <xdr:col>78</xdr:col>
      <xdr:colOff>69850</xdr:colOff>
      <xdr:row>58</xdr:row>
      <xdr:rowOff>94343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38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94343</xdr:rowOff>
    </xdr:from>
    <xdr:to>
      <xdr:col>73</xdr:col>
      <xdr:colOff>180975</xdr:colOff>
      <xdr:row>59</xdr:row>
      <xdr:rowOff>64407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384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59</xdr:row>
      <xdr:rowOff>64407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03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140805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43543</xdr:rowOff>
    </xdr:from>
    <xdr:to>
      <xdr:col>78</xdr:col>
      <xdr:colOff>120650</xdr:colOff>
      <xdr:row>58</xdr:row>
      <xdr:rowOff>145143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129920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43543</xdr:rowOff>
    </xdr:from>
    <xdr:to>
      <xdr:col>74</xdr:col>
      <xdr:colOff>31750</xdr:colOff>
      <xdr:row>58</xdr:row>
      <xdr:rowOff>145143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129920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13607</xdr:rowOff>
    </xdr:from>
    <xdr:to>
      <xdr:col>69</xdr:col>
      <xdr:colOff>142875</xdr:colOff>
      <xdr:row>59</xdr:row>
      <xdr:rowOff>115207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99984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23784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企業会計法適用に伴い、下水道事業特別会計等への補助金が増加したことなどから、経常的経費充当一般財源等が増加したため、前年度より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観光地という町の特性から、観光関連団体や観光イベントに対する補助事業を実施しており、補助金等交付規則に基づき、支出の公平性の保持及び透明化を図るなど、適正執行に努めていく。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90424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5746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35</xdr:row>
      <xdr:rowOff>156718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52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36</xdr:row>
      <xdr:rowOff>26416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528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30988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防災対策事業の財源である地方債の元金償還開始により公債費が増加し、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全国及び類似団体平均に比べ高い水準にあり、今後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事業の地方債の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償還が始まることから、比率の上昇が見込まれる。将来の財政運営に支障をきたすことのないよう、計画的な地方債の活用に努めていく。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104139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4543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67563</xdr:rowOff>
    </xdr:from>
    <xdr:to>
      <xdr:col>19</xdr:col>
      <xdr:colOff>187325</xdr:colOff>
      <xdr:row>78</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4406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67563</xdr:rowOff>
    </xdr:from>
    <xdr:to>
      <xdr:col>15</xdr:col>
      <xdr:colOff>98425</xdr:colOff>
      <xdr:row>78</xdr:row>
      <xdr:rowOff>163576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440663"/>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140715</xdr:rowOff>
    </xdr:from>
    <xdr:to>
      <xdr:col>11</xdr:col>
      <xdr:colOff>9525</xdr:colOff>
      <xdr:row>78</xdr:row>
      <xdr:rowOff>163576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5138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xdr:rowOff>
    </xdr:from>
    <xdr:to>
      <xdr:col>15</xdr:col>
      <xdr:colOff>149225</xdr:colOff>
      <xdr:row>78</xdr:row>
      <xdr:rowOff>118363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112776</xdr:rowOff>
    </xdr:from>
    <xdr:to>
      <xdr:col>11</xdr:col>
      <xdr:colOff>60325</xdr:colOff>
      <xdr:row>79</xdr:row>
      <xdr:rowOff>42926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27703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89915</xdr:rowOff>
    </xdr:from>
    <xdr:to>
      <xdr:col>6</xdr:col>
      <xdr:colOff>171450</xdr:colOff>
      <xdr:row>79</xdr:row>
      <xdr:rowOff>20065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4842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前年度と比較して、経常的経費充当一般財源等が扶助費等で増加したことに加え、経常一般財源等も増加したことにより、前年度より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％の増加となっている。</a:t>
          </a:r>
        </a:p>
        <a:p>
          <a:r>
            <a:rPr kumimoji="1" lang="ja-JP" altLang="en-US" sz="1300">
              <a:latin typeface="ＭＳ Ｐゴシック" panose="020B0600070205080204" pitchFamily="50" charset="-128"/>
              <a:ea typeface="ＭＳ Ｐゴシック" panose="020B0600070205080204" pitchFamily="50" charset="-128"/>
            </a:rPr>
            <a:t>　引き続き、定員適正化計画に基づく職員数の適正化を図るとともに、業務の民間活用や公共施設の適正管理などにより、経常経費の抑制に努めていく。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14987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8006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76708</xdr:rowOff>
    </xdr:from>
    <xdr:to>
      <xdr:col>78</xdr:col>
      <xdr:colOff>69850</xdr:colOff>
      <xdr:row>76</xdr:row>
      <xdr:rowOff>149861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0690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78</xdr:row>
      <xdr:rowOff>21844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06908"/>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78</xdr:row>
      <xdr:rowOff>21844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806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152164</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25908</xdr:rowOff>
    </xdr:from>
    <xdr:to>
      <xdr:col>74</xdr:col>
      <xdr:colOff>31750</xdr:colOff>
      <xdr:row>76</xdr:row>
      <xdr:rowOff>127508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137685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142494</xdr:rowOff>
    </xdr:from>
    <xdr:to>
      <xdr:col>69</xdr:col>
      <xdr:colOff>142875</xdr:colOff>
      <xdr:row>78</xdr:row>
      <xdr:rowOff>72644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57421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139971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77356</xdr:rowOff>
    </xdr:from>
    <xdr:to>
      <xdr:col>29</xdr:col>
      <xdr:colOff>127000</xdr:colOff>
      <xdr:row>13</xdr:row>
      <xdr:rowOff>111974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353831"/>
          <a:ext cx="647700" cy="34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87101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49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110317</xdr:rowOff>
    </xdr:from>
    <xdr:to>
      <xdr:col>26</xdr:col>
      <xdr:colOff>50800</xdr:colOff>
      <xdr:row>13</xdr:row>
      <xdr:rowOff>111974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2386792"/>
          <a:ext cx="698500" cy="1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110317</xdr:rowOff>
    </xdr:from>
    <xdr:to>
      <xdr:col>22</xdr:col>
      <xdr:colOff>114300</xdr:colOff>
      <xdr:row>13</xdr:row>
      <xdr:rowOff>157937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386792"/>
          <a:ext cx="698500" cy="47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109517</xdr:rowOff>
    </xdr:from>
    <xdr:to>
      <xdr:col>18</xdr:col>
      <xdr:colOff>177800</xdr:colOff>
      <xdr:row>13</xdr:row>
      <xdr:rowOff>157937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385992"/>
          <a:ext cx="698500" cy="48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26556</xdr:rowOff>
    </xdr:from>
    <xdr:to>
      <xdr:col>29</xdr:col>
      <xdr:colOff>177800</xdr:colOff>
      <xdr:row>13</xdr:row>
      <xdr:rowOff>128156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303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43083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14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61174</xdr:rowOff>
    </xdr:from>
    <xdr:to>
      <xdr:col>26</xdr:col>
      <xdr:colOff>101600</xdr:colOff>
      <xdr:row>13</xdr:row>
      <xdr:rowOff>162774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337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1501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106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59517</xdr:rowOff>
    </xdr:from>
    <xdr:to>
      <xdr:col>22</xdr:col>
      <xdr:colOff>165100</xdr:colOff>
      <xdr:row>13</xdr:row>
      <xdr:rowOff>161117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335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171294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10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107137</xdr:rowOff>
    </xdr:from>
    <xdr:to>
      <xdr:col>19</xdr:col>
      <xdr:colOff>38100</xdr:colOff>
      <xdr:row>14</xdr:row>
      <xdr:rowOff>37287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383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47464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1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58717</xdr:rowOff>
    </xdr:from>
    <xdr:to>
      <xdr:col>15</xdr:col>
      <xdr:colOff>101600</xdr:colOff>
      <xdr:row>13</xdr:row>
      <xdr:rowOff>160317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335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170494</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10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103530</xdr:rowOff>
    </xdr:from>
    <xdr:to>
      <xdr:col>29</xdr:col>
      <xdr:colOff>127000</xdr:colOff>
      <xdr:row>35</xdr:row>
      <xdr:rowOff>108312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13880"/>
          <a:ext cx="647700" cy="4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86614</xdr:rowOff>
    </xdr:from>
    <xdr:to>
      <xdr:col>26</xdr:col>
      <xdr:colOff>50800</xdr:colOff>
      <xdr:row>35</xdr:row>
      <xdr:rowOff>108312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696964"/>
          <a:ext cx="698500" cy="21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52362</xdr:rowOff>
    </xdr:from>
    <xdr:to>
      <xdr:col>22</xdr:col>
      <xdr:colOff>114300</xdr:colOff>
      <xdr:row>35</xdr:row>
      <xdr:rowOff>86614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662712"/>
          <a:ext cx="698500" cy="34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52362</xdr:rowOff>
    </xdr:from>
    <xdr:to>
      <xdr:col>18</xdr:col>
      <xdr:colOff>177800</xdr:colOff>
      <xdr:row>35</xdr:row>
      <xdr:rowOff>78442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662712"/>
          <a:ext cx="698500" cy="26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52730</xdr:rowOff>
    </xdr:from>
    <xdr:to>
      <xdr:col>29</xdr:col>
      <xdr:colOff>177800</xdr:colOff>
      <xdr:row>35</xdr:row>
      <xdr:rowOff>154330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63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240707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57512</xdr:rowOff>
    </xdr:from>
    <xdr:to>
      <xdr:col>26</xdr:col>
      <xdr:colOff>101600</xdr:colOff>
      <xdr:row>35</xdr:row>
      <xdr:rowOff>159112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67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169289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36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35814</xdr:rowOff>
    </xdr:from>
    <xdr:to>
      <xdr:col>22</xdr:col>
      <xdr:colOff>165100</xdr:colOff>
      <xdr:row>35</xdr:row>
      <xdr:rowOff>137414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4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147591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1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1562</xdr:rowOff>
    </xdr:from>
    <xdr:to>
      <xdr:col>19</xdr:col>
      <xdr:colOff>38100</xdr:colOff>
      <xdr:row>35</xdr:row>
      <xdr:rowOff>103162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11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113339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8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27642</xdr:rowOff>
    </xdr:from>
    <xdr:to>
      <xdr:col>15</xdr:col>
      <xdr:colOff>101600</xdr:colOff>
      <xdr:row>35</xdr:row>
      <xdr:rowOff>129242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37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139419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0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20,161
19,715
200.99
13,723,790
13,226,453
440,931
7,430,249
15,124,347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63201</xdr:rowOff>
    </xdr:from>
    <xdr:to>
      <xdr:col>24</xdr:col>
      <xdr:colOff>63500</xdr:colOff>
      <xdr:row>31</xdr:row>
      <xdr:rowOff>70418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378151"/>
          <a:ext cx="8382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70418</xdr:rowOff>
    </xdr:from>
    <xdr:to>
      <xdr:col>19</xdr:col>
      <xdr:colOff>177800</xdr:colOff>
      <xdr:row>31</xdr:row>
      <xdr:rowOff>114244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385368"/>
          <a:ext cx="889000" cy="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114244</xdr:rowOff>
    </xdr:from>
    <xdr:to>
      <xdr:col>15</xdr:col>
      <xdr:colOff>50800</xdr:colOff>
      <xdr:row>31</xdr:row>
      <xdr:rowOff>141088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429194"/>
          <a:ext cx="889000" cy="2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141088</xdr:rowOff>
    </xdr:from>
    <xdr:to>
      <xdr:col>10</xdr:col>
      <xdr:colOff>114300</xdr:colOff>
      <xdr:row>32</xdr:row>
      <xdr:rowOff>102520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456038"/>
          <a:ext cx="889000" cy="13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12401</xdr:rowOff>
    </xdr:from>
    <xdr:to>
      <xdr:col>24</xdr:col>
      <xdr:colOff>114300</xdr:colOff>
      <xdr:row>31</xdr:row>
      <xdr:rowOff>114001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32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136878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8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19618</xdr:rowOff>
    </xdr:from>
    <xdr:to>
      <xdr:col>20</xdr:col>
      <xdr:colOff>38100</xdr:colOff>
      <xdr:row>31</xdr:row>
      <xdr:rowOff>121218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33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137745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10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63444</xdr:rowOff>
    </xdr:from>
    <xdr:to>
      <xdr:col>15</xdr:col>
      <xdr:colOff>101600</xdr:colOff>
      <xdr:row>31</xdr:row>
      <xdr:rowOff>165044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37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10121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15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90288</xdr:rowOff>
    </xdr:from>
    <xdr:to>
      <xdr:col>10</xdr:col>
      <xdr:colOff>165100</xdr:colOff>
      <xdr:row>32</xdr:row>
      <xdr:rowOff>20438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40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36965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18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51720</xdr:rowOff>
    </xdr:from>
    <xdr:to>
      <xdr:col>6</xdr:col>
      <xdr:colOff>38100</xdr:colOff>
      <xdr:row>32</xdr:row>
      <xdr:rowOff>153320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5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169847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31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85348</xdr:rowOff>
    </xdr:from>
    <xdr:to>
      <xdr:col>24</xdr:col>
      <xdr:colOff>63500</xdr:colOff>
      <xdr:row>55</xdr:row>
      <xdr:rowOff>100802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515098"/>
          <a:ext cx="8382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85348</xdr:rowOff>
    </xdr:from>
    <xdr:to>
      <xdr:col>19</xdr:col>
      <xdr:colOff>177800</xdr:colOff>
      <xdr:row>55</xdr:row>
      <xdr:rowOff>149667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15098"/>
          <a:ext cx="889000" cy="6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149667</xdr:rowOff>
    </xdr:from>
    <xdr:to>
      <xdr:col>15</xdr:col>
      <xdr:colOff>50800</xdr:colOff>
      <xdr:row>55</xdr:row>
      <xdr:rowOff>154038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579417"/>
          <a:ext cx="889000" cy="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154038</xdr:rowOff>
    </xdr:from>
    <xdr:to>
      <xdr:col>10</xdr:col>
      <xdr:colOff>114300</xdr:colOff>
      <xdr:row>56</xdr:row>
      <xdr:rowOff>14326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583788"/>
          <a:ext cx="889000" cy="3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50002</xdr:rowOff>
    </xdr:from>
    <xdr:to>
      <xdr:col>24</xdr:col>
      <xdr:colOff>114300</xdr:colOff>
      <xdr:row>55</xdr:row>
      <xdr:rowOff>151602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72879</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33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34548</xdr:rowOff>
    </xdr:from>
    <xdr:to>
      <xdr:col>20</xdr:col>
      <xdr:colOff>38100</xdr:colOff>
      <xdr:row>55</xdr:row>
      <xdr:rowOff>136148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46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152675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23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98867</xdr:rowOff>
    </xdr:from>
    <xdr:to>
      <xdr:col>15</xdr:col>
      <xdr:colOff>101600</xdr:colOff>
      <xdr:row>56</xdr:row>
      <xdr:rowOff>29017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2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45544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30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103238</xdr:rowOff>
    </xdr:from>
    <xdr:to>
      <xdr:col>10</xdr:col>
      <xdr:colOff>165100</xdr:colOff>
      <xdr:row>56</xdr:row>
      <xdr:rowOff>33388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49915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30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134976</xdr:rowOff>
    </xdr:from>
    <xdr:to>
      <xdr:col>6</xdr:col>
      <xdr:colOff>38100</xdr:colOff>
      <xdr:row>56</xdr:row>
      <xdr:rowOff>65126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6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81653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33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35916</xdr:rowOff>
    </xdr:from>
    <xdr:to>
      <xdr:col>24</xdr:col>
      <xdr:colOff>63500</xdr:colOff>
      <xdr:row>78</xdr:row>
      <xdr:rowOff>45106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09016"/>
          <a:ext cx="8382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45106</xdr:rowOff>
    </xdr:from>
    <xdr:to>
      <xdr:col>19</xdr:col>
      <xdr:colOff>177800</xdr:colOff>
      <xdr:row>78</xdr:row>
      <xdr:rowOff>73681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1820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73681</xdr:rowOff>
    </xdr:from>
    <xdr:to>
      <xdr:col>15</xdr:col>
      <xdr:colOff>50800</xdr:colOff>
      <xdr:row>78</xdr:row>
      <xdr:rowOff>79259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46781"/>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79259</xdr:rowOff>
    </xdr:from>
    <xdr:to>
      <xdr:col>10</xdr:col>
      <xdr:colOff>114300</xdr:colOff>
      <xdr:row>78</xdr:row>
      <xdr:rowOff>83831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5235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156566</xdr:rowOff>
    </xdr:from>
    <xdr:to>
      <xdr:col>24</xdr:col>
      <xdr:colOff>114300</xdr:colOff>
      <xdr:row>78</xdr:row>
      <xdr:rowOff>86716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71493</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7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165756</xdr:rowOff>
    </xdr:from>
    <xdr:to>
      <xdr:col>20</xdr:col>
      <xdr:colOff>38100</xdr:colOff>
      <xdr:row>78</xdr:row>
      <xdr:rowOff>95906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6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87033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6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22881</xdr:rowOff>
    </xdr:from>
    <xdr:to>
      <xdr:col>15</xdr:col>
      <xdr:colOff>101600</xdr:colOff>
      <xdr:row>78</xdr:row>
      <xdr:rowOff>124481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9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115608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8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28459</xdr:rowOff>
    </xdr:from>
    <xdr:to>
      <xdr:col>10</xdr:col>
      <xdr:colOff>165100</xdr:colOff>
      <xdr:row>78</xdr:row>
      <xdr:rowOff>130059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0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121186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9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33031</xdr:rowOff>
    </xdr:from>
    <xdr:to>
      <xdr:col>6</xdr:col>
      <xdr:colOff>38100</xdr:colOff>
      <xdr:row>78</xdr:row>
      <xdr:rowOff>134631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0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125758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9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149403</xdr:rowOff>
    </xdr:from>
    <xdr:to>
      <xdr:col>24</xdr:col>
      <xdr:colOff>63500</xdr:colOff>
      <xdr:row>97</xdr:row>
      <xdr:rowOff>113678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08603"/>
          <a:ext cx="838200" cy="13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142418</xdr:rowOff>
    </xdr:from>
    <xdr:to>
      <xdr:col>19</xdr:col>
      <xdr:colOff>177800</xdr:colOff>
      <xdr:row>97</xdr:row>
      <xdr:rowOff>113678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01618"/>
          <a:ext cx="889000" cy="14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142418</xdr:rowOff>
    </xdr:from>
    <xdr:to>
      <xdr:col>15</xdr:col>
      <xdr:colOff>50800</xdr:colOff>
      <xdr:row>98</xdr:row>
      <xdr:rowOff>144259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01618"/>
          <a:ext cx="889000" cy="34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144259</xdr:rowOff>
    </xdr:from>
    <xdr:to>
      <xdr:col>10</xdr:col>
      <xdr:colOff>114300</xdr:colOff>
      <xdr:row>98</xdr:row>
      <xdr:rowOff>161798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46359"/>
          <a:ext cx="889000" cy="1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98603</xdr:rowOff>
    </xdr:from>
    <xdr:to>
      <xdr:col>24</xdr:col>
      <xdr:colOff>114300</xdr:colOff>
      <xdr:row>97</xdr:row>
      <xdr:rowOff>28753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77030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3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62878</xdr:rowOff>
    </xdr:from>
    <xdr:to>
      <xdr:col>20</xdr:col>
      <xdr:colOff>38100</xdr:colOff>
      <xdr:row>97</xdr:row>
      <xdr:rowOff>164478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9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155605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8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91618</xdr:rowOff>
    </xdr:from>
    <xdr:to>
      <xdr:col>15</xdr:col>
      <xdr:colOff>101600</xdr:colOff>
      <xdr:row>97</xdr:row>
      <xdr:rowOff>21768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5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12895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4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93459</xdr:rowOff>
    </xdr:from>
    <xdr:to>
      <xdr:col>10</xdr:col>
      <xdr:colOff>165100</xdr:colOff>
      <xdr:row>99</xdr:row>
      <xdr:rowOff>23609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9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14736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8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110998</xdr:rowOff>
    </xdr:from>
    <xdr:to>
      <xdr:col>6</xdr:col>
      <xdr:colOff>38100</xdr:colOff>
      <xdr:row>99</xdr:row>
      <xdr:rowOff>41148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32275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13970</xdr:rowOff>
    </xdr:from>
    <xdr:to>
      <xdr:col>55</xdr:col>
      <xdr:colOff>0</xdr:colOff>
      <xdr:row>37</xdr:row>
      <xdr:rowOff>50731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57620"/>
          <a:ext cx="838200" cy="3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50731</xdr:rowOff>
    </xdr:from>
    <xdr:to>
      <xdr:col>50</xdr:col>
      <xdr:colOff>114300</xdr:colOff>
      <xdr:row>37</xdr:row>
      <xdr:rowOff>80144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94381"/>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61976</xdr:rowOff>
    </xdr:from>
    <xdr:to>
      <xdr:col>45</xdr:col>
      <xdr:colOff>177800</xdr:colOff>
      <xdr:row>37</xdr:row>
      <xdr:rowOff>80144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205476"/>
          <a:ext cx="889000" cy="1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61976</xdr:rowOff>
    </xdr:from>
    <xdr:to>
      <xdr:col>41</xdr:col>
      <xdr:colOff>50800</xdr:colOff>
      <xdr:row>37</xdr:row>
      <xdr:rowOff>157509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205476"/>
          <a:ext cx="889000" cy="129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143255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157497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5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171381</xdr:rowOff>
    </xdr:from>
    <xdr:to>
      <xdr:col>50</xdr:col>
      <xdr:colOff>165100</xdr:colOff>
      <xdr:row>37</xdr:row>
      <xdr:rowOff>101531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4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118058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11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29344</xdr:rowOff>
    </xdr:from>
    <xdr:to>
      <xdr:col>46</xdr:col>
      <xdr:colOff>38100</xdr:colOff>
      <xdr:row>37</xdr:row>
      <xdr:rowOff>130944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7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147471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14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11176</xdr:rowOff>
    </xdr:from>
    <xdr:to>
      <xdr:col>41</xdr:col>
      <xdr:colOff>101600</xdr:colOff>
      <xdr:row>30</xdr:row>
      <xdr:rowOff>112776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15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129303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492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106709</xdr:rowOff>
    </xdr:from>
    <xdr:to>
      <xdr:col>36</xdr:col>
      <xdr:colOff>165100</xdr:colOff>
      <xdr:row>38</xdr:row>
      <xdr:rowOff>36859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53386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2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42644</xdr:rowOff>
    </xdr:from>
    <xdr:to>
      <xdr:col>55</xdr:col>
      <xdr:colOff>0</xdr:colOff>
      <xdr:row>56</xdr:row>
      <xdr:rowOff>54859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643844"/>
          <a:ext cx="838200" cy="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20210</xdr:rowOff>
    </xdr:from>
    <xdr:to>
      <xdr:col>50</xdr:col>
      <xdr:colOff>114300</xdr:colOff>
      <xdr:row>56</xdr:row>
      <xdr:rowOff>42644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278510"/>
          <a:ext cx="889000" cy="36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98394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14633</xdr:rowOff>
    </xdr:from>
    <xdr:to>
      <xdr:col>45</xdr:col>
      <xdr:colOff>177800</xdr:colOff>
      <xdr:row>54</xdr:row>
      <xdr:rowOff>20210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272933"/>
          <a:ext cx="8890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14633</xdr:rowOff>
    </xdr:from>
    <xdr:to>
      <xdr:col>41</xdr:col>
      <xdr:colOff>50800</xdr:colOff>
      <xdr:row>55</xdr:row>
      <xdr:rowOff>126875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272933"/>
          <a:ext cx="889000" cy="28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4059</xdr:rowOff>
    </xdr:from>
    <xdr:to>
      <xdr:col>55</xdr:col>
      <xdr:colOff>50800</xdr:colOff>
      <xdr:row>56</xdr:row>
      <xdr:rowOff>105659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0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26936</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5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163294</xdr:rowOff>
    </xdr:from>
    <xdr:to>
      <xdr:col>50</xdr:col>
      <xdr:colOff>165100</xdr:colOff>
      <xdr:row>56</xdr:row>
      <xdr:rowOff>93444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59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109971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36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140860</xdr:rowOff>
    </xdr:from>
    <xdr:to>
      <xdr:col>46</xdr:col>
      <xdr:colOff>38100</xdr:colOff>
      <xdr:row>54</xdr:row>
      <xdr:rowOff>71010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2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87537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00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135283</xdr:rowOff>
    </xdr:from>
    <xdr:to>
      <xdr:col>41</xdr:col>
      <xdr:colOff>101600</xdr:colOff>
      <xdr:row>54</xdr:row>
      <xdr:rowOff>65433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22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81960</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899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76075</xdr:rowOff>
    </xdr:from>
    <xdr:to>
      <xdr:col>36</xdr:col>
      <xdr:colOff>165100</xdr:colOff>
      <xdr:row>56</xdr:row>
      <xdr:rowOff>6225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50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22752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28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94895</xdr:rowOff>
    </xdr:from>
    <xdr:to>
      <xdr:col>55</xdr:col>
      <xdr:colOff>0</xdr:colOff>
      <xdr:row>78</xdr:row>
      <xdr:rowOff>147377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67995"/>
          <a:ext cx="838200" cy="5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157054</xdr:rowOff>
    </xdr:from>
    <xdr:to>
      <xdr:col>50</xdr:col>
      <xdr:colOff>114300</xdr:colOff>
      <xdr:row>78</xdr:row>
      <xdr:rowOff>147377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187254"/>
          <a:ext cx="889000" cy="3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149340</xdr:rowOff>
    </xdr:from>
    <xdr:to>
      <xdr:col>45</xdr:col>
      <xdr:colOff>177800</xdr:colOff>
      <xdr:row>76</xdr:row>
      <xdr:rowOff>157054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008090"/>
          <a:ext cx="889000" cy="17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37571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123451</xdr:rowOff>
    </xdr:from>
    <xdr:to>
      <xdr:col>41</xdr:col>
      <xdr:colOff>50800</xdr:colOff>
      <xdr:row>75</xdr:row>
      <xdr:rowOff>149340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982201"/>
          <a:ext cx="889000" cy="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44095</xdr:rowOff>
    </xdr:from>
    <xdr:to>
      <xdr:col>55</xdr:col>
      <xdr:colOff>50800</xdr:colOff>
      <xdr:row>78</xdr:row>
      <xdr:rowOff>145695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151510</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5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96577</xdr:rowOff>
    </xdr:from>
    <xdr:to>
      <xdr:col>50</xdr:col>
      <xdr:colOff>165100</xdr:colOff>
      <xdr:row>79</xdr:row>
      <xdr:rowOff>26727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17854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6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106254</xdr:rowOff>
    </xdr:from>
    <xdr:to>
      <xdr:col>46</xdr:col>
      <xdr:colOff>38100</xdr:colOff>
      <xdr:row>77</xdr:row>
      <xdr:rowOff>36404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13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52932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9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98539</xdr:rowOff>
    </xdr:from>
    <xdr:to>
      <xdr:col>41</xdr:col>
      <xdr:colOff>101600</xdr:colOff>
      <xdr:row>76</xdr:row>
      <xdr:rowOff>28690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957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45216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7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72651</xdr:rowOff>
    </xdr:from>
    <xdr:to>
      <xdr:col>36</xdr:col>
      <xdr:colOff>165100</xdr:colOff>
      <xdr:row>76</xdr:row>
      <xdr:rowOff>2800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9314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19328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7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131318</xdr:rowOff>
    </xdr:from>
    <xdr:to>
      <xdr:col>55</xdr:col>
      <xdr:colOff>0</xdr:colOff>
      <xdr:row>96</xdr:row>
      <xdr:rowOff>103930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419068"/>
          <a:ext cx="838200" cy="14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54754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8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136119</xdr:rowOff>
    </xdr:from>
    <xdr:to>
      <xdr:col>50</xdr:col>
      <xdr:colOff>114300</xdr:colOff>
      <xdr:row>95</xdr:row>
      <xdr:rowOff>131318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080969"/>
          <a:ext cx="889000" cy="3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30664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8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136119</xdr:rowOff>
    </xdr:from>
    <xdr:to>
      <xdr:col>45</xdr:col>
      <xdr:colOff>177800</xdr:colOff>
      <xdr:row>94</xdr:row>
      <xdr:rowOff>67801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080969"/>
          <a:ext cx="889000" cy="10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67801</xdr:rowOff>
    </xdr:from>
    <xdr:to>
      <xdr:col>41</xdr:col>
      <xdr:colOff>50800</xdr:colOff>
      <xdr:row>96</xdr:row>
      <xdr:rowOff>153405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184101"/>
          <a:ext cx="889000" cy="42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53130</xdr:rowOff>
    </xdr:from>
    <xdr:to>
      <xdr:col>55</xdr:col>
      <xdr:colOff>50800</xdr:colOff>
      <xdr:row>96</xdr:row>
      <xdr:rowOff>154730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5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76007</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36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80518</xdr:rowOff>
    </xdr:from>
    <xdr:to>
      <xdr:col>50</xdr:col>
      <xdr:colOff>165100</xdr:colOff>
      <xdr:row>96</xdr:row>
      <xdr:rowOff>10668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36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27195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1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85319</xdr:rowOff>
    </xdr:from>
    <xdr:to>
      <xdr:col>46</xdr:col>
      <xdr:colOff>38100</xdr:colOff>
      <xdr:row>94</xdr:row>
      <xdr:rowOff>15469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03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31996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80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17001</xdr:rowOff>
    </xdr:from>
    <xdr:to>
      <xdr:col>41</xdr:col>
      <xdr:colOff>101600</xdr:colOff>
      <xdr:row>94</xdr:row>
      <xdr:rowOff>118601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13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135128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90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102605</xdr:rowOff>
    </xdr:from>
    <xdr:to>
      <xdr:col>36</xdr:col>
      <xdr:colOff>165100</xdr:colOff>
      <xdr:row>97</xdr:row>
      <xdr:rowOff>32755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6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49282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3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85816</xdr:rowOff>
    </xdr:from>
    <xdr:to>
      <xdr:col>85</xdr:col>
      <xdr:colOff>127000</xdr:colOff>
      <xdr:row>39</xdr:row>
      <xdr:rowOff>87318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72366"/>
          <a:ext cx="8382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85816</xdr:rowOff>
    </xdr:from>
    <xdr:to>
      <xdr:col>81</xdr:col>
      <xdr:colOff>50800</xdr:colOff>
      <xdr:row>39</xdr:row>
      <xdr:rowOff>95449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72366"/>
          <a:ext cx="8890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71316</xdr:rowOff>
    </xdr:from>
    <xdr:to>
      <xdr:col>76</xdr:col>
      <xdr:colOff>114300</xdr:colOff>
      <xdr:row>39</xdr:row>
      <xdr:rowOff>95449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57866"/>
          <a:ext cx="889000" cy="2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118048</xdr:rowOff>
    </xdr:from>
    <xdr:to>
      <xdr:col>71</xdr:col>
      <xdr:colOff>177800</xdr:colOff>
      <xdr:row>39</xdr:row>
      <xdr:rowOff>71316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290248"/>
          <a:ext cx="889000" cy="46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74675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6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36518</xdr:rowOff>
    </xdr:from>
    <xdr:to>
      <xdr:col>85</xdr:col>
      <xdr:colOff>177800</xdr:colOff>
      <xdr:row>39</xdr:row>
      <xdr:rowOff>138118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35016</xdr:rowOff>
    </xdr:from>
    <xdr:to>
      <xdr:col>81</xdr:col>
      <xdr:colOff>101600</xdr:colOff>
      <xdr:row>39</xdr:row>
      <xdr:rowOff>136616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127743</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814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44649</xdr:rowOff>
    </xdr:from>
    <xdr:to>
      <xdr:col>76</xdr:col>
      <xdr:colOff>165100</xdr:colOff>
      <xdr:row>39</xdr:row>
      <xdr:rowOff>146249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137376</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823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20516</xdr:rowOff>
    </xdr:from>
    <xdr:to>
      <xdr:col>72</xdr:col>
      <xdr:colOff>38100</xdr:colOff>
      <xdr:row>39</xdr:row>
      <xdr:rowOff>122116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113243</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799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67248</xdr:rowOff>
    </xdr:from>
    <xdr:to>
      <xdr:col>67</xdr:col>
      <xdr:colOff>101600</xdr:colOff>
      <xdr:row>36</xdr:row>
      <xdr:rowOff>168848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23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13925</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47111" y="601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68605</xdr:rowOff>
    </xdr:from>
    <xdr:to>
      <xdr:col>85</xdr:col>
      <xdr:colOff>127000</xdr:colOff>
      <xdr:row>72</xdr:row>
      <xdr:rowOff>110716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413005"/>
          <a:ext cx="838200" cy="4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110716</xdr:rowOff>
    </xdr:from>
    <xdr:to>
      <xdr:col>81</xdr:col>
      <xdr:colOff>50800</xdr:colOff>
      <xdr:row>72</xdr:row>
      <xdr:rowOff>123551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455116"/>
          <a:ext cx="8890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86534</xdr:rowOff>
    </xdr:from>
    <xdr:to>
      <xdr:col>76</xdr:col>
      <xdr:colOff>114300</xdr:colOff>
      <xdr:row>72</xdr:row>
      <xdr:rowOff>123551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430934"/>
          <a:ext cx="889000" cy="3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86534</xdr:rowOff>
    </xdr:from>
    <xdr:to>
      <xdr:col>71</xdr:col>
      <xdr:colOff>177800</xdr:colOff>
      <xdr:row>72</xdr:row>
      <xdr:rowOff>144860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430934"/>
          <a:ext cx="889000" cy="5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17805</xdr:rowOff>
    </xdr:from>
    <xdr:to>
      <xdr:col>85</xdr:col>
      <xdr:colOff>177800</xdr:colOff>
      <xdr:row>72</xdr:row>
      <xdr:rowOff>119405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36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40682</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2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59916</xdr:rowOff>
    </xdr:from>
    <xdr:to>
      <xdr:col>81</xdr:col>
      <xdr:colOff>101600</xdr:colOff>
      <xdr:row>72</xdr:row>
      <xdr:rowOff>161516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40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6593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17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72751</xdr:rowOff>
    </xdr:from>
    <xdr:to>
      <xdr:col>76</xdr:col>
      <xdr:colOff>165100</xdr:colOff>
      <xdr:row>73</xdr:row>
      <xdr:rowOff>2901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41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19428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19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35734</xdr:rowOff>
    </xdr:from>
    <xdr:to>
      <xdr:col>72</xdr:col>
      <xdr:colOff>38100</xdr:colOff>
      <xdr:row>72</xdr:row>
      <xdr:rowOff>137334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3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153861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15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94060</xdr:rowOff>
    </xdr:from>
    <xdr:to>
      <xdr:col>67</xdr:col>
      <xdr:colOff>101600</xdr:colOff>
      <xdr:row>73</xdr:row>
      <xdr:rowOff>24210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4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40737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2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133441</xdr:rowOff>
    </xdr:from>
    <xdr:to>
      <xdr:col>85</xdr:col>
      <xdr:colOff>127000</xdr:colOff>
      <xdr:row>97</xdr:row>
      <xdr:rowOff>168587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764091"/>
          <a:ext cx="838200" cy="3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168587</xdr:rowOff>
    </xdr:from>
    <xdr:to>
      <xdr:col>81</xdr:col>
      <xdr:colOff>50800</xdr:colOff>
      <xdr:row>98</xdr:row>
      <xdr:rowOff>73242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799237"/>
          <a:ext cx="889000" cy="7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73242</xdr:rowOff>
    </xdr:from>
    <xdr:to>
      <xdr:col>76</xdr:col>
      <xdr:colOff>114300</xdr:colOff>
      <xdr:row>98</xdr:row>
      <xdr:rowOff>97555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75342"/>
          <a:ext cx="889000" cy="2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79857</xdr:rowOff>
    </xdr:from>
    <xdr:to>
      <xdr:col>71</xdr:col>
      <xdr:colOff>177800</xdr:colOff>
      <xdr:row>98</xdr:row>
      <xdr:rowOff>97555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81957"/>
          <a:ext cx="889000" cy="1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82641</xdr:rowOff>
    </xdr:from>
    <xdr:to>
      <xdr:col>85</xdr:col>
      <xdr:colOff>177800</xdr:colOff>
      <xdr:row>98</xdr:row>
      <xdr:rowOff>12791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1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105518</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6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117787</xdr:rowOff>
    </xdr:from>
    <xdr:to>
      <xdr:col>81</xdr:col>
      <xdr:colOff>101600</xdr:colOff>
      <xdr:row>98</xdr:row>
      <xdr:rowOff>47937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64464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52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22442</xdr:rowOff>
    </xdr:from>
    <xdr:to>
      <xdr:col>76</xdr:col>
      <xdr:colOff>165100</xdr:colOff>
      <xdr:row>98</xdr:row>
      <xdr:rowOff>124042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115169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91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46755</xdr:rowOff>
    </xdr:from>
    <xdr:to>
      <xdr:col>72</xdr:col>
      <xdr:colOff>38100</xdr:colOff>
      <xdr:row>98</xdr:row>
      <xdr:rowOff>148355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139482</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4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29057</xdr:rowOff>
    </xdr:from>
    <xdr:to>
      <xdr:col>67</xdr:col>
      <xdr:colOff>101600</xdr:colOff>
      <xdr:row>98</xdr:row>
      <xdr:rowOff>130657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3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147184</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60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154239</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326439"/>
          <a:ext cx="838200" cy="32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39529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103439</xdr:rowOff>
    </xdr:from>
    <xdr:to>
      <xdr:col>116</xdr:col>
      <xdr:colOff>114300</xdr:colOff>
      <xdr:row>37</xdr:row>
      <xdr:rowOff>33589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2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126316</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1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130647</xdr:rowOff>
    </xdr:from>
    <xdr:to>
      <xdr:col>116</xdr:col>
      <xdr:colOff>63500</xdr:colOff>
      <xdr:row>58</xdr:row>
      <xdr:rowOff>130739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74747"/>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130739</xdr:rowOff>
    </xdr:from>
    <xdr:to>
      <xdr:col>111</xdr:col>
      <xdr:colOff>177800</xdr:colOff>
      <xdr:row>58</xdr:row>
      <xdr:rowOff>130830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7483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126533</xdr:rowOff>
    </xdr:from>
    <xdr:to>
      <xdr:col>107</xdr:col>
      <xdr:colOff>50800</xdr:colOff>
      <xdr:row>58</xdr:row>
      <xdr:rowOff>130830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70633"/>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126533</xdr:rowOff>
    </xdr:from>
    <xdr:to>
      <xdr:col>102</xdr:col>
      <xdr:colOff>114300</xdr:colOff>
      <xdr:row>58</xdr:row>
      <xdr:rowOff>126807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7063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79847</xdr:rowOff>
    </xdr:from>
    <xdr:to>
      <xdr:col>116</xdr:col>
      <xdr:colOff>114300</xdr:colOff>
      <xdr:row>59</xdr:row>
      <xdr:rowOff>9997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2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166224</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388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79939</xdr:rowOff>
    </xdr:from>
    <xdr:to>
      <xdr:col>112</xdr:col>
      <xdr:colOff>38100</xdr:colOff>
      <xdr:row>59</xdr:row>
      <xdr:rowOff>10089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1216</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11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80030</xdr:rowOff>
    </xdr:from>
    <xdr:to>
      <xdr:col>107</xdr:col>
      <xdr:colOff>101600</xdr:colOff>
      <xdr:row>59</xdr:row>
      <xdr:rowOff>10180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1307</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1168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75733</xdr:rowOff>
    </xdr:from>
    <xdr:to>
      <xdr:col>102</xdr:col>
      <xdr:colOff>165100</xdr:colOff>
      <xdr:row>59</xdr:row>
      <xdr:rowOff>5883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1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168460</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12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76007</xdr:rowOff>
    </xdr:from>
    <xdr:to>
      <xdr:col>98</xdr:col>
      <xdr:colOff>38100</xdr:colOff>
      <xdr:row>59</xdr:row>
      <xdr:rowOff>6157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2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168734</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12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58680</xdr:rowOff>
    </xdr:from>
    <xdr:to>
      <xdr:col>116</xdr:col>
      <xdr:colOff>63500</xdr:colOff>
      <xdr:row>74</xdr:row>
      <xdr:rowOff>127451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2574530"/>
          <a:ext cx="838200" cy="24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44793</xdr:rowOff>
    </xdr:from>
    <xdr:to>
      <xdr:col>111</xdr:col>
      <xdr:colOff>177800</xdr:colOff>
      <xdr:row>73</xdr:row>
      <xdr:rowOff>58680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2560643"/>
          <a:ext cx="889000" cy="1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161893</xdr:rowOff>
    </xdr:from>
    <xdr:to>
      <xdr:col>107</xdr:col>
      <xdr:colOff>50800</xdr:colOff>
      <xdr:row>73</xdr:row>
      <xdr:rowOff>44793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506293"/>
          <a:ext cx="889000" cy="5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161893</xdr:rowOff>
    </xdr:from>
    <xdr:to>
      <xdr:col>102</xdr:col>
      <xdr:colOff>114300</xdr:colOff>
      <xdr:row>73</xdr:row>
      <xdr:rowOff>46869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506293"/>
          <a:ext cx="8890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76651</xdr:rowOff>
    </xdr:from>
    <xdr:to>
      <xdr:col>116</xdr:col>
      <xdr:colOff>114300</xdr:colOff>
      <xdr:row>75</xdr:row>
      <xdr:rowOff>6801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76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99528</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61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7880</xdr:rowOff>
    </xdr:from>
    <xdr:to>
      <xdr:col>112</xdr:col>
      <xdr:colOff>38100</xdr:colOff>
      <xdr:row>73</xdr:row>
      <xdr:rowOff>109480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52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126007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2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165443</xdr:rowOff>
    </xdr:from>
    <xdr:to>
      <xdr:col>107</xdr:col>
      <xdr:colOff>101600</xdr:colOff>
      <xdr:row>73</xdr:row>
      <xdr:rowOff>95593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5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112120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28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111093</xdr:rowOff>
    </xdr:from>
    <xdr:to>
      <xdr:col>102</xdr:col>
      <xdr:colOff>165100</xdr:colOff>
      <xdr:row>73</xdr:row>
      <xdr:rowOff>41243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45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57770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23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167519</xdr:rowOff>
    </xdr:from>
    <xdr:to>
      <xdr:col>98</xdr:col>
      <xdr:colOff>38100</xdr:colOff>
      <xdr:row>73</xdr:row>
      <xdr:rowOff>97669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51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114196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28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性質別歳出項目において、住民一人当たりコストは、人件費が</a:t>
          </a:r>
          <a:r>
            <a:rPr kumimoji="1" lang="en-US" altLang="ja-JP" sz="1300">
              <a:latin typeface="ＭＳ Ｐゴシック" panose="020B0600070205080204" pitchFamily="50" charset="-128"/>
              <a:ea typeface="ＭＳ Ｐゴシック" panose="020B0600070205080204" pitchFamily="50" charset="-128"/>
            </a:rPr>
            <a:t>126,185</a:t>
          </a:r>
          <a:r>
            <a:rPr kumimoji="1" lang="ja-JP" altLang="en-US" sz="1300">
              <a:latin typeface="ＭＳ Ｐゴシック" panose="020B0600070205080204" pitchFamily="50" charset="-128"/>
              <a:ea typeface="ＭＳ Ｐゴシック" panose="020B0600070205080204" pitchFamily="50" charset="-128"/>
            </a:rPr>
            <a:t>円、物件費が</a:t>
          </a:r>
          <a:r>
            <a:rPr kumimoji="1" lang="en-US" altLang="ja-JP" sz="1300">
              <a:latin typeface="ＭＳ Ｐゴシック" panose="020B0600070205080204" pitchFamily="50" charset="-128"/>
              <a:ea typeface="ＭＳ Ｐゴシック" panose="020B0600070205080204" pitchFamily="50" charset="-128"/>
            </a:rPr>
            <a:t>121,008</a:t>
          </a:r>
          <a:r>
            <a:rPr kumimoji="1" lang="ja-JP" altLang="en-US" sz="1300">
              <a:latin typeface="ＭＳ Ｐゴシック" panose="020B0600070205080204" pitchFamily="50" charset="-128"/>
              <a:ea typeface="ＭＳ Ｐゴシック" panose="020B0600070205080204" pitchFamily="50" charset="-128"/>
            </a:rPr>
            <a:t>円となっており、いずれも類似団体平均と比べて、非常に高い水準にある。人件費及び物件費については、全国有数の観光地という町の特性から、観光、衛生、消防業務等に対して、観光客数を見込んだ施設規模及び職員体制を取っていることに加え、隣町の消防業務を受託していることなどにより、類似団体平均に比べ事業費が大きく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普通建設事業費に係る住民一人当たりコストが、更新整備で</a:t>
          </a:r>
          <a:r>
            <a:rPr kumimoji="1" lang="en-US" altLang="ja-JP" sz="1300">
              <a:latin typeface="ＭＳ Ｐゴシック" panose="020B0600070205080204" pitchFamily="50" charset="-128"/>
              <a:ea typeface="ＭＳ Ｐゴシック" panose="020B0600070205080204" pitchFamily="50" charset="-128"/>
            </a:rPr>
            <a:t>46,786</a:t>
          </a:r>
          <a:r>
            <a:rPr kumimoji="1" lang="ja-JP" altLang="en-US" sz="1300">
              <a:latin typeface="ＭＳ Ｐゴシック" panose="020B0600070205080204" pitchFamily="50" charset="-128"/>
              <a:ea typeface="ＭＳ Ｐゴシック" panose="020B0600070205080204" pitchFamily="50" charset="-128"/>
            </a:rPr>
            <a:t>円と大きく減少しているのは、橋梁修繕事業等の大型事業が完了したことが主な要因となっている。また、積立金が増加しているのは、財政調整基金やふるさと納税の好調によるふるさと白浜応援基金積立金の増加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20,161
19,715
200.99
13,723,790
13,226,453
440,931
7,430,249
15,124,347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8255</xdr:rowOff>
    </xdr:from>
    <xdr:to>
      <xdr:col>24</xdr:col>
      <xdr:colOff>63500</xdr:colOff>
      <xdr:row>34</xdr:row>
      <xdr:rowOff>122174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37555"/>
          <a:ext cx="838200" cy="1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145415</xdr:rowOff>
    </xdr:from>
    <xdr:to>
      <xdr:col>19</xdr:col>
      <xdr:colOff>177800</xdr:colOff>
      <xdr:row>34</xdr:row>
      <xdr:rowOff>122174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31815"/>
          <a:ext cx="889000" cy="3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145415</xdr:rowOff>
    </xdr:from>
    <xdr:to>
      <xdr:col>15</xdr:col>
      <xdr:colOff>50800</xdr:colOff>
      <xdr:row>33</xdr:row>
      <xdr:rowOff>149606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31815"/>
          <a:ext cx="889000" cy="1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99695</xdr:rowOff>
    </xdr:from>
    <xdr:to>
      <xdr:col>10</xdr:col>
      <xdr:colOff>114300</xdr:colOff>
      <xdr:row>33</xdr:row>
      <xdr:rowOff>149606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57545"/>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128905</xdr:rowOff>
    </xdr:from>
    <xdr:to>
      <xdr:col>24</xdr:col>
      <xdr:colOff>114300</xdr:colOff>
      <xdr:row>34</xdr:row>
      <xdr:rowOff>59055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151782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3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71374</xdr:rowOff>
    </xdr:from>
    <xdr:to>
      <xdr:col>20</xdr:col>
      <xdr:colOff>38100</xdr:colOff>
      <xdr:row>35</xdr:row>
      <xdr:rowOff>1524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0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18051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7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94615</xdr:rowOff>
    </xdr:from>
    <xdr:to>
      <xdr:col>15</xdr:col>
      <xdr:colOff>101600</xdr:colOff>
      <xdr:row>33</xdr:row>
      <xdr:rowOff>24765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41292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5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98806</xdr:rowOff>
    </xdr:from>
    <xdr:to>
      <xdr:col>10</xdr:col>
      <xdr:colOff>165100</xdr:colOff>
      <xdr:row>34</xdr:row>
      <xdr:rowOff>28956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45483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3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48895</xdr:rowOff>
    </xdr:from>
    <xdr:to>
      <xdr:col>6</xdr:col>
      <xdr:colOff>38100</xdr:colOff>
      <xdr:row>33</xdr:row>
      <xdr:rowOff>150495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167022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8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60621</xdr:rowOff>
    </xdr:from>
    <xdr:to>
      <xdr:col>24</xdr:col>
      <xdr:colOff>63500</xdr:colOff>
      <xdr:row>57</xdr:row>
      <xdr:rowOff>87178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33271"/>
          <a:ext cx="838200" cy="2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87178</xdr:rowOff>
    </xdr:from>
    <xdr:to>
      <xdr:col>19</xdr:col>
      <xdr:colOff>177800</xdr:colOff>
      <xdr:row>58</xdr:row>
      <xdr:rowOff>23800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59828"/>
          <a:ext cx="889000" cy="10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52809</xdr:rowOff>
    </xdr:from>
    <xdr:to>
      <xdr:col>15</xdr:col>
      <xdr:colOff>50800</xdr:colOff>
      <xdr:row>58</xdr:row>
      <xdr:rowOff>23800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54009"/>
          <a:ext cx="889000" cy="31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52809</xdr:rowOff>
    </xdr:from>
    <xdr:to>
      <xdr:col>10</xdr:col>
      <xdr:colOff>114300</xdr:colOff>
      <xdr:row>58</xdr:row>
      <xdr:rowOff>37402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54009"/>
          <a:ext cx="889000" cy="32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9821</xdr:rowOff>
    </xdr:from>
    <xdr:to>
      <xdr:col>24</xdr:col>
      <xdr:colOff>114300</xdr:colOff>
      <xdr:row>57</xdr:row>
      <xdr:rowOff>111421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8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32698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3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36378</xdr:rowOff>
    </xdr:from>
    <xdr:to>
      <xdr:col>20</xdr:col>
      <xdr:colOff>38100</xdr:colOff>
      <xdr:row>57</xdr:row>
      <xdr:rowOff>137978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0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154505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8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144450</xdr:rowOff>
    </xdr:from>
    <xdr:to>
      <xdr:col>15</xdr:col>
      <xdr:colOff>101600</xdr:colOff>
      <xdr:row>58</xdr:row>
      <xdr:rowOff>74600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91127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9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2009</xdr:rowOff>
    </xdr:from>
    <xdr:to>
      <xdr:col>10</xdr:col>
      <xdr:colOff>165100</xdr:colOff>
      <xdr:row>56</xdr:row>
      <xdr:rowOff>103609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120136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7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158052</xdr:rowOff>
    </xdr:from>
    <xdr:to>
      <xdr:col>6</xdr:col>
      <xdr:colOff>38100</xdr:colOff>
      <xdr:row>58</xdr:row>
      <xdr:rowOff>88202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3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104729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0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105242</xdr:rowOff>
    </xdr:from>
    <xdr:to>
      <xdr:col>24</xdr:col>
      <xdr:colOff>63500</xdr:colOff>
      <xdr:row>74</xdr:row>
      <xdr:rowOff>149507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792542"/>
          <a:ext cx="838200" cy="4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86688</xdr:rowOff>
    </xdr:from>
    <xdr:to>
      <xdr:col>19</xdr:col>
      <xdr:colOff>177800</xdr:colOff>
      <xdr:row>74</xdr:row>
      <xdr:rowOff>105242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773988"/>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86688</xdr:rowOff>
    </xdr:from>
    <xdr:to>
      <xdr:col>15</xdr:col>
      <xdr:colOff>50800</xdr:colOff>
      <xdr:row>76</xdr:row>
      <xdr:rowOff>41013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73988"/>
          <a:ext cx="889000" cy="29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41013</xdr:rowOff>
    </xdr:from>
    <xdr:to>
      <xdr:col>10</xdr:col>
      <xdr:colOff>114300</xdr:colOff>
      <xdr:row>76</xdr:row>
      <xdr:rowOff>67760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71213"/>
          <a:ext cx="8890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98707</xdr:rowOff>
    </xdr:from>
    <xdr:to>
      <xdr:col>24</xdr:col>
      <xdr:colOff>114300</xdr:colOff>
      <xdr:row>75</xdr:row>
      <xdr:rowOff>28857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8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121584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3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54442</xdr:rowOff>
    </xdr:from>
    <xdr:to>
      <xdr:col>20</xdr:col>
      <xdr:colOff>38100</xdr:colOff>
      <xdr:row>74</xdr:row>
      <xdr:rowOff>156042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4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1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35888</xdr:rowOff>
    </xdr:from>
    <xdr:to>
      <xdr:col>15</xdr:col>
      <xdr:colOff>101600</xdr:colOff>
      <xdr:row>74</xdr:row>
      <xdr:rowOff>137488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2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154015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9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161663</xdr:rowOff>
    </xdr:from>
    <xdr:to>
      <xdr:col>10</xdr:col>
      <xdr:colOff>165100</xdr:colOff>
      <xdr:row>76</xdr:row>
      <xdr:rowOff>91813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2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108340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9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16960</xdr:rowOff>
    </xdr:from>
    <xdr:to>
      <xdr:col>6</xdr:col>
      <xdr:colOff>38100</xdr:colOff>
      <xdr:row>76</xdr:row>
      <xdr:rowOff>118560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135086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2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115354</xdr:rowOff>
    </xdr:from>
    <xdr:to>
      <xdr:col>24</xdr:col>
      <xdr:colOff>63500</xdr:colOff>
      <xdr:row>94</xdr:row>
      <xdr:rowOff>4304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5888754"/>
          <a:ext cx="838200" cy="23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4304</xdr:rowOff>
    </xdr:from>
    <xdr:to>
      <xdr:col>19</xdr:col>
      <xdr:colOff>177800</xdr:colOff>
      <xdr:row>94</xdr:row>
      <xdr:rowOff>74533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120604"/>
          <a:ext cx="889000" cy="7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18493</xdr:rowOff>
    </xdr:from>
    <xdr:to>
      <xdr:col>15</xdr:col>
      <xdr:colOff>50800</xdr:colOff>
      <xdr:row>94</xdr:row>
      <xdr:rowOff>74533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5963343"/>
          <a:ext cx="889000" cy="22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18493</xdr:rowOff>
    </xdr:from>
    <xdr:to>
      <xdr:col>10</xdr:col>
      <xdr:colOff>114300</xdr:colOff>
      <xdr:row>94</xdr:row>
      <xdr:rowOff>91546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5963343"/>
          <a:ext cx="889000" cy="24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64554</xdr:rowOff>
    </xdr:from>
    <xdr:to>
      <xdr:col>24</xdr:col>
      <xdr:colOff>114300</xdr:colOff>
      <xdr:row>92</xdr:row>
      <xdr:rowOff>166154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583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87431</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568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124954</xdr:rowOff>
    </xdr:from>
    <xdr:to>
      <xdr:col>20</xdr:col>
      <xdr:colOff>38100</xdr:colOff>
      <xdr:row>94</xdr:row>
      <xdr:rowOff>55104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06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71631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584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23733</xdr:rowOff>
    </xdr:from>
    <xdr:to>
      <xdr:col>15</xdr:col>
      <xdr:colOff>101600</xdr:colOff>
      <xdr:row>94</xdr:row>
      <xdr:rowOff>125333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14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141860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591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139143</xdr:rowOff>
    </xdr:from>
    <xdr:to>
      <xdr:col>10</xdr:col>
      <xdr:colOff>165100</xdr:colOff>
      <xdr:row>93</xdr:row>
      <xdr:rowOff>69293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59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85820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568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40746</xdr:rowOff>
    </xdr:from>
    <xdr:to>
      <xdr:col>6</xdr:col>
      <xdr:colOff>38100</xdr:colOff>
      <xdr:row>94</xdr:row>
      <xdr:rowOff>142346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1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158873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593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25400</xdr:rowOff>
    </xdr:from>
    <xdr:to>
      <xdr:col>55</xdr:col>
      <xdr:colOff>0</xdr:colOff>
      <xdr:row>39</xdr:row>
      <xdr:rowOff>25781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1195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25781</xdr:rowOff>
    </xdr:from>
    <xdr:to>
      <xdr:col>50</xdr:col>
      <xdr:colOff>114300</xdr:colOff>
      <xdr:row>39</xdr:row>
      <xdr:rowOff>25971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71233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17018</xdr:rowOff>
    </xdr:from>
    <xdr:to>
      <xdr:col>45</xdr:col>
      <xdr:colOff>177800</xdr:colOff>
      <xdr:row>39</xdr:row>
      <xdr:rowOff>25971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03568"/>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17018</xdr:rowOff>
    </xdr:from>
    <xdr:to>
      <xdr:col>41</xdr:col>
      <xdr:colOff>50800</xdr:colOff>
      <xdr:row>39</xdr:row>
      <xdr:rowOff>17590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70356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146050</xdr:rowOff>
    </xdr:from>
    <xdr:to>
      <xdr:col>55</xdr:col>
      <xdr:colOff>50800</xdr:colOff>
      <xdr:row>39</xdr:row>
      <xdr:rowOff>76200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60977</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76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146431</xdr:rowOff>
    </xdr:from>
    <xdr:to>
      <xdr:col>50</xdr:col>
      <xdr:colOff>165100</xdr:colOff>
      <xdr:row>39</xdr:row>
      <xdr:rowOff>76581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67708</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754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146621</xdr:rowOff>
    </xdr:from>
    <xdr:to>
      <xdr:col>46</xdr:col>
      <xdr:colOff>38100</xdr:colOff>
      <xdr:row>39</xdr:row>
      <xdr:rowOff>76771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67898</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7544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137668</xdr:rowOff>
    </xdr:from>
    <xdr:to>
      <xdr:col>41</xdr:col>
      <xdr:colOff>101600</xdr:colOff>
      <xdr:row>39</xdr:row>
      <xdr:rowOff>67818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58945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4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138240</xdr:rowOff>
    </xdr:from>
    <xdr:to>
      <xdr:col>36</xdr:col>
      <xdr:colOff>165100</xdr:colOff>
      <xdr:row>39</xdr:row>
      <xdr:rowOff>68390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59517</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4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19634</xdr:rowOff>
    </xdr:from>
    <xdr:to>
      <xdr:col>55</xdr:col>
      <xdr:colOff>0</xdr:colOff>
      <xdr:row>57</xdr:row>
      <xdr:rowOff>58928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792284"/>
          <a:ext cx="838200" cy="3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2862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495</xdr:rowOff>
    </xdr:from>
    <xdr:to>
      <xdr:col>50</xdr:col>
      <xdr:colOff>114300</xdr:colOff>
      <xdr:row>57</xdr:row>
      <xdr:rowOff>58928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773145"/>
          <a:ext cx="889000" cy="5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495</xdr:rowOff>
    </xdr:from>
    <xdr:to>
      <xdr:col>45</xdr:col>
      <xdr:colOff>177800</xdr:colOff>
      <xdr:row>57</xdr:row>
      <xdr:rowOff>68338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773145"/>
          <a:ext cx="889000" cy="6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10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53670</xdr:rowOff>
    </xdr:from>
    <xdr:to>
      <xdr:col>41</xdr:col>
      <xdr:colOff>50800</xdr:colOff>
      <xdr:row>57</xdr:row>
      <xdr:rowOff>68338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826320"/>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140284</xdr:rowOff>
    </xdr:from>
    <xdr:to>
      <xdr:col>55</xdr:col>
      <xdr:colOff>50800</xdr:colOff>
      <xdr:row>57</xdr:row>
      <xdr:rowOff>70434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4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163161</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59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8128</xdr:rowOff>
    </xdr:from>
    <xdr:to>
      <xdr:col>50</xdr:col>
      <xdr:colOff>165100</xdr:colOff>
      <xdr:row>57</xdr:row>
      <xdr:rowOff>109728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126255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55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121145</xdr:rowOff>
    </xdr:from>
    <xdr:to>
      <xdr:col>46</xdr:col>
      <xdr:colOff>38100</xdr:colOff>
      <xdr:row>57</xdr:row>
      <xdr:rowOff>51295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67822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4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17538</xdr:rowOff>
    </xdr:from>
    <xdr:to>
      <xdr:col>41</xdr:col>
      <xdr:colOff>101600</xdr:colOff>
      <xdr:row>57</xdr:row>
      <xdr:rowOff>119138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135665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56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2870</xdr:rowOff>
    </xdr:from>
    <xdr:to>
      <xdr:col>36</xdr:col>
      <xdr:colOff>165100</xdr:colOff>
      <xdr:row>57</xdr:row>
      <xdr:rowOff>104470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120997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55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95885</xdr:rowOff>
    </xdr:from>
    <xdr:to>
      <xdr:col>55</xdr:col>
      <xdr:colOff>0</xdr:colOff>
      <xdr:row>75</xdr:row>
      <xdr:rowOff>111163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611735"/>
          <a:ext cx="838200" cy="35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95885</xdr:rowOff>
    </xdr:from>
    <xdr:to>
      <xdr:col>50</xdr:col>
      <xdr:colOff>114300</xdr:colOff>
      <xdr:row>75</xdr:row>
      <xdr:rowOff>47613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611735"/>
          <a:ext cx="889000" cy="29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81179</xdr:rowOff>
    </xdr:from>
    <xdr:to>
      <xdr:col>45</xdr:col>
      <xdr:colOff>177800</xdr:colOff>
      <xdr:row>75</xdr:row>
      <xdr:rowOff>47613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425579"/>
          <a:ext cx="889000" cy="48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81179</xdr:rowOff>
    </xdr:from>
    <xdr:to>
      <xdr:col>41</xdr:col>
      <xdr:colOff>50800</xdr:colOff>
      <xdr:row>76</xdr:row>
      <xdr:rowOff>5093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425579"/>
          <a:ext cx="889000" cy="60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60363</xdr:rowOff>
    </xdr:from>
    <xdr:to>
      <xdr:col>55</xdr:col>
      <xdr:colOff>50800</xdr:colOff>
      <xdr:row>75</xdr:row>
      <xdr:rowOff>161962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9191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83240</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7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45085</xdr:rowOff>
    </xdr:from>
    <xdr:to>
      <xdr:col>50</xdr:col>
      <xdr:colOff>165100</xdr:colOff>
      <xdr:row>73</xdr:row>
      <xdr:rowOff>146685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5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163212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3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168263</xdr:rowOff>
    </xdr:from>
    <xdr:to>
      <xdr:col>46</xdr:col>
      <xdr:colOff>38100</xdr:colOff>
      <xdr:row>75</xdr:row>
      <xdr:rowOff>98413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8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114940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63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30379</xdr:rowOff>
    </xdr:from>
    <xdr:to>
      <xdr:col>41</xdr:col>
      <xdr:colOff>101600</xdr:colOff>
      <xdr:row>72</xdr:row>
      <xdr:rowOff>131979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37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148506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1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125743</xdr:rowOff>
    </xdr:from>
    <xdr:to>
      <xdr:col>36</xdr:col>
      <xdr:colOff>165100</xdr:colOff>
      <xdr:row>76</xdr:row>
      <xdr:rowOff>55893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98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72420</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75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22467</xdr:rowOff>
    </xdr:from>
    <xdr:to>
      <xdr:col>55</xdr:col>
      <xdr:colOff>0</xdr:colOff>
      <xdr:row>96</xdr:row>
      <xdr:rowOff>50115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481667"/>
          <a:ext cx="838200" cy="2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116712</xdr:rowOff>
    </xdr:from>
    <xdr:to>
      <xdr:col>50</xdr:col>
      <xdr:colOff>114300</xdr:colOff>
      <xdr:row>96</xdr:row>
      <xdr:rowOff>22467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404462"/>
          <a:ext cx="889000" cy="7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116712</xdr:rowOff>
    </xdr:from>
    <xdr:to>
      <xdr:col>45</xdr:col>
      <xdr:colOff>177800</xdr:colOff>
      <xdr:row>95</xdr:row>
      <xdr:rowOff>146089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404462"/>
          <a:ext cx="889000" cy="2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146089</xdr:rowOff>
    </xdr:from>
    <xdr:to>
      <xdr:col>41</xdr:col>
      <xdr:colOff>50800</xdr:colOff>
      <xdr:row>96</xdr:row>
      <xdr:rowOff>50788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433839"/>
          <a:ext cx="889000" cy="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105376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170765</xdr:rowOff>
    </xdr:from>
    <xdr:to>
      <xdr:col>55</xdr:col>
      <xdr:colOff>50800</xdr:colOff>
      <xdr:row>96</xdr:row>
      <xdr:rowOff>100915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149192</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43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143117</xdr:rowOff>
    </xdr:from>
    <xdr:to>
      <xdr:col>50</xdr:col>
      <xdr:colOff>165100</xdr:colOff>
      <xdr:row>96</xdr:row>
      <xdr:rowOff>73267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3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64394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52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65912</xdr:rowOff>
    </xdr:from>
    <xdr:to>
      <xdr:col>46</xdr:col>
      <xdr:colOff>38100</xdr:colOff>
      <xdr:row>95</xdr:row>
      <xdr:rowOff>167512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5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12589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12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95289</xdr:rowOff>
    </xdr:from>
    <xdr:to>
      <xdr:col>41</xdr:col>
      <xdr:colOff>101600</xdr:colOff>
      <xdr:row>96</xdr:row>
      <xdr:rowOff>25439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3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41966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15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171438</xdr:rowOff>
    </xdr:from>
    <xdr:to>
      <xdr:col>36</xdr:col>
      <xdr:colOff>165100</xdr:colOff>
      <xdr:row>96</xdr:row>
      <xdr:rowOff>101588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5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118115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2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48298</xdr:rowOff>
    </xdr:from>
    <xdr:to>
      <xdr:col>85</xdr:col>
      <xdr:colOff>126364</xdr:colOff>
      <xdr:row>38</xdr:row>
      <xdr:rowOff>12789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877598"/>
          <a:ext cx="1269" cy="650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16616</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3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12789</xdr:rowOff>
    </xdr:from>
    <xdr:to>
      <xdr:col>86</xdr:col>
      <xdr:colOff>25400</xdr:colOff>
      <xdr:row>38</xdr:row>
      <xdr:rowOff>12789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2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166425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65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48298</xdr:rowOff>
    </xdr:from>
    <xdr:to>
      <xdr:col>86</xdr:col>
      <xdr:colOff>25400</xdr:colOff>
      <xdr:row>34</xdr:row>
      <xdr:rowOff>48298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87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27896</xdr:rowOff>
    </xdr:from>
    <xdr:to>
      <xdr:col>85</xdr:col>
      <xdr:colOff>127000</xdr:colOff>
      <xdr:row>34</xdr:row>
      <xdr:rowOff>48298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5857196"/>
          <a:ext cx="838200" cy="2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165949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338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16072</xdr:rowOff>
    </xdr:from>
    <xdr:to>
      <xdr:col>85</xdr:col>
      <xdr:colOff>177800</xdr:colOff>
      <xdr:row>37</xdr:row>
      <xdr:rowOff>117672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5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17475</xdr:rowOff>
    </xdr:from>
    <xdr:to>
      <xdr:col>81</xdr:col>
      <xdr:colOff>50800</xdr:colOff>
      <xdr:row>34</xdr:row>
      <xdr:rowOff>27896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5332425"/>
          <a:ext cx="889000" cy="52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20720</xdr:rowOff>
    </xdr:from>
    <xdr:to>
      <xdr:col>81</xdr:col>
      <xdr:colOff>101600</xdr:colOff>
      <xdr:row>37</xdr:row>
      <xdr:rowOff>122320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6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113447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5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163036</xdr:rowOff>
    </xdr:from>
    <xdr:to>
      <xdr:col>76</xdr:col>
      <xdr:colOff>114300</xdr:colOff>
      <xdr:row>31</xdr:row>
      <xdr:rowOff>17475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306536"/>
          <a:ext cx="889000" cy="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12509</xdr:rowOff>
    </xdr:from>
    <xdr:to>
      <xdr:col>76</xdr:col>
      <xdr:colOff>165100</xdr:colOff>
      <xdr:row>37</xdr:row>
      <xdr:rowOff>114109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105236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44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163036</xdr:rowOff>
    </xdr:from>
    <xdr:to>
      <xdr:col>71</xdr:col>
      <xdr:colOff>177800</xdr:colOff>
      <xdr:row>34</xdr:row>
      <xdr:rowOff>97866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306536"/>
          <a:ext cx="889000" cy="62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167748</xdr:rowOff>
    </xdr:from>
    <xdr:to>
      <xdr:col>72</xdr:col>
      <xdr:colOff>38100</xdr:colOff>
      <xdr:row>37</xdr:row>
      <xdr:rowOff>97898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89025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5118</xdr:rowOff>
    </xdr:from>
    <xdr:to>
      <xdr:col>67</xdr:col>
      <xdr:colOff>101600</xdr:colOff>
      <xdr:row>37</xdr:row>
      <xdr:rowOff>106718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97845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168948</xdr:rowOff>
    </xdr:from>
    <xdr:to>
      <xdr:col>85</xdr:col>
      <xdr:colOff>177800</xdr:colOff>
      <xdr:row>34</xdr:row>
      <xdr:rowOff>99098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82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121975</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77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148546</xdr:rowOff>
    </xdr:from>
    <xdr:to>
      <xdr:col>81</xdr:col>
      <xdr:colOff>101600</xdr:colOff>
      <xdr:row>34</xdr:row>
      <xdr:rowOff>78696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80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95223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5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138125</xdr:rowOff>
    </xdr:from>
    <xdr:to>
      <xdr:col>76</xdr:col>
      <xdr:colOff>165100</xdr:colOff>
      <xdr:row>31</xdr:row>
      <xdr:rowOff>68275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2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84802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05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112236</xdr:rowOff>
    </xdr:from>
    <xdr:to>
      <xdr:col>72</xdr:col>
      <xdr:colOff>38100</xdr:colOff>
      <xdr:row>31</xdr:row>
      <xdr:rowOff>42386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25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58913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03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47066</xdr:rowOff>
    </xdr:from>
    <xdr:to>
      <xdr:col>67</xdr:col>
      <xdr:colOff>101600</xdr:colOff>
      <xdr:row>34</xdr:row>
      <xdr:rowOff>148666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87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165193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65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98445</xdr:rowOff>
    </xdr:from>
    <xdr:to>
      <xdr:col>85</xdr:col>
      <xdr:colOff>127000</xdr:colOff>
      <xdr:row>57</xdr:row>
      <xdr:rowOff>107003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871095"/>
          <a:ext cx="838200" cy="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76393</xdr:rowOff>
    </xdr:from>
    <xdr:to>
      <xdr:col>81</xdr:col>
      <xdr:colOff>50800</xdr:colOff>
      <xdr:row>57</xdr:row>
      <xdr:rowOff>107003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677593"/>
          <a:ext cx="889000" cy="20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48130</xdr:rowOff>
    </xdr:from>
    <xdr:to>
      <xdr:col>76</xdr:col>
      <xdr:colOff>114300</xdr:colOff>
      <xdr:row>56</xdr:row>
      <xdr:rowOff>76393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649330"/>
          <a:ext cx="889000" cy="2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47003</xdr:rowOff>
    </xdr:from>
    <xdr:to>
      <xdr:col>71</xdr:col>
      <xdr:colOff>177800</xdr:colOff>
      <xdr:row>56</xdr:row>
      <xdr:rowOff>48130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648203"/>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47645</xdr:rowOff>
    </xdr:from>
    <xdr:to>
      <xdr:col>85</xdr:col>
      <xdr:colOff>177800</xdr:colOff>
      <xdr:row>57</xdr:row>
      <xdr:rowOff>149245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2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134022</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7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56203</xdr:rowOff>
    </xdr:from>
    <xdr:to>
      <xdr:col>81</xdr:col>
      <xdr:colOff>101600</xdr:colOff>
      <xdr:row>57</xdr:row>
      <xdr:rowOff>157803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148930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92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25593</xdr:rowOff>
    </xdr:from>
    <xdr:to>
      <xdr:col>76</xdr:col>
      <xdr:colOff>165100</xdr:colOff>
      <xdr:row>56</xdr:row>
      <xdr:rowOff>127193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62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143720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40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168780</xdr:rowOff>
    </xdr:from>
    <xdr:to>
      <xdr:col>72</xdr:col>
      <xdr:colOff>38100</xdr:colOff>
      <xdr:row>56</xdr:row>
      <xdr:rowOff>98930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59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115457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37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167653</xdr:rowOff>
    </xdr:from>
    <xdr:to>
      <xdr:col>67</xdr:col>
      <xdr:colOff>101600</xdr:colOff>
      <xdr:row>56</xdr:row>
      <xdr:rowOff>97803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5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114330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37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85816</xdr:rowOff>
    </xdr:from>
    <xdr:to>
      <xdr:col>85</xdr:col>
      <xdr:colOff>127000</xdr:colOff>
      <xdr:row>79</xdr:row>
      <xdr:rowOff>87319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630366"/>
          <a:ext cx="838200" cy="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85816</xdr:rowOff>
    </xdr:from>
    <xdr:to>
      <xdr:col>81</xdr:col>
      <xdr:colOff>50800</xdr:colOff>
      <xdr:row>79</xdr:row>
      <xdr:rowOff>95450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630366"/>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71317</xdr:rowOff>
    </xdr:from>
    <xdr:to>
      <xdr:col>76</xdr:col>
      <xdr:colOff>114300</xdr:colOff>
      <xdr:row>79</xdr:row>
      <xdr:rowOff>95450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615867"/>
          <a:ext cx="889000" cy="2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118049</xdr:rowOff>
    </xdr:from>
    <xdr:to>
      <xdr:col>71</xdr:col>
      <xdr:colOff>177800</xdr:colOff>
      <xdr:row>79</xdr:row>
      <xdr:rowOff>71317</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148249"/>
          <a:ext cx="889000" cy="46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74675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6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36519</xdr:rowOff>
    </xdr:from>
    <xdr:to>
      <xdr:col>85</xdr:col>
      <xdr:colOff>177800</xdr:colOff>
      <xdr:row>79</xdr:row>
      <xdr:rowOff>138119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378565"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36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35016</xdr:rowOff>
    </xdr:from>
    <xdr:to>
      <xdr:col>81</xdr:col>
      <xdr:colOff>101600</xdr:colOff>
      <xdr:row>79</xdr:row>
      <xdr:rowOff>136616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127743</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672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44650</xdr:rowOff>
    </xdr:from>
    <xdr:to>
      <xdr:col>76</xdr:col>
      <xdr:colOff>165100</xdr:colOff>
      <xdr:row>79</xdr:row>
      <xdr:rowOff>146250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137377</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8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20517</xdr:rowOff>
    </xdr:from>
    <xdr:to>
      <xdr:col>72</xdr:col>
      <xdr:colOff>38100</xdr:colOff>
      <xdr:row>79</xdr:row>
      <xdr:rowOff>122117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6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113244</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657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67249</xdr:rowOff>
    </xdr:from>
    <xdr:to>
      <xdr:col>67</xdr:col>
      <xdr:colOff>101600</xdr:colOff>
      <xdr:row>76</xdr:row>
      <xdr:rowOff>168849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09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13926</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47111" y="128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68605</xdr:rowOff>
    </xdr:from>
    <xdr:to>
      <xdr:col>85</xdr:col>
      <xdr:colOff>127000</xdr:colOff>
      <xdr:row>92</xdr:row>
      <xdr:rowOff>110717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5842005"/>
          <a:ext cx="838200" cy="4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110717</xdr:rowOff>
    </xdr:from>
    <xdr:to>
      <xdr:col>81</xdr:col>
      <xdr:colOff>50800</xdr:colOff>
      <xdr:row>92</xdr:row>
      <xdr:rowOff>123551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5884117"/>
          <a:ext cx="889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86534</xdr:rowOff>
    </xdr:from>
    <xdr:to>
      <xdr:col>76</xdr:col>
      <xdr:colOff>114300</xdr:colOff>
      <xdr:row>92</xdr:row>
      <xdr:rowOff>123551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5859934"/>
          <a:ext cx="889000" cy="3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86534</xdr:rowOff>
    </xdr:from>
    <xdr:to>
      <xdr:col>71</xdr:col>
      <xdr:colOff>177800</xdr:colOff>
      <xdr:row>92</xdr:row>
      <xdr:rowOff>144859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5859934"/>
          <a:ext cx="889000" cy="5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17805</xdr:rowOff>
    </xdr:from>
    <xdr:to>
      <xdr:col>85</xdr:col>
      <xdr:colOff>177800</xdr:colOff>
      <xdr:row>92</xdr:row>
      <xdr:rowOff>119405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57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40682</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6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59917</xdr:rowOff>
    </xdr:from>
    <xdr:to>
      <xdr:col>81</xdr:col>
      <xdr:colOff>101600</xdr:colOff>
      <xdr:row>92</xdr:row>
      <xdr:rowOff>161517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583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6594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60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72751</xdr:rowOff>
    </xdr:from>
    <xdr:to>
      <xdr:col>76</xdr:col>
      <xdr:colOff>165100</xdr:colOff>
      <xdr:row>93</xdr:row>
      <xdr:rowOff>2901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58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19428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62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35734</xdr:rowOff>
    </xdr:from>
    <xdr:to>
      <xdr:col>72</xdr:col>
      <xdr:colOff>38100</xdr:colOff>
      <xdr:row>92</xdr:row>
      <xdr:rowOff>137334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580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153861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58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94059</xdr:rowOff>
    </xdr:from>
    <xdr:to>
      <xdr:col>67</xdr:col>
      <xdr:colOff>101600</xdr:colOff>
      <xdr:row>93</xdr:row>
      <xdr:rowOff>24209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586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40736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64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134801</xdr:rowOff>
    </xdr:from>
    <xdr:to>
      <xdr:col>111</xdr:col>
      <xdr:colOff>177800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307001"/>
          <a:ext cx="889000" cy="47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134801</xdr:rowOff>
    </xdr:from>
    <xdr:to>
      <xdr:col>107</xdr:col>
      <xdr:colOff>50800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19545300" y="6307001"/>
          <a:ext cx="889000" cy="47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46100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732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84001</xdr:rowOff>
    </xdr:from>
    <xdr:to>
      <xdr:col>107</xdr:col>
      <xdr:colOff>101600</xdr:colOff>
      <xdr:row>37</xdr:row>
      <xdr:rowOff>14151</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30678</xdr:rowOff>
    </xdr:from>
    <xdr:ext cx="378565"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5017" y="6031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目的別歳出項目において、住民一人当たりのコストは、消防費が</a:t>
          </a:r>
          <a:r>
            <a:rPr kumimoji="1" lang="en-US" altLang="ja-JP" sz="1300">
              <a:latin typeface="ＭＳ Ｐゴシック" panose="020B0600070205080204" pitchFamily="50" charset="-128"/>
              <a:ea typeface="ＭＳ Ｐゴシック" panose="020B0600070205080204" pitchFamily="50" charset="-128"/>
            </a:rPr>
            <a:t>44,798</a:t>
          </a:r>
          <a:r>
            <a:rPr kumimoji="1" lang="ja-JP" altLang="en-US" sz="1300">
              <a:latin typeface="ＭＳ Ｐゴシック" panose="020B0600070205080204" pitchFamily="50" charset="-128"/>
              <a:ea typeface="ＭＳ Ｐゴシック" panose="020B0600070205080204" pitchFamily="50" charset="-128"/>
            </a:rPr>
            <a:t>円、衛生費が</a:t>
          </a:r>
          <a:r>
            <a:rPr kumimoji="1" lang="en-US" altLang="ja-JP" sz="1300">
              <a:latin typeface="ＭＳ Ｐゴシック" panose="020B0600070205080204" pitchFamily="50" charset="-128"/>
              <a:ea typeface="ＭＳ Ｐゴシック" panose="020B0600070205080204" pitchFamily="50" charset="-128"/>
            </a:rPr>
            <a:t>92,491</a:t>
          </a:r>
          <a:r>
            <a:rPr kumimoji="1" lang="ja-JP" altLang="en-US" sz="1300">
              <a:latin typeface="ＭＳ Ｐゴシック" panose="020B0600070205080204" pitchFamily="50" charset="-128"/>
              <a:ea typeface="ＭＳ Ｐゴシック" panose="020B0600070205080204" pitchFamily="50" charset="-128"/>
            </a:rPr>
            <a:t>円となっており、いずれも全国平均等と比べて、非常に高い水準にある。全国有数の観光地という町の特性から、観光、衛生、消防業務等に対して、観光客数を見込んだ施設規模及び職員体制を取っていることに加え、隣町の消防業務を受託していることなどにより事業費が大きくなっており、住民一人当たりのコストも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の減少は、橋梁修繕事業等の大型事業の完了によるものである。また、ごみ焼却施設の長期修繕を計画的に行っていくため、令和４年度より衛生費が増加しており、総務費の増加は、ふるさと納税の好調による関連経費やふるさと白浜応援基金への積立金が増加したことなどが影響している。</a:t>
          </a: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75,354</a:t>
          </a:r>
          <a:r>
            <a:rPr kumimoji="1" lang="ja-JP" altLang="en-US" sz="1300">
              <a:latin typeface="ＭＳ Ｐゴシック" panose="020B0600070205080204" pitchFamily="50" charset="-128"/>
              <a:ea typeface="ＭＳ Ｐゴシック" panose="020B0600070205080204" pitchFamily="50" charset="-128"/>
            </a:rPr>
            <a:t>円となっており、継続して実施してきた防災対策事業等に係る地方債の償還が今後も控えており、高止まりの状況が続く。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一般会計において、障害者自立支援給付費等の扶助費増加で経常経費の増加もあったが、税収の回復や普通交付税の追加交付等もあったため、実質収支額は黒字となった。また、財政調整基金を取崩すことなく、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9,900</a:t>
          </a:r>
          <a:r>
            <a:rPr kumimoji="1" lang="ja-JP" altLang="en-US" sz="1400">
              <a:latin typeface="ＭＳ ゴシック" pitchFamily="49" charset="-128"/>
              <a:ea typeface="ＭＳ ゴシック" pitchFamily="49" charset="-128"/>
            </a:rPr>
            <a:t>万円の積立てを行うことができたため、実質単年度収支も黒字となった。</a:t>
          </a:r>
        </a:p>
        <a:p>
          <a:r>
            <a:rPr kumimoji="1" lang="ja-JP" altLang="en-US" sz="1400">
              <a:latin typeface="ＭＳ ゴシック" pitchFamily="49" charset="-128"/>
              <a:ea typeface="ＭＳ ゴシック" pitchFamily="49" charset="-128"/>
            </a:rPr>
            <a:t>　今後も事業実施に当たっては、必要性等を精査するとともに、適切な財源の確保を行い、健全な財政運営に努めていく。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年度は、一般会計において、</a:t>
          </a:r>
          <a:r>
            <a:rPr kumimoji="1" lang="ja-JP" altLang="en-US" sz="1400">
              <a:solidFill>
                <a:sysClr val="windowText" lastClr="000000"/>
              </a:solidFill>
              <a:latin typeface="ＭＳ ゴシック" pitchFamily="49" charset="-128"/>
              <a:ea typeface="ＭＳ ゴシック" pitchFamily="49" charset="-128"/>
            </a:rPr>
            <a:t>障害者自立支援給付費等の扶助費増加で経常経費の増加もあったが、税収の</a:t>
          </a:r>
          <a:r>
            <a:rPr kumimoji="1" lang="ja-JP" altLang="en-US" sz="1400">
              <a:latin typeface="ＭＳ ゴシック" pitchFamily="49" charset="-128"/>
              <a:ea typeface="ＭＳ ゴシック" pitchFamily="49" charset="-128"/>
            </a:rPr>
            <a:t>回復や普通交付税の追加交付等もあったため、財政調整基金を取崩すことがなかったが、実質収支については、昨年度より黒字が縮小することとなった。連結実質赤字比率においては、水道事業特別会計の黒字拡大の影響により、前年度よりも</a:t>
          </a:r>
          <a:r>
            <a:rPr kumimoji="1" lang="en-US" altLang="ja-JP" sz="1400">
              <a:latin typeface="ＭＳ ゴシック" pitchFamily="49" charset="-128"/>
              <a:ea typeface="ＭＳ ゴシック" pitchFamily="49" charset="-128"/>
            </a:rPr>
            <a:t>0.51</a:t>
          </a:r>
          <a:r>
            <a:rPr kumimoji="1" lang="ja-JP" altLang="en-US" sz="1400">
              <a:latin typeface="ＭＳ ゴシック" pitchFamily="49" charset="-128"/>
              <a:ea typeface="ＭＳ ゴシック" pitchFamily="49" charset="-128"/>
            </a:rPr>
            <a:t>％の伸びとなった。</a:t>
          </a:r>
        </a:p>
        <a:p>
          <a:r>
            <a:rPr kumimoji="1" lang="ja-JP" altLang="en-US" sz="1400">
              <a:latin typeface="ＭＳ ゴシック" pitchFamily="49" charset="-128"/>
              <a:ea typeface="ＭＳ ゴシック" pitchFamily="49" charset="-128"/>
            </a:rPr>
            <a:t>　今後の事業実施にあたっては、引き続き、必要性等を精査するとともに、適切な財源の確保を図るなどにより、健全な財政運営に努めていく。</a:t>
          </a:r>
        </a:p>
        <a:p>
          <a:r>
            <a:rPr kumimoji="1" lang="ja-JP" altLang="en-US" sz="1400">
              <a:latin typeface="ＭＳ ゴシック" pitchFamily="49" charset="-128"/>
              <a:ea typeface="ＭＳ ゴシック" pitchFamily="49" charset="-128"/>
            </a:rPr>
            <a:t>　また、公営企業会計においては、老朽化した関連施設や設備等の更新に伴う繰出金が増加する見込みであり、後期高齢者医療特別会計や介護保険特別会計においても、高齢化の影響による繰出金の増加が見込まれていることから、より一層の計画的な事業展開により、事業費の平準化を図るなど、経営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前年度と比較して合併特例債や公営企業債（下水道事業特別会計）等に係る元利償還金が減少したこと、またそれに伴い算入公債費等も減少となったことなどから、実質公債費比率の分子は前年度から減少となった。</a:t>
          </a:r>
        </a:p>
        <a:p>
          <a:r>
            <a:rPr kumimoji="1" lang="ja-JP" altLang="en-US" sz="1400">
              <a:latin typeface="ＭＳ ゴシック" pitchFamily="49" charset="-128"/>
              <a:ea typeface="ＭＳ ゴシック" pitchFamily="49" charset="-128"/>
            </a:rPr>
            <a:t>　元利償還金については、令和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にピークとなる見込みであることから、今後の地方債の活用にあたっては、将来世代に過度な負担とならないよう、事業の必要性等を精査するとともに、償還金以上の借入を行わない等の計画的な運用を図り、実質公債費比率の適正水準の維持及び健全な財政運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償還が進んだことから、一般会計等に係る地方債の現在高や公営企業債等繰入見込額が前年度より減少し、また年数経過により債務負担行為に基づく支出予定額も減少となったことなどから、将来負担額全体としては、前年度より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また、充当可能財源等では、積立額の増により充当可能基金が増加したが、基準財政需要額算入見込額が償還に伴い前年度よりも減少したため、こちらも減となった。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将来負担比率の分子としては、充当可能財源等の減よりも将来負担額の減の方が大きかったため、前年度よりも減少となった。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今後、公共施設の老朽化に伴う大規模改修等の増加が見込まれることから、引き続き、計画的な地方債の活用や基金の積立てを図るなど、健全な財政運営に努めていく。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和歌山県白浜町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各種事業にふるさと白浜応援基金やふるさと創生基金を取り崩したが、ふるさと納税の好調によりふるさと白浜応援基金に約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また財政調整基金への積立てを行ったほか、税収の回復や普通交付税の追加交付等により財政調整基金の取り崩しを行わなかったことなど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から、基金全体としては、約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財政調整基金については、今後も防災対策事業やその他大型事業等の財源としての活用が見込まれることから、決算状況等に応じて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計画的に積立てを行っていく。また、特定目的基金については、基金目的の事業財源として活用するため、計画的に積立て等を行う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予定としている。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清掃センターごみ焼却場跡地及び公共施設用地の利活用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・ふるさと白浜応援基金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寄附金による活力あるふるさとづくり事業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観光施設改良</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庁舎等の整備の利活用財源として積立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清掃センターごみ焼却場跡地及び公共施設用地の利活用財源として積立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・ふるさと白浜応援基金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寄附金の増加による積立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財政状況等に応じ、基金目的に応じた事業財源に活用予定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庁舎等建設事業財源として、財政状況等に応じ積立予定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清掃センターごみ焼却場跡地及び公共施設用地の利活用事業財源として、令和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財政状況等に応じ、基金目的に応じた事業財源に活用予定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・ふるさと白浜応援基金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基金目的に応じた事業財源に活用予定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決算剰余金等の積立てによる増。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決算状況等に応じ計画的に積立てを行っていく。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普通交付税の追加交付分のうち臨時財政対策債償還基金費分の積立及び計画的な積立。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今後も緊急防災・減災事業債等を活用した大型事業に係る元利償還金の増加が見込まれるため、決算状況に応じ計画的に積立てを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943E02B-BBB4-4738-94F1-8E9247AECA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9B3E432-D42F-4738-8036-7940913E4D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98F92CD-B5B6-47DA-AAD7-0281A8F2EC8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D5E702B-D3AA-4455-BBA0-F8353402089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B667DAA-37AC-412C-8ED6-2BD6A54D7CA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9A43AC8-D37D-48F4-BCD2-1BFBE855546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D6D8DBE-3F21-4693-A02E-4BDBC2F0B48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168C00E-9C81-460D-9D2A-0103065F8BD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9FE5C1A-92D3-4249-B336-1DDF1E64F0A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B724CD2-D78F-4153-9799-B5C12ADC5F8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C57FC8E-125D-41ED-B0D4-9B2AA2D99C4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70D5E29-3A56-4412-923B-8F025386E6B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20,161
19,715
200.99
13,723,790
13,226,453
440,931
7,430,249
15,124,347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AE3F6F9-DB24-4F48-BAC4-92F83DA7A4D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F86412C-57AA-4AA0-8AC0-C26247BB4E7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5492879-6D7E-47F9-9D0F-1A413A5FC70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584C368-2739-426D-8E10-A6C9C864B00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DC29D05-DDD1-4D40-BF42-3A7BB4B49A9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09A1A78-59B6-4826-82CB-CF584894A69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393ABDD-D3E3-47EF-BF01-0FD6457A1DE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7B2D4EF-4A5B-4B04-9F04-5597E5DD65E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BB4F3D2-726B-4FEE-B8A5-A3B34912CCA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67F4015-B16A-4DB6-AD9F-5FE79FCBE22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88B3E53-632E-4D4C-A9C6-B0BD595204B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FBB1348-92DB-4E27-8023-DCBB9361A14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28B8CDC-DDD7-40C6-A033-8C7483214DD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F8DF3DE-5570-44FB-BB46-D954850A48D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B391BB7-B1D8-4C09-83A8-B5423BB0C1F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21A98F1-CCD1-47A6-8C85-655EAF9358A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3DC01C7-C4E3-4672-9025-DB7BFCF6116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72FA499-464C-47DE-AD32-485387CA617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7A09485-95FC-43E8-8934-0D11AA8B2D5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088148F-7C5C-4FC2-8544-F1E78807E5B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41F840BE-A397-4FBB-A6CA-67F9889E74C8}"/>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614DD9DA-6045-44CB-A9D4-53E7D9D0DDEC}"/>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7099D41-DFC5-4176-8ED4-9E7C67BCCB6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CBA2447-C2CB-4A6A-9425-02A0C888224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A841E88-296D-4AEC-A539-B492274B463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572783B-593E-481C-A609-E2F49173BC1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787CC29-9A11-4DAC-AEF2-BA2D2B885E3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709E9BC-EAE7-4792-A0F1-A569353BE32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DA1B295-D54A-43DA-9463-3BF640A50C8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2084F38-477E-4E8A-8527-356A2CBC188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F807D90-F8E2-48C2-87CE-795D3B21367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CA4AF6-DD1D-49E8-A89B-C359567E3A3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2C94A06-2C04-45DA-9E13-00CEB931A33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EF8722D-4982-4BCF-9182-67814ADD546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5B27B37-C09C-438D-8E8D-A93CE047594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全国平均及び和歌山県平均を上回っている。理由として、公共施設数の多さ、老朽化が進んでいることが要因と考えられる。</a:t>
          </a:r>
        </a:p>
        <a:p>
          <a:r>
            <a:rPr kumimoji="1" lang="ja-JP" altLang="en-US" sz="1100">
              <a:latin typeface="ＭＳ Ｐゴシック" panose="020B0600070205080204" pitchFamily="50" charset="-128"/>
              <a:ea typeface="ＭＳ Ｐゴシック" panose="020B0600070205080204" pitchFamily="50" charset="-128"/>
            </a:rPr>
            <a:t>　今後さらに老朽化が進む見込みであることから、白浜町公共施設等総合管理計画や個別施設計画等に基づき、施設数の適正化や維持管理費用の効率化等に取り組み、財政の健全運営に努めていく。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71E0699-6305-4B8D-A34B-D2D63256E4F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EDE01C6-808A-430A-A145-9DD7C5DB391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1F5B6C0-BA84-4660-ADA3-694F2B81C8D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3C7B3AA0-9E4A-4614-9373-831E24DF1A3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FC1E4F72-840F-430B-944F-F1D2684C6138}"/>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1B9C9C02-6681-4408-A5D6-42DEA377B52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FEA553A-AD13-49E4-889C-99D19070607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21F5F2E-BB35-452B-BC47-66BC80FAB929}"/>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CE658E50-ECCE-4FB2-BA30-8B8C026F0FB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CAFA64A3-D0C2-48BC-A4DB-289C7A1776D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9257744-0D5B-4097-8A9F-A488DC0A70E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60AA457-4A77-4277-A272-1FAD47983AC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C8046D3D-F715-4CE6-8819-BE8686225F3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95E1D1B-ED13-444D-B5DF-81DEBF3B06C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EE33E860-B389-4EE5-A366-3684B2FE266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A012D1DF-83D6-4802-BD25-0A344423274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51223</xdr:rowOff>
    </xdr:from>
    <xdr:to>
      <xdr:col>23</xdr:col>
      <xdr:colOff>85090</xdr:colOff>
      <xdr:row>35</xdr:row>
      <xdr:rowOff>51858</xdr:rowOff>
    </xdr:to>
    <xdr:cxnSp macro="">
      <xdr:nvCxnSpPr>
        <xdr:cNvPr id="65" name="直線コネクタ 64">
          <a:extLst>
            <a:ext uri="{FF2B5EF4-FFF2-40B4-BE49-F238E27FC236}">
              <a16:creationId xmlns:a16="http://schemas.microsoft.com/office/drawing/2014/main" id="{F06B8BA4-E888-440C-B0FF-D4B56FAF517F}"/>
            </a:ext>
          </a:extLst>
        </xdr:cNvPr>
        <xdr:cNvCxnSpPr/>
      </xdr:nvCxnSpPr>
      <xdr:spPr>
        <a:xfrm flipV="1">
          <a:off x="4760595" y="5280448"/>
          <a:ext cx="1270" cy="154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6" name="有形固定資産減価償却率最小値テキスト">
          <a:extLst>
            <a:ext uri="{FF2B5EF4-FFF2-40B4-BE49-F238E27FC236}">
              <a16:creationId xmlns:a16="http://schemas.microsoft.com/office/drawing/2014/main" id="{E72A02D0-8628-464A-B986-B464BD1187E7}"/>
            </a:ext>
          </a:extLst>
        </xdr:cNvPr>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7" name="直線コネクタ 66">
          <a:extLst>
            <a:ext uri="{FF2B5EF4-FFF2-40B4-BE49-F238E27FC236}">
              <a16:creationId xmlns:a16="http://schemas.microsoft.com/office/drawing/2014/main" id="{7F920F26-6C7A-4908-8C1D-5C9AF9D657FF}"/>
            </a:ext>
          </a:extLst>
        </xdr:cNvPr>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169350</xdr:rowOff>
    </xdr:from>
    <xdr:ext cx="405111" cy="259045"/>
    <xdr:sp macro="" textlink="">
      <xdr:nvSpPr>
        <xdr:cNvPr id="68" name="有形固定資産減価償却率最大値テキスト">
          <a:extLst>
            <a:ext uri="{FF2B5EF4-FFF2-40B4-BE49-F238E27FC236}">
              <a16:creationId xmlns:a16="http://schemas.microsoft.com/office/drawing/2014/main" id="{3BF0D6AF-83D3-4C67-B379-9963AB6CC6F5}"/>
            </a:ext>
          </a:extLst>
        </xdr:cNvPr>
        <xdr:cNvSpPr txBox="1"/>
      </xdr:nvSpPr>
      <xdr:spPr>
        <a:xfrm>
          <a:off x="4813300" y="5055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51223</xdr:rowOff>
    </xdr:from>
    <xdr:to>
      <xdr:col>23</xdr:col>
      <xdr:colOff>174625</xdr:colOff>
      <xdr:row>26</xdr:row>
      <xdr:rowOff>51223</xdr:rowOff>
    </xdr:to>
    <xdr:cxnSp macro="">
      <xdr:nvCxnSpPr>
        <xdr:cNvPr id="69" name="直線コネクタ 68">
          <a:extLst>
            <a:ext uri="{FF2B5EF4-FFF2-40B4-BE49-F238E27FC236}">
              <a16:creationId xmlns:a16="http://schemas.microsoft.com/office/drawing/2014/main" id="{A4A6048A-7E7F-40F7-9208-BC4A45E947BA}"/>
            </a:ext>
          </a:extLst>
        </xdr:cNvPr>
        <xdr:cNvCxnSpPr/>
      </xdr:nvCxnSpPr>
      <xdr:spPr>
        <a:xfrm>
          <a:off x="4673600" y="5280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70" name="有形固定資産減価償却率平均値テキスト">
          <a:extLst>
            <a:ext uri="{FF2B5EF4-FFF2-40B4-BE49-F238E27FC236}">
              <a16:creationId xmlns:a16="http://schemas.microsoft.com/office/drawing/2014/main" id="{9AE06049-B1B4-4CEA-94FE-512E850756E5}"/>
            </a:ext>
          </a:extLst>
        </xdr:cNvPr>
        <xdr:cNvSpPr txBox="1"/>
      </xdr:nvSpPr>
      <xdr:spPr>
        <a:xfrm>
          <a:off x="4813300" y="5959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a:extLst>
            <a:ext uri="{FF2B5EF4-FFF2-40B4-BE49-F238E27FC236}">
              <a16:creationId xmlns:a16="http://schemas.microsoft.com/office/drawing/2014/main" id="{19BBF070-DDC5-4E03-B5BD-F50F067D54BA}"/>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2" name="フローチャート: 判断 71">
          <a:extLst>
            <a:ext uri="{FF2B5EF4-FFF2-40B4-BE49-F238E27FC236}">
              <a16:creationId xmlns:a16="http://schemas.microsoft.com/office/drawing/2014/main" id="{3857B9F0-8383-4081-B8EC-38F14EFAFA77}"/>
            </a:ext>
          </a:extLst>
        </xdr:cNvPr>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113453</xdr:rowOff>
    </xdr:from>
    <xdr:to>
      <xdr:col>15</xdr:col>
      <xdr:colOff>187325</xdr:colOff>
      <xdr:row>31</xdr:row>
      <xdr:rowOff>43603</xdr:rowOff>
    </xdr:to>
    <xdr:sp macro="" textlink="">
      <xdr:nvSpPr>
        <xdr:cNvPr id="73" name="フローチャート: 判断 72">
          <a:extLst>
            <a:ext uri="{FF2B5EF4-FFF2-40B4-BE49-F238E27FC236}">
              <a16:creationId xmlns:a16="http://schemas.microsoft.com/office/drawing/2014/main" id="{CA5F5134-CDF8-4430-8563-CC56F346BC4C}"/>
            </a:ext>
          </a:extLst>
        </xdr:cNvPr>
        <xdr:cNvSpPr/>
      </xdr:nvSpPr>
      <xdr:spPr>
        <a:xfrm>
          <a:off x="3238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120650</xdr:rowOff>
    </xdr:from>
    <xdr:to>
      <xdr:col>11</xdr:col>
      <xdr:colOff>187325</xdr:colOff>
      <xdr:row>31</xdr:row>
      <xdr:rowOff>50800</xdr:rowOff>
    </xdr:to>
    <xdr:sp macro="" textlink="">
      <xdr:nvSpPr>
        <xdr:cNvPr id="74" name="フローチャート: 判断 73">
          <a:extLst>
            <a:ext uri="{FF2B5EF4-FFF2-40B4-BE49-F238E27FC236}">
              <a16:creationId xmlns:a16="http://schemas.microsoft.com/office/drawing/2014/main" id="{5C23D1F5-6F5C-493D-96D1-D15D9A31FE9D}"/>
            </a:ext>
          </a:extLst>
        </xdr:cNvPr>
        <xdr:cNvSpPr/>
      </xdr:nvSpPr>
      <xdr:spPr>
        <a:xfrm>
          <a:off x="2476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5CB17079-4405-4DF9-B9D8-956E2FFB8384}"/>
            </a:ext>
          </a:extLst>
        </xdr:cNvPr>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28D3D4B-1708-4FF8-B592-5D5F70A50D7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9F7991B-95F4-4C65-92D1-C64A1C4AE65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D145217-F743-4063-8A6A-852E5CC41D1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5D6FF79-E346-46C4-B526-EF07F9D62C6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CD1890B-3BFE-4551-9E4C-70BBEF92E54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87207</xdr:rowOff>
    </xdr:from>
    <xdr:to>
      <xdr:col>23</xdr:col>
      <xdr:colOff>136525</xdr:colOff>
      <xdr:row>33</xdr:row>
      <xdr:rowOff>17357</xdr:rowOff>
    </xdr:to>
    <xdr:sp macro="" textlink="">
      <xdr:nvSpPr>
        <xdr:cNvPr id="81" name="楕円 80">
          <a:extLst>
            <a:ext uri="{FF2B5EF4-FFF2-40B4-BE49-F238E27FC236}">
              <a16:creationId xmlns:a16="http://schemas.microsoft.com/office/drawing/2014/main" id="{B8213C89-DCA8-46EF-8B19-1B6D808E5C29}"/>
            </a:ext>
          </a:extLst>
        </xdr:cNvPr>
        <xdr:cNvSpPr/>
      </xdr:nvSpPr>
      <xdr:spPr>
        <a:xfrm>
          <a:off x="4711700" y="63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65634</xdr:rowOff>
    </xdr:from>
    <xdr:ext cx="405111" cy="259045"/>
    <xdr:sp macro="" textlink="">
      <xdr:nvSpPr>
        <xdr:cNvPr id="82" name="有形固定資産減価償却率該当値テキスト">
          <a:extLst>
            <a:ext uri="{FF2B5EF4-FFF2-40B4-BE49-F238E27FC236}">
              <a16:creationId xmlns:a16="http://schemas.microsoft.com/office/drawing/2014/main" id="{4E63F04C-3A3D-4A2B-A040-73D576BA9D21}"/>
            </a:ext>
          </a:extLst>
        </xdr:cNvPr>
        <xdr:cNvSpPr txBox="1"/>
      </xdr:nvSpPr>
      <xdr:spPr>
        <a:xfrm>
          <a:off x="4813300" y="632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29633</xdr:rowOff>
    </xdr:from>
    <xdr:to>
      <xdr:col>19</xdr:col>
      <xdr:colOff>187325</xdr:colOff>
      <xdr:row>32</xdr:row>
      <xdr:rowOff>131233</xdr:rowOff>
    </xdr:to>
    <xdr:sp macro="" textlink="">
      <xdr:nvSpPr>
        <xdr:cNvPr id="83" name="楕円 82">
          <a:extLst>
            <a:ext uri="{FF2B5EF4-FFF2-40B4-BE49-F238E27FC236}">
              <a16:creationId xmlns:a16="http://schemas.microsoft.com/office/drawing/2014/main" id="{8B5CC7DE-272D-44E3-B259-BC97FEC49665}"/>
            </a:ext>
          </a:extLst>
        </xdr:cNvPr>
        <xdr:cNvSpPr/>
      </xdr:nvSpPr>
      <xdr:spPr>
        <a:xfrm>
          <a:off x="4000500" y="62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80433</xdr:rowOff>
    </xdr:from>
    <xdr:to>
      <xdr:col>23</xdr:col>
      <xdr:colOff>85725</xdr:colOff>
      <xdr:row>32</xdr:row>
      <xdr:rowOff>138007</xdr:rowOff>
    </xdr:to>
    <xdr:cxnSp macro="">
      <xdr:nvCxnSpPr>
        <xdr:cNvPr id="84" name="直線コネクタ 83">
          <a:extLst>
            <a:ext uri="{FF2B5EF4-FFF2-40B4-BE49-F238E27FC236}">
              <a16:creationId xmlns:a16="http://schemas.microsoft.com/office/drawing/2014/main" id="{E1507256-C22B-4A6A-987E-EA0E8EE62FC3}"/>
            </a:ext>
          </a:extLst>
        </xdr:cNvPr>
        <xdr:cNvCxnSpPr/>
      </xdr:nvCxnSpPr>
      <xdr:spPr>
        <a:xfrm>
          <a:off x="4051300" y="6338358"/>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157903</xdr:rowOff>
    </xdr:from>
    <xdr:to>
      <xdr:col>15</xdr:col>
      <xdr:colOff>187325</xdr:colOff>
      <xdr:row>32</xdr:row>
      <xdr:rowOff>88053</xdr:rowOff>
    </xdr:to>
    <xdr:sp macro="" textlink="">
      <xdr:nvSpPr>
        <xdr:cNvPr id="85" name="楕円 84">
          <a:extLst>
            <a:ext uri="{FF2B5EF4-FFF2-40B4-BE49-F238E27FC236}">
              <a16:creationId xmlns:a16="http://schemas.microsoft.com/office/drawing/2014/main" id="{06E3B19E-A0EB-4E0C-802F-8468BEA95291}"/>
            </a:ext>
          </a:extLst>
        </xdr:cNvPr>
        <xdr:cNvSpPr/>
      </xdr:nvSpPr>
      <xdr:spPr>
        <a:xfrm>
          <a:off x="3238500" y="62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37253</xdr:rowOff>
    </xdr:from>
    <xdr:to>
      <xdr:col>19</xdr:col>
      <xdr:colOff>136525</xdr:colOff>
      <xdr:row>32</xdr:row>
      <xdr:rowOff>80433</xdr:rowOff>
    </xdr:to>
    <xdr:cxnSp macro="">
      <xdr:nvCxnSpPr>
        <xdr:cNvPr id="86" name="直線コネクタ 85">
          <a:extLst>
            <a:ext uri="{FF2B5EF4-FFF2-40B4-BE49-F238E27FC236}">
              <a16:creationId xmlns:a16="http://schemas.microsoft.com/office/drawing/2014/main" id="{CE8A62C0-3903-47CB-A6A7-69FC1A03AABE}"/>
            </a:ext>
          </a:extLst>
        </xdr:cNvPr>
        <xdr:cNvCxnSpPr/>
      </xdr:nvCxnSpPr>
      <xdr:spPr>
        <a:xfrm>
          <a:off x="3289300" y="629517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15240</xdr:rowOff>
    </xdr:from>
    <xdr:to>
      <xdr:col>11</xdr:col>
      <xdr:colOff>187325</xdr:colOff>
      <xdr:row>32</xdr:row>
      <xdr:rowOff>116840</xdr:rowOff>
    </xdr:to>
    <xdr:sp macro="" textlink="">
      <xdr:nvSpPr>
        <xdr:cNvPr id="87" name="楕円 86">
          <a:extLst>
            <a:ext uri="{FF2B5EF4-FFF2-40B4-BE49-F238E27FC236}">
              <a16:creationId xmlns:a16="http://schemas.microsoft.com/office/drawing/2014/main" id="{A33857E2-A5C4-4A0F-9E23-CCB9084DDD10}"/>
            </a:ext>
          </a:extLst>
        </xdr:cNvPr>
        <xdr:cNvSpPr/>
      </xdr:nvSpPr>
      <xdr:spPr>
        <a:xfrm>
          <a:off x="2476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37253</xdr:rowOff>
    </xdr:from>
    <xdr:to>
      <xdr:col>15</xdr:col>
      <xdr:colOff>136525</xdr:colOff>
      <xdr:row>32</xdr:row>
      <xdr:rowOff>66040</xdr:rowOff>
    </xdr:to>
    <xdr:cxnSp macro="">
      <xdr:nvCxnSpPr>
        <xdr:cNvPr id="88" name="直線コネクタ 87">
          <a:extLst>
            <a:ext uri="{FF2B5EF4-FFF2-40B4-BE49-F238E27FC236}">
              <a16:creationId xmlns:a16="http://schemas.microsoft.com/office/drawing/2014/main" id="{541CFDFE-D032-4B38-93BF-CA245166D0A1}"/>
            </a:ext>
          </a:extLst>
        </xdr:cNvPr>
        <xdr:cNvCxnSpPr/>
      </xdr:nvCxnSpPr>
      <xdr:spPr>
        <a:xfrm flipV="1">
          <a:off x="2527300" y="6295178"/>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143510</xdr:rowOff>
    </xdr:from>
    <xdr:to>
      <xdr:col>7</xdr:col>
      <xdr:colOff>187325</xdr:colOff>
      <xdr:row>32</xdr:row>
      <xdr:rowOff>73660</xdr:rowOff>
    </xdr:to>
    <xdr:sp macro="" textlink="">
      <xdr:nvSpPr>
        <xdr:cNvPr id="89" name="楕円 88">
          <a:extLst>
            <a:ext uri="{FF2B5EF4-FFF2-40B4-BE49-F238E27FC236}">
              <a16:creationId xmlns:a16="http://schemas.microsoft.com/office/drawing/2014/main" id="{3F5F9F6B-539D-4937-9CEC-BBE49E813D05}"/>
            </a:ext>
          </a:extLst>
        </xdr:cNvPr>
        <xdr:cNvSpPr/>
      </xdr:nvSpPr>
      <xdr:spPr>
        <a:xfrm>
          <a:off x="1714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22860</xdr:rowOff>
    </xdr:from>
    <xdr:to>
      <xdr:col>11</xdr:col>
      <xdr:colOff>136525</xdr:colOff>
      <xdr:row>32</xdr:row>
      <xdr:rowOff>66040</xdr:rowOff>
    </xdr:to>
    <xdr:cxnSp macro="">
      <xdr:nvCxnSpPr>
        <xdr:cNvPr id="90" name="直線コネクタ 89">
          <a:extLst>
            <a:ext uri="{FF2B5EF4-FFF2-40B4-BE49-F238E27FC236}">
              <a16:creationId xmlns:a16="http://schemas.microsoft.com/office/drawing/2014/main" id="{D5A51CFC-F2C7-4E56-9E43-3F79E26E5B60}"/>
            </a:ext>
          </a:extLst>
        </xdr:cNvPr>
        <xdr:cNvCxnSpPr/>
      </xdr:nvCxnSpPr>
      <xdr:spPr>
        <a:xfrm>
          <a:off x="1765300" y="628078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99712</xdr:rowOff>
    </xdr:from>
    <xdr:ext cx="405111" cy="259045"/>
    <xdr:sp macro="" textlink="">
      <xdr:nvSpPr>
        <xdr:cNvPr id="91" name="n_1aveValue有形固定資産減価償却率">
          <a:extLst>
            <a:ext uri="{FF2B5EF4-FFF2-40B4-BE49-F238E27FC236}">
              <a16:creationId xmlns:a16="http://schemas.microsoft.com/office/drawing/2014/main" id="{625B1F8C-A545-4F2F-B573-346D3DA202AB}"/>
            </a:ext>
          </a:extLst>
        </xdr:cNvPr>
        <xdr:cNvSpPr txBox="1"/>
      </xdr:nvSpPr>
      <xdr:spPr>
        <a:xfrm>
          <a:off x="383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60130</xdr:rowOff>
    </xdr:from>
    <xdr:ext cx="405111" cy="259045"/>
    <xdr:sp macro="" textlink="">
      <xdr:nvSpPr>
        <xdr:cNvPr id="92" name="n_2aveValue有形固定資産減価償却率">
          <a:extLst>
            <a:ext uri="{FF2B5EF4-FFF2-40B4-BE49-F238E27FC236}">
              <a16:creationId xmlns:a16="http://schemas.microsoft.com/office/drawing/2014/main" id="{71E30242-554C-49EB-91B9-E482DAF94FB2}"/>
            </a:ext>
          </a:extLst>
        </xdr:cNvPr>
        <xdr:cNvSpPr txBox="1"/>
      </xdr:nvSpPr>
      <xdr:spPr>
        <a:xfrm>
          <a:off x="30867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67327</xdr:rowOff>
    </xdr:from>
    <xdr:ext cx="405111" cy="259045"/>
    <xdr:sp macro="" textlink="">
      <xdr:nvSpPr>
        <xdr:cNvPr id="93" name="n_3aveValue有形固定資産減価償却率">
          <a:extLst>
            <a:ext uri="{FF2B5EF4-FFF2-40B4-BE49-F238E27FC236}">
              <a16:creationId xmlns:a16="http://schemas.microsoft.com/office/drawing/2014/main" id="{4CD1C5F4-9F52-4696-89E0-61E3B02B9F17}"/>
            </a:ext>
          </a:extLst>
        </xdr:cNvPr>
        <xdr:cNvSpPr txBox="1"/>
      </xdr:nvSpPr>
      <xdr:spPr>
        <a:xfrm>
          <a:off x="2324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4" name="n_4aveValue有形固定資産減価償却率">
          <a:extLst>
            <a:ext uri="{FF2B5EF4-FFF2-40B4-BE49-F238E27FC236}">
              <a16:creationId xmlns:a16="http://schemas.microsoft.com/office/drawing/2014/main" id="{5DB6FA14-FB04-4483-9531-3D216F56C3B9}"/>
            </a:ext>
          </a:extLst>
        </xdr:cNvPr>
        <xdr:cNvSpPr txBox="1"/>
      </xdr:nvSpPr>
      <xdr:spPr>
        <a:xfrm>
          <a:off x="1562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122360</xdr:rowOff>
    </xdr:from>
    <xdr:ext cx="405111" cy="259045"/>
    <xdr:sp macro="" textlink="">
      <xdr:nvSpPr>
        <xdr:cNvPr id="95" name="n_1mainValue有形固定資産減価償却率">
          <a:extLst>
            <a:ext uri="{FF2B5EF4-FFF2-40B4-BE49-F238E27FC236}">
              <a16:creationId xmlns:a16="http://schemas.microsoft.com/office/drawing/2014/main" id="{97652B04-25AD-44D5-9E98-63311B3F88DF}"/>
            </a:ext>
          </a:extLst>
        </xdr:cNvPr>
        <xdr:cNvSpPr txBox="1"/>
      </xdr:nvSpPr>
      <xdr:spPr>
        <a:xfrm>
          <a:off x="3836044" y="6380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79180</xdr:rowOff>
    </xdr:from>
    <xdr:ext cx="405111" cy="259045"/>
    <xdr:sp macro="" textlink="">
      <xdr:nvSpPr>
        <xdr:cNvPr id="96" name="n_2mainValue有形固定資産減価償却率">
          <a:extLst>
            <a:ext uri="{FF2B5EF4-FFF2-40B4-BE49-F238E27FC236}">
              <a16:creationId xmlns:a16="http://schemas.microsoft.com/office/drawing/2014/main" id="{51593BBD-4691-4838-9DCB-CEFE99E7ECE1}"/>
            </a:ext>
          </a:extLst>
        </xdr:cNvPr>
        <xdr:cNvSpPr txBox="1"/>
      </xdr:nvSpPr>
      <xdr:spPr>
        <a:xfrm>
          <a:off x="3086744" y="633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107967</xdr:rowOff>
    </xdr:from>
    <xdr:ext cx="405111" cy="259045"/>
    <xdr:sp macro="" textlink="">
      <xdr:nvSpPr>
        <xdr:cNvPr id="97" name="n_3mainValue有形固定資産減価償却率">
          <a:extLst>
            <a:ext uri="{FF2B5EF4-FFF2-40B4-BE49-F238E27FC236}">
              <a16:creationId xmlns:a16="http://schemas.microsoft.com/office/drawing/2014/main" id="{EAF52DE0-AFAE-49DF-8C02-591ECFA53F94}"/>
            </a:ext>
          </a:extLst>
        </xdr:cNvPr>
        <xdr:cNvSpPr txBox="1"/>
      </xdr:nvSpPr>
      <xdr:spPr>
        <a:xfrm>
          <a:off x="23247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64787</xdr:rowOff>
    </xdr:from>
    <xdr:ext cx="405111" cy="259045"/>
    <xdr:sp macro="" textlink="">
      <xdr:nvSpPr>
        <xdr:cNvPr id="98" name="n_4mainValue有形固定資産減価償却率">
          <a:extLst>
            <a:ext uri="{FF2B5EF4-FFF2-40B4-BE49-F238E27FC236}">
              <a16:creationId xmlns:a16="http://schemas.microsoft.com/office/drawing/2014/main" id="{1BE31075-3A89-43C3-9F53-5C2E34C92402}"/>
            </a:ext>
          </a:extLst>
        </xdr:cNvPr>
        <xdr:cNvSpPr txBox="1"/>
      </xdr:nvSpPr>
      <xdr:spPr>
        <a:xfrm>
          <a:off x="1562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20348A42-EE8B-49A6-8752-35138482C0B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BB04FDDF-6848-4706-AD3D-2AACC567FF2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2B82892-63BA-4FE2-896E-13B418F561F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6D13427F-2ECF-4F9D-964D-4A9630DF431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178F123A-9112-4138-AF76-433D0322022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134C211C-88B7-44AD-85A5-09447F0028E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DC4ABAE-E107-441D-8270-E8A6F9DDDF6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CF840236-315E-4A2D-89B4-2740C61B37B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59C8516A-AF5B-42B7-AD71-732F86340C3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2DFD6D12-AAA8-4A14-B3B3-CCDA2ABBEF2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E58B5DA3-7618-4DAC-872B-204F1A32619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BB8816B-6DDC-4BA6-96FF-2246A2EA08A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8AFB85F1-CF20-4639-9054-E73175103BD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全国平均よりも高い数値となっており、類似団体比較でも低い順位となっているが、今年は和歌山県平均よりは低い数値になった。</a:t>
          </a:r>
        </a:p>
        <a:p>
          <a:r>
            <a:rPr kumimoji="1" lang="ja-JP" altLang="en-US" sz="1100">
              <a:latin typeface="ＭＳ Ｐゴシック" panose="020B0600070205080204" pitchFamily="50" charset="-128"/>
              <a:ea typeface="ＭＳ Ｐゴシック" panose="020B0600070205080204" pitchFamily="50" charset="-128"/>
            </a:rPr>
            <a:t>　前年度に比べ地方債現在高は減少し、比率も少し改善されたが、全国平均よりも高い数値となっており、引き続き、計画的な地方債の活用や基金積立を図るなど、健全な財政運営に努めていく。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02A54A4-6A33-4FA2-B4E3-255A0F90B8E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2C9C568A-D338-4AC5-A054-50EE3D7938B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638B46FE-84B3-4FAC-917B-D609AB6F355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B50EF7DA-4DF9-4AAB-8B71-F155AEBD328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ECBBE5CC-4B7F-470E-B08B-38DBC7A7654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19CA757D-28C7-47EA-B7B0-0602F9A9DFC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F89ADCA9-9178-404E-B4EB-2CCF5BD4C10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41B5B20A-CB9F-460F-AA9C-AFA3CC37F13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CB238B3F-7AF9-4AEF-B7A8-81751495DE09}"/>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AE2EA10C-01FD-4A6D-91BB-DDD1491B006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96671B46-8C90-47CB-BC2E-517E9D4BED6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83D804C2-E352-4437-BEC1-F091B78E207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9773AA56-F20D-49E8-BBFA-A00695955D6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F79537D8-B320-434D-B96D-DD5F03DDF6A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3A1A02EA-E6A1-4EC2-8EA3-92D5A66833E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47420</xdr:rowOff>
    </xdr:to>
    <xdr:cxnSp macro="">
      <xdr:nvCxnSpPr>
        <xdr:cNvPr id="127" name="直線コネクタ 126">
          <a:extLst>
            <a:ext uri="{FF2B5EF4-FFF2-40B4-BE49-F238E27FC236}">
              <a16:creationId xmlns:a16="http://schemas.microsoft.com/office/drawing/2014/main" id="{A7A2DE42-6DD2-4D72-A589-62CF8E65DFBA}"/>
            </a:ext>
          </a:extLst>
        </xdr:cNvPr>
        <xdr:cNvCxnSpPr/>
      </xdr:nvCxnSpPr>
      <xdr:spPr>
        <a:xfrm flipV="1">
          <a:off x="14793595" y="5312833"/>
          <a:ext cx="1269" cy="1506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51247</xdr:rowOff>
    </xdr:from>
    <xdr:ext cx="560923" cy="259045"/>
    <xdr:sp macro="" textlink="">
      <xdr:nvSpPr>
        <xdr:cNvPr id="128" name="債務償還比率最小値テキスト">
          <a:extLst>
            <a:ext uri="{FF2B5EF4-FFF2-40B4-BE49-F238E27FC236}">
              <a16:creationId xmlns:a16="http://schemas.microsoft.com/office/drawing/2014/main" id="{105651B0-0E67-43C1-A52F-914AB6BD57D5}"/>
            </a:ext>
          </a:extLst>
        </xdr:cNvPr>
        <xdr:cNvSpPr txBox="1"/>
      </xdr:nvSpPr>
      <xdr:spPr>
        <a:xfrm>
          <a:off x="14846300" y="68235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47420</xdr:rowOff>
    </xdr:from>
    <xdr:to>
      <xdr:col>76</xdr:col>
      <xdr:colOff>111125</xdr:colOff>
      <xdr:row>35</xdr:row>
      <xdr:rowOff>47420</xdr:rowOff>
    </xdr:to>
    <xdr:cxnSp macro="">
      <xdr:nvCxnSpPr>
        <xdr:cNvPr id="129" name="直線コネクタ 128">
          <a:extLst>
            <a:ext uri="{FF2B5EF4-FFF2-40B4-BE49-F238E27FC236}">
              <a16:creationId xmlns:a16="http://schemas.microsoft.com/office/drawing/2014/main" id="{52F8784C-718D-4EE7-AA6F-D7731761870E}"/>
            </a:ext>
          </a:extLst>
        </xdr:cNvPr>
        <xdr:cNvCxnSpPr/>
      </xdr:nvCxnSpPr>
      <xdr:spPr>
        <a:xfrm>
          <a:off x="14706600" y="6819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D31D257-68E6-4A2D-AAB7-1299EF08959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F8F693BE-8C61-4689-8513-687DC5B501D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79526</xdr:rowOff>
    </xdr:from>
    <xdr:ext cx="469744" cy="259045"/>
    <xdr:sp macro="" textlink="">
      <xdr:nvSpPr>
        <xdr:cNvPr id="132" name="債務償還比率平均値テキスト">
          <a:extLst>
            <a:ext uri="{FF2B5EF4-FFF2-40B4-BE49-F238E27FC236}">
              <a16:creationId xmlns:a16="http://schemas.microsoft.com/office/drawing/2014/main" id="{B853303F-D327-482D-B3D4-7F415D8E98E6}"/>
            </a:ext>
          </a:extLst>
        </xdr:cNvPr>
        <xdr:cNvSpPr txBox="1"/>
      </xdr:nvSpPr>
      <xdr:spPr>
        <a:xfrm>
          <a:off x="14846300" y="5651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56649</xdr:rowOff>
    </xdr:from>
    <xdr:to>
      <xdr:col>76</xdr:col>
      <xdr:colOff>73025</xdr:colOff>
      <xdr:row>29</xdr:row>
      <xdr:rowOff>158249</xdr:rowOff>
    </xdr:to>
    <xdr:sp macro="" textlink="">
      <xdr:nvSpPr>
        <xdr:cNvPr id="133" name="フローチャート: 判断 132">
          <a:extLst>
            <a:ext uri="{FF2B5EF4-FFF2-40B4-BE49-F238E27FC236}">
              <a16:creationId xmlns:a16="http://schemas.microsoft.com/office/drawing/2014/main" id="{0448591A-E862-4483-90F1-09424A0320D5}"/>
            </a:ext>
          </a:extLst>
        </xdr:cNvPr>
        <xdr:cNvSpPr/>
      </xdr:nvSpPr>
      <xdr:spPr>
        <a:xfrm>
          <a:off x="14744700" y="580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61207</xdr:rowOff>
    </xdr:from>
    <xdr:to>
      <xdr:col>72</xdr:col>
      <xdr:colOff>123825</xdr:colOff>
      <xdr:row>29</xdr:row>
      <xdr:rowOff>162807</xdr:rowOff>
    </xdr:to>
    <xdr:sp macro="" textlink="">
      <xdr:nvSpPr>
        <xdr:cNvPr id="134" name="フローチャート: 判断 133">
          <a:extLst>
            <a:ext uri="{FF2B5EF4-FFF2-40B4-BE49-F238E27FC236}">
              <a16:creationId xmlns:a16="http://schemas.microsoft.com/office/drawing/2014/main" id="{C1AA81C1-AB53-4DA3-80D8-C2CB46427421}"/>
            </a:ext>
          </a:extLst>
        </xdr:cNvPr>
        <xdr:cNvSpPr/>
      </xdr:nvSpPr>
      <xdr:spPr>
        <a:xfrm>
          <a:off x="140335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7472</xdr:rowOff>
    </xdr:from>
    <xdr:to>
      <xdr:col>68</xdr:col>
      <xdr:colOff>123825</xdr:colOff>
      <xdr:row>29</xdr:row>
      <xdr:rowOff>109072</xdr:rowOff>
    </xdr:to>
    <xdr:sp macro="" textlink="">
      <xdr:nvSpPr>
        <xdr:cNvPr id="135" name="フローチャート: 判断 134">
          <a:extLst>
            <a:ext uri="{FF2B5EF4-FFF2-40B4-BE49-F238E27FC236}">
              <a16:creationId xmlns:a16="http://schemas.microsoft.com/office/drawing/2014/main" id="{E33CDA7C-37EF-4B78-B06B-E96C8B9ADC79}"/>
            </a:ext>
          </a:extLst>
        </xdr:cNvPr>
        <xdr:cNvSpPr/>
      </xdr:nvSpPr>
      <xdr:spPr>
        <a:xfrm>
          <a:off x="13271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13539</xdr:rowOff>
    </xdr:from>
    <xdr:to>
      <xdr:col>64</xdr:col>
      <xdr:colOff>123825</xdr:colOff>
      <xdr:row>30</xdr:row>
      <xdr:rowOff>115139</xdr:rowOff>
    </xdr:to>
    <xdr:sp macro="" textlink="">
      <xdr:nvSpPr>
        <xdr:cNvPr id="136" name="フローチャート: 判断 135">
          <a:extLst>
            <a:ext uri="{FF2B5EF4-FFF2-40B4-BE49-F238E27FC236}">
              <a16:creationId xmlns:a16="http://schemas.microsoft.com/office/drawing/2014/main" id="{61B99B3D-9196-4DC8-9995-E5C55D91B685}"/>
            </a:ext>
          </a:extLst>
        </xdr:cNvPr>
        <xdr:cNvSpPr/>
      </xdr:nvSpPr>
      <xdr:spPr>
        <a:xfrm>
          <a:off x="12509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73392</xdr:rowOff>
    </xdr:from>
    <xdr:to>
      <xdr:col>60</xdr:col>
      <xdr:colOff>123825</xdr:colOff>
      <xdr:row>31</xdr:row>
      <xdr:rowOff>3542</xdr:rowOff>
    </xdr:to>
    <xdr:sp macro="" textlink="">
      <xdr:nvSpPr>
        <xdr:cNvPr id="137" name="フローチャート: 判断 136">
          <a:extLst>
            <a:ext uri="{FF2B5EF4-FFF2-40B4-BE49-F238E27FC236}">
              <a16:creationId xmlns:a16="http://schemas.microsoft.com/office/drawing/2014/main" id="{B1B2F475-1331-4CBF-981F-36ACFFA76F13}"/>
            </a:ext>
          </a:extLst>
        </xdr:cNvPr>
        <xdr:cNvSpPr/>
      </xdr:nvSpPr>
      <xdr:spPr>
        <a:xfrm>
          <a:off x="11747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4A2507D-C99A-4512-833D-5E8316DDB1F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3028119-F118-400E-83C5-3F327FF3100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1C62B52-550E-4A21-95F2-0BC5FE0B7D7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B530A34-8C3B-4E36-895C-AF6C2D04877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B678AFA-A283-4482-8D15-D32F1B1E0C5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81068</xdr:rowOff>
    </xdr:from>
    <xdr:to>
      <xdr:col>76</xdr:col>
      <xdr:colOff>73025</xdr:colOff>
      <xdr:row>31</xdr:row>
      <xdr:rowOff>11218</xdr:rowOff>
    </xdr:to>
    <xdr:sp macro="" textlink="">
      <xdr:nvSpPr>
        <xdr:cNvPr id="143" name="楕円 142">
          <a:extLst>
            <a:ext uri="{FF2B5EF4-FFF2-40B4-BE49-F238E27FC236}">
              <a16:creationId xmlns:a16="http://schemas.microsoft.com/office/drawing/2014/main" id="{5723773C-F973-479A-AC38-DC4517F34A8C}"/>
            </a:ext>
          </a:extLst>
        </xdr:cNvPr>
        <xdr:cNvSpPr/>
      </xdr:nvSpPr>
      <xdr:spPr>
        <a:xfrm>
          <a:off x="14744700" y="59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59495</xdr:rowOff>
    </xdr:from>
    <xdr:ext cx="469744" cy="259045"/>
    <xdr:sp macro="" textlink="">
      <xdr:nvSpPr>
        <xdr:cNvPr id="144" name="債務償還比率該当値テキスト">
          <a:extLst>
            <a:ext uri="{FF2B5EF4-FFF2-40B4-BE49-F238E27FC236}">
              <a16:creationId xmlns:a16="http://schemas.microsoft.com/office/drawing/2014/main" id="{B9EDD7A7-8A3B-4948-9CD7-6CE465D2B844}"/>
            </a:ext>
          </a:extLst>
        </xdr:cNvPr>
        <xdr:cNvSpPr txBox="1"/>
      </xdr:nvSpPr>
      <xdr:spPr>
        <a:xfrm>
          <a:off x="14846300" y="597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119211</xdr:rowOff>
    </xdr:from>
    <xdr:to>
      <xdr:col>72</xdr:col>
      <xdr:colOff>123825</xdr:colOff>
      <xdr:row>31</xdr:row>
      <xdr:rowOff>49361</xdr:rowOff>
    </xdr:to>
    <xdr:sp macro="" textlink="">
      <xdr:nvSpPr>
        <xdr:cNvPr id="145" name="楕円 144">
          <a:extLst>
            <a:ext uri="{FF2B5EF4-FFF2-40B4-BE49-F238E27FC236}">
              <a16:creationId xmlns:a16="http://schemas.microsoft.com/office/drawing/2014/main" id="{F2A4D0B6-37A1-4A2F-8514-8BAD7CC523EA}"/>
            </a:ext>
          </a:extLst>
        </xdr:cNvPr>
        <xdr:cNvSpPr/>
      </xdr:nvSpPr>
      <xdr:spPr>
        <a:xfrm>
          <a:off x="14033500" y="603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131868</xdr:rowOff>
    </xdr:from>
    <xdr:to>
      <xdr:col>76</xdr:col>
      <xdr:colOff>22225</xdr:colOff>
      <xdr:row>30</xdr:row>
      <xdr:rowOff>170011</xdr:rowOff>
    </xdr:to>
    <xdr:cxnSp macro="">
      <xdr:nvCxnSpPr>
        <xdr:cNvPr id="146" name="直線コネクタ 145">
          <a:extLst>
            <a:ext uri="{FF2B5EF4-FFF2-40B4-BE49-F238E27FC236}">
              <a16:creationId xmlns:a16="http://schemas.microsoft.com/office/drawing/2014/main" id="{7D04CD24-23D0-4B7B-93A4-F5127A97512C}"/>
            </a:ext>
          </a:extLst>
        </xdr:cNvPr>
        <xdr:cNvCxnSpPr/>
      </xdr:nvCxnSpPr>
      <xdr:spPr>
        <a:xfrm flipV="1">
          <a:off x="14084300" y="6046893"/>
          <a:ext cx="711200" cy="3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95222</xdr:rowOff>
    </xdr:from>
    <xdr:to>
      <xdr:col>68</xdr:col>
      <xdr:colOff>123825</xdr:colOff>
      <xdr:row>31</xdr:row>
      <xdr:rowOff>25372</xdr:rowOff>
    </xdr:to>
    <xdr:sp macro="" textlink="">
      <xdr:nvSpPr>
        <xdr:cNvPr id="147" name="楕円 146">
          <a:extLst>
            <a:ext uri="{FF2B5EF4-FFF2-40B4-BE49-F238E27FC236}">
              <a16:creationId xmlns:a16="http://schemas.microsoft.com/office/drawing/2014/main" id="{37ABED00-CFBE-4597-8275-E9B6595F6F83}"/>
            </a:ext>
          </a:extLst>
        </xdr:cNvPr>
        <xdr:cNvSpPr/>
      </xdr:nvSpPr>
      <xdr:spPr>
        <a:xfrm>
          <a:off x="13271500" y="60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146022</xdr:rowOff>
    </xdr:from>
    <xdr:to>
      <xdr:col>72</xdr:col>
      <xdr:colOff>73025</xdr:colOff>
      <xdr:row>30</xdr:row>
      <xdr:rowOff>170011</xdr:rowOff>
    </xdr:to>
    <xdr:cxnSp macro="">
      <xdr:nvCxnSpPr>
        <xdr:cNvPr id="148" name="直線コネクタ 147">
          <a:extLst>
            <a:ext uri="{FF2B5EF4-FFF2-40B4-BE49-F238E27FC236}">
              <a16:creationId xmlns:a16="http://schemas.microsoft.com/office/drawing/2014/main" id="{A44CC661-E0B8-444B-B074-5ED4DD3680A2}"/>
            </a:ext>
          </a:extLst>
        </xdr:cNvPr>
        <xdr:cNvCxnSpPr/>
      </xdr:nvCxnSpPr>
      <xdr:spPr>
        <a:xfrm>
          <a:off x="13322300" y="6061047"/>
          <a:ext cx="762000" cy="2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28074</xdr:rowOff>
    </xdr:from>
    <xdr:to>
      <xdr:col>64</xdr:col>
      <xdr:colOff>123825</xdr:colOff>
      <xdr:row>32</xdr:row>
      <xdr:rowOff>129674</xdr:rowOff>
    </xdr:to>
    <xdr:sp macro="" textlink="">
      <xdr:nvSpPr>
        <xdr:cNvPr id="149" name="楕円 148">
          <a:extLst>
            <a:ext uri="{FF2B5EF4-FFF2-40B4-BE49-F238E27FC236}">
              <a16:creationId xmlns:a16="http://schemas.microsoft.com/office/drawing/2014/main" id="{E96B4477-0237-4331-A084-98D6D17EB75A}"/>
            </a:ext>
          </a:extLst>
        </xdr:cNvPr>
        <xdr:cNvSpPr/>
      </xdr:nvSpPr>
      <xdr:spPr>
        <a:xfrm>
          <a:off x="12509500" y="628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146022</xdr:rowOff>
    </xdr:from>
    <xdr:to>
      <xdr:col>68</xdr:col>
      <xdr:colOff>73025</xdr:colOff>
      <xdr:row>32</xdr:row>
      <xdr:rowOff>78874</xdr:rowOff>
    </xdr:to>
    <xdr:cxnSp macro="">
      <xdr:nvCxnSpPr>
        <xdr:cNvPr id="150" name="直線コネクタ 149">
          <a:extLst>
            <a:ext uri="{FF2B5EF4-FFF2-40B4-BE49-F238E27FC236}">
              <a16:creationId xmlns:a16="http://schemas.microsoft.com/office/drawing/2014/main" id="{789C7C15-31B8-414D-97B2-8650AD1D4881}"/>
            </a:ext>
          </a:extLst>
        </xdr:cNvPr>
        <xdr:cNvCxnSpPr/>
      </xdr:nvCxnSpPr>
      <xdr:spPr>
        <a:xfrm flipV="1">
          <a:off x="12560300" y="6061047"/>
          <a:ext cx="762000" cy="27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95892</xdr:rowOff>
    </xdr:from>
    <xdr:to>
      <xdr:col>60</xdr:col>
      <xdr:colOff>123825</xdr:colOff>
      <xdr:row>32</xdr:row>
      <xdr:rowOff>26042</xdr:rowOff>
    </xdr:to>
    <xdr:sp macro="" textlink="">
      <xdr:nvSpPr>
        <xdr:cNvPr id="151" name="楕円 150">
          <a:extLst>
            <a:ext uri="{FF2B5EF4-FFF2-40B4-BE49-F238E27FC236}">
              <a16:creationId xmlns:a16="http://schemas.microsoft.com/office/drawing/2014/main" id="{7EE0B5D1-DED4-4C55-96C7-4E624287AFDB}"/>
            </a:ext>
          </a:extLst>
        </xdr:cNvPr>
        <xdr:cNvSpPr/>
      </xdr:nvSpPr>
      <xdr:spPr>
        <a:xfrm>
          <a:off x="11747500" y="618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146692</xdr:rowOff>
    </xdr:from>
    <xdr:to>
      <xdr:col>64</xdr:col>
      <xdr:colOff>73025</xdr:colOff>
      <xdr:row>32</xdr:row>
      <xdr:rowOff>78874</xdr:rowOff>
    </xdr:to>
    <xdr:cxnSp macro="">
      <xdr:nvCxnSpPr>
        <xdr:cNvPr id="152" name="直線コネクタ 151">
          <a:extLst>
            <a:ext uri="{FF2B5EF4-FFF2-40B4-BE49-F238E27FC236}">
              <a16:creationId xmlns:a16="http://schemas.microsoft.com/office/drawing/2014/main" id="{1ABB3D29-BF17-4E1A-940C-791F8A262BDF}"/>
            </a:ext>
          </a:extLst>
        </xdr:cNvPr>
        <xdr:cNvCxnSpPr/>
      </xdr:nvCxnSpPr>
      <xdr:spPr>
        <a:xfrm>
          <a:off x="11798300" y="6233167"/>
          <a:ext cx="762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7884</xdr:rowOff>
    </xdr:from>
    <xdr:ext cx="469744" cy="259045"/>
    <xdr:sp macro="" textlink="">
      <xdr:nvSpPr>
        <xdr:cNvPr id="153" name="n_1aveValue債務償還比率">
          <a:extLst>
            <a:ext uri="{FF2B5EF4-FFF2-40B4-BE49-F238E27FC236}">
              <a16:creationId xmlns:a16="http://schemas.microsoft.com/office/drawing/2014/main" id="{5CD1D525-32AE-48F0-99E8-18855BE89BFE}"/>
            </a:ext>
          </a:extLst>
        </xdr:cNvPr>
        <xdr:cNvSpPr txBox="1"/>
      </xdr:nvSpPr>
      <xdr:spPr>
        <a:xfrm>
          <a:off x="13836727" y="558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125599</xdr:rowOff>
    </xdr:from>
    <xdr:ext cx="469744" cy="259045"/>
    <xdr:sp macro="" textlink="">
      <xdr:nvSpPr>
        <xdr:cNvPr id="154" name="n_2aveValue債務償還比率">
          <a:extLst>
            <a:ext uri="{FF2B5EF4-FFF2-40B4-BE49-F238E27FC236}">
              <a16:creationId xmlns:a16="http://schemas.microsoft.com/office/drawing/2014/main" id="{59DCF7B6-E475-47B8-B58B-7EEB6302DF86}"/>
            </a:ext>
          </a:extLst>
        </xdr:cNvPr>
        <xdr:cNvSpPr txBox="1"/>
      </xdr:nvSpPr>
      <xdr:spPr>
        <a:xfrm>
          <a:off x="13087427" y="552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131666</xdr:rowOff>
    </xdr:from>
    <xdr:ext cx="469744" cy="259045"/>
    <xdr:sp macro="" textlink="">
      <xdr:nvSpPr>
        <xdr:cNvPr id="155" name="n_3aveValue債務償還比率">
          <a:extLst>
            <a:ext uri="{FF2B5EF4-FFF2-40B4-BE49-F238E27FC236}">
              <a16:creationId xmlns:a16="http://schemas.microsoft.com/office/drawing/2014/main" id="{2DAA06F0-603B-4A19-A1F4-72868C2DAD74}"/>
            </a:ext>
          </a:extLst>
        </xdr:cNvPr>
        <xdr:cNvSpPr txBox="1"/>
      </xdr:nvSpPr>
      <xdr:spPr>
        <a:xfrm>
          <a:off x="12325427" y="570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20069</xdr:rowOff>
    </xdr:from>
    <xdr:ext cx="469744" cy="259045"/>
    <xdr:sp macro="" textlink="">
      <xdr:nvSpPr>
        <xdr:cNvPr id="156" name="n_4aveValue債務償還比率">
          <a:extLst>
            <a:ext uri="{FF2B5EF4-FFF2-40B4-BE49-F238E27FC236}">
              <a16:creationId xmlns:a16="http://schemas.microsoft.com/office/drawing/2014/main" id="{399B6F34-8DE9-4464-A94E-914628938F85}"/>
            </a:ext>
          </a:extLst>
        </xdr:cNvPr>
        <xdr:cNvSpPr txBox="1"/>
      </xdr:nvSpPr>
      <xdr:spPr>
        <a:xfrm>
          <a:off x="11563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40488</xdr:rowOff>
    </xdr:from>
    <xdr:ext cx="469744" cy="259045"/>
    <xdr:sp macro="" textlink="">
      <xdr:nvSpPr>
        <xdr:cNvPr id="157" name="n_1mainValue債務償還比率">
          <a:extLst>
            <a:ext uri="{FF2B5EF4-FFF2-40B4-BE49-F238E27FC236}">
              <a16:creationId xmlns:a16="http://schemas.microsoft.com/office/drawing/2014/main" id="{3972D88B-7F5B-4A72-8AA0-03F966171D87}"/>
            </a:ext>
          </a:extLst>
        </xdr:cNvPr>
        <xdr:cNvSpPr txBox="1"/>
      </xdr:nvSpPr>
      <xdr:spPr>
        <a:xfrm>
          <a:off x="13836727" y="612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16499</xdr:rowOff>
    </xdr:from>
    <xdr:ext cx="469744" cy="259045"/>
    <xdr:sp macro="" textlink="">
      <xdr:nvSpPr>
        <xdr:cNvPr id="158" name="n_2mainValue債務償還比率">
          <a:extLst>
            <a:ext uri="{FF2B5EF4-FFF2-40B4-BE49-F238E27FC236}">
              <a16:creationId xmlns:a16="http://schemas.microsoft.com/office/drawing/2014/main" id="{854623F7-23A8-4CCB-86F8-EFC2F9575115}"/>
            </a:ext>
          </a:extLst>
        </xdr:cNvPr>
        <xdr:cNvSpPr txBox="1"/>
      </xdr:nvSpPr>
      <xdr:spPr>
        <a:xfrm>
          <a:off x="13087427" y="610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120801</xdr:rowOff>
    </xdr:from>
    <xdr:ext cx="469744" cy="259045"/>
    <xdr:sp macro="" textlink="">
      <xdr:nvSpPr>
        <xdr:cNvPr id="159" name="n_3mainValue債務償還比率">
          <a:extLst>
            <a:ext uri="{FF2B5EF4-FFF2-40B4-BE49-F238E27FC236}">
              <a16:creationId xmlns:a16="http://schemas.microsoft.com/office/drawing/2014/main" id="{8DEB06DB-67E0-4DF6-968F-87DB56B47330}"/>
            </a:ext>
          </a:extLst>
        </xdr:cNvPr>
        <xdr:cNvSpPr txBox="1"/>
      </xdr:nvSpPr>
      <xdr:spPr>
        <a:xfrm>
          <a:off x="12325427" y="637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17169</xdr:rowOff>
    </xdr:from>
    <xdr:ext cx="469744" cy="259045"/>
    <xdr:sp macro="" textlink="">
      <xdr:nvSpPr>
        <xdr:cNvPr id="160" name="n_4mainValue債務償還比率">
          <a:extLst>
            <a:ext uri="{FF2B5EF4-FFF2-40B4-BE49-F238E27FC236}">
              <a16:creationId xmlns:a16="http://schemas.microsoft.com/office/drawing/2014/main" id="{DDE2F9AD-6F62-4EC9-ACFD-4DD19E7DDBB1}"/>
            </a:ext>
          </a:extLst>
        </xdr:cNvPr>
        <xdr:cNvSpPr txBox="1"/>
      </xdr:nvSpPr>
      <xdr:spPr>
        <a:xfrm>
          <a:off x="11563427" y="627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BD0F467-9137-4E7B-A966-D2DF8B9A5EE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977B61AD-43C2-448A-B41E-7A695A80A67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2F64F150-15DF-4B23-A7DF-729B6C369A2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C93AC811-3271-4541-AF70-CCDBC6CFCCE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DA1BEF37-67DC-4ADE-B4F4-7203397702F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16B1968F-0540-41E0-AEF5-F15449CD10D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65673CA-7E21-44CB-899C-98BDC5700F1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2B1D66E-D7B3-47E7-BA8B-CAD0D2210D7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9A6CAD9-413B-4905-AECF-5C809BFC6AF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2C05223-2E35-47BB-8EDD-4AF8B7B1ABD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400D848-E5E3-4E73-8C55-4720019194B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72307F3-76F9-409D-BE48-DC02C82FABF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7C8398A-F579-4ACE-A4D0-16A53624148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19D34E3-4343-4AE2-8280-8F1E4657E32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4E9F83C-FC33-4A8E-9B81-1ABC3703EF9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FC646AA-FEE1-4501-B442-B9A0E645291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20,161
19,715
200.99
13,723,790
13,226,453
440,931
7,430,249
15,124,347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3E597A0-0AA3-4A1E-94D7-57580D67FCA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1CD5335-C217-4D42-93DE-995B212CF59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7D1972C-D0BB-4B96-AD2D-2A5DC1D435B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5A07065-A647-4A97-A1C2-AD3A27EE88B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3576DA0-A9EA-4864-8B16-F7BEC8B4870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A390FD6-4B11-46C2-BDC4-818B19C0FD0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8EB5A64-ED41-4AE2-9EB5-7D7A2986984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C8087AF-9EC0-475B-A32F-29937A0EBEE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153DB75-6954-4F6E-ADC6-890AB336C72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9F0FBF3-A400-4BBB-B693-068ED4A0557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0493E39-1850-4417-BEE6-3911226BA65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E39A971-897D-4E5B-87EF-77E94EED14F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DA46866-E875-44FD-82F4-2AD1AA7A48D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775ECED-8293-43AF-90C5-1D9425B4DE7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AA162B7-E41B-49DD-9C4B-BAC7ACEB6C9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985685F-2A59-49B6-990F-39627712EC7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DB75A4F-E47F-45AA-8001-998C913F605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9244CD-6BF2-4F2D-A9EA-97BD67F17B1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47233E9-6C51-43F8-8D15-E2231EC857D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C3B8668-1FB9-4009-8963-E4841756D9E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2CDB4C3-252D-48AB-A73F-071F093DDE0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1C7A990-0BCE-467E-A695-361E7499679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5FE90BD-1B37-4153-9D73-0D616D10761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2CEEE38-D84E-43B6-BFB0-86E6EF290DD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DD0F251-08DA-4226-9AD1-9BCED27D143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8238497-8865-490F-8CC4-7CD371B3F91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E5B8D51-5FA8-4D4F-81EF-40BA46D6DDB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29D8EAD-4DB7-4E6A-9818-C9945C914AD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A61F19A-D3A8-4012-939B-242D3BDEA02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751E364-B273-4D7A-AAFF-7CE09833D29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29F0265-0830-478B-8FC7-25D214BD83B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B0E97E5-3C7A-47C7-A768-4AA33B944E1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E686012-8C3A-48BF-BC17-5735A8416DDB}"/>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89093D62-6BD0-433C-A645-685653919049}"/>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7ED1F3B-47F8-4E48-9E9C-2E3CC0418AC5}"/>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BA88345-D92F-4ECB-A461-E42347F9D00D}"/>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17FCE83-9AEC-4ED5-8AB5-427F4E6BC6C4}"/>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E91249D-DA61-4B5C-BCEE-CDDCF155C17B}"/>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30856B3-B801-409F-A944-869199118E56}"/>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EC11E34C-5B07-4CCD-A2DF-0A33A6E8EEC9}"/>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F13344DB-9C2C-476C-AA11-5282CE0EA37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ACBDF6C9-D0D3-4F14-B828-32474F03ED08}"/>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13A57D6-F4A5-4180-81E1-04FB3368489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23622</xdr:rowOff>
    </xdr:from>
    <xdr:to>
      <xdr:col>24</xdr:col>
      <xdr:colOff>62865</xdr:colOff>
      <xdr:row>41</xdr:row>
      <xdr:rowOff>133350</xdr:rowOff>
    </xdr:to>
    <xdr:cxnSp macro="">
      <xdr:nvCxnSpPr>
        <xdr:cNvPr id="55" name="直線コネクタ 54">
          <a:extLst>
            <a:ext uri="{FF2B5EF4-FFF2-40B4-BE49-F238E27FC236}">
              <a16:creationId xmlns:a16="http://schemas.microsoft.com/office/drawing/2014/main" id="{FC16C56C-8BA3-40BA-AA19-3912D39B2202}"/>
            </a:ext>
          </a:extLst>
        </xdr:cNvPr>
        <xdr:cNvCxnSpPr/>
      </xdr:nvCxnSpPr>
      <xdr:spPr>
        <a:xfrm flipV="1">
          <a:off x="4634865" y="56814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道路】&#10;有形固定資産減価償却率最小値テキスト">
          <a:extLst>
            <a:ext uri="{FF2B5EF4-FFF2-40B4-BE49-F238E27FC236}">
              <a16:creationId xmlns:a16="http://schemas.microsoft.com/office/drawing/2014/main" id="{A7EE7FE0-0F57-498B-AB1F-877F230236C3}"/>
            </a:ext>
          </a:extLst>
        </xdr:cNvPr>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a:extLst>
            <a:ext uri="{FF2B5EF4-FFF2-40B4-BE49-F238E27FC236}">
              <a16:creationId xmlns:a16="http://schemas.microsoft.com/office/drawing/2014/main" id="{1DD33366-DA81-41A7-8654-F269C3F1D6F3}"/>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141749</xdr:rowOff>
    </xdr:from>
    <xdr:ext cx="405111" cy="259045"/>
    <xdr:sp macro="" textlink="">
      <xdr:nvSpPr>
        <xdr:cNvPr id="58" name="【道路】&#10;有形固定資産減価償却率最大値テキスト">
          <a:extLst>
            <a:ext uri="{FF2B5EF4-FFF2-40B4-BE49-F238E27FC236}">
              <a16:creationId xmlns:a16="http://schemas.microsoft.com/office/drawing/2014/main" id="{0CDBBBC1-FF21-4A08-86ED-B268735D0078}"/>
            </a:ext>
          </a:extLst>
        </xdr:cNvPr>
        <xdr:cNvSpPr txBox="1"/>
      </xdr:nvSpPr>
      <xdr:spPr>
        <a:xfrm>
          <a:off x="4673600"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23622</xdr:rowOff>
    </xdr:from>
    <xdr:to>
      <xdr:col>24</xdr:col>
      <xdr:colOff>152400</xdr:colOff>
      <xdr:row>33</xdr:row>
      <xdr:rowOff>23622</xdr:rowOff>
    </xdr:to>
    <xdr:cxnSp macro="">
      <xdr:nvCxnSpPr>
        <xdr:cNvPr id="59" name="直線コネクタ 58">
          <a:extLst>
            <a:ext uri="{FF2B5EF4-FFF2-40B4-BE49-F238E27FC236}">
              <a16:creationId xmlns:a16="http://schemas.microsoft.com/office/drawing/2014/main" id="{253F07DE-D99F-48E1-A1D2-44065304F811}"/>
            </a:ext>
          </a:extLst>
        </xdr:cNvPr>
        <xdr:cNvCxnSpPr/>
      </xdr:nvCxnSpPr>
      <xdr:spPr>
        <a:xfrm>
          <a:off x="4546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55135</xdr:rowOff>
    </xdr:from>
    <xdr:ext cx="405111" cy="259045"/>
    <xdr:sp macro="" textlink="">
      <xdr:nvSpPr>
        <xdr:cNvPr id="60" name="【道路】&#10;有形固定資産減価償却率平均値テキスト">
          <a:extLst>
            <a:ext uri="{FF2B5EF4-FFF2-40B4-BE49-F238E27FC236}">
              <a16:creationId xmlns:a16="http://schemas.microsoft.com/office/drawing/2014/main" id="{48BC507B-3AA1-4D39-883C-48A47DDD305B}"/>
            </a:ext>
          </a:extLst>
        </xdr:cNvPr>
        <xdr:cNvSpPr txBox="1"/>
      </xdr:nvSpPr>
      <xdr:spPr>
        <a:xfrm>
          <a:off x="4673600" y="6227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a:extLst>
            <a:ext uri="{FF2B5EF4-FFF2-40B4-BE49-F238E27FC236}">
              <a16:creationId xmlns:a16="http://schemas.microsoft.com/office/drawing/2014/main" id="{9C7AAA5A-08F7-4E27-B97C-EADF9FD40B4B}"/>
            </a:ext>
          </a:extLst>
        </xdr:cNvPr>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155702</xdr:rowOff>
    </xdr:from>
    <xdr:to>
      <xdr:col>20</xdr:col>
      <xdr:colOff>38100</xdr:colOff>
      <xdr:row>37</xdr:row>
      <xdr:rowOff>85852</xdr:rowOff>
    </xdr:to>
    <xdr:sp macro="" textlink="">
      <xdr:nvSpPr>
        <xdr:cNvPr id="62" name="フローチャート: 判断 61">
          <a:extLst>
            <a:ext uri="{FF2B5EF4-FFF2-40B4-BE49-F238E27FC236}">
              <a16:creationId xmlns:a16="http://schemas.microsoft.com/office/drawing/2014/main" id="{92C45515-91AF-4057-85AD-D02D3C7EFC5D}"/>
            </a:ext>
          </a:extLst>
        </xdr:cNvPr>
        <xdr:cNvSpPr/>
      </xdr:nvSpPr>
      <xdr:spPr>
        <a:xfrm>
          <a:off x="37465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B1B37475-0FEC-473D-86C1-8D85FEB59602}"/>
            </a:ext>
          </a:extLst>
        </xdr:cNvPr>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4" name="フローチャート: 判断 63">
          <a:extLst>
            <a:ext uri="{FF2B5EF4-FFF2-40B4-BE49-F238E27FC236}">
              <a16:creationId xmlns:a16="http://schemas.microsoft.com/office/drawing/2014/main" id="{644206FD-9BFC-4250-A6E6-63C0EEBA781D}"/>
            </a:ext>
          </a:extLst>
        </xdr:cNvPr>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5" name="フローチャート: 判断 64">
          <a:extLst>
            <a:ext uri="{FF2B5EF4-FFF2-40B4-BE49-F238E27FC236}">
              <a16:creationId xmlns:a16="http://schemas.microsoft.com/office/drawing/2014/main" id="{56940C78-D819-4ADE-847A-F1A0DD186FE0}"/>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CDC85E1-C277-4E2E-9A48-D56BE4E9F3E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F663C27-489A-4807-A6BC-DF1963F51A2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D840920-8878-4970-A931-29AD7B88128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645570F-ED5C-446C-BFCF-43C90F5FE08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CB0D98C-2F40-47E8-ACCA-5F1FD8A4E65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27686</xdr:rowOff>
    </xdr:from>
    <xdr:to>
      <xdr:col>24</xdr:col>
      <xdr:colOff>114300</xdr:colOff>
      <xdr:row>38</xdr:row>
      <xdr:rowOff>129286</xdr:rowOff>
    </xdr:to>
    <xdr:sp macro="" textlink="">
      <xdr:nvSpPr>
        <xdr:cNvPr id="71" name="楕円 70">
          <a:extLst>
            <a:ext uri="{FF2B5EF4-FFF2-40B4-BE49-F238E27FC236}">
              <a16:creationId xmlns:a16="http://schemas.microsoft.com/office/drawing/2014/main" id="{87378716-C7DF-4388-8B0E-E08E26FC077E}"/>
            </a:ext>
          </a:extLst>
        </xdr:cNvPr>
        <xdr:cNvSpPr/>
      </xdr:nvSpPr>
      <xdr:spPr>
        <a:xfrm>
          <a:off x="45847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6113</xdr:rowOff>
    </xdr:from>
    <xdr:ext cx="405111" cy="259045"/>
    <xdr:sp macro="" textlink="">
      <xdr:nvSpPr>
        <xdr:cNvPr id="72" name="【道路】&#10;有形固定資産減価償却率該当値テキスト">
          <a:extLst>
            <a:ext uri="{FF2B5EF4-FFF2-40B4-BE49-F238E27FC236}">
              <a16:creationId xmlns:a16="http://schemas.microsoft.com/office/drawing/2014/main" id="{D36F6465-2F3D-4AB9-AF03-FB8E00D336B0}"/>
            </a:ext>
          </a:extLst>
        </xdr:cNvPr>
        <xdr:cNvSpPr txBox="1"/>
      </xdr:nvSpPr>
      <xdr:spPr>
        <a:xfrm>
          <a:off x="4673600" y="652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73" name="楕円 72">
          <a:extLst>
            <a:ext uri="{FF2B5EF4-FFF2-40B4-BE49-F238E27FC236}">
              <a16:creationId xmlns:a16="http://schemas.microsoft.com/office/drawing/2014/main" id="{9D197679-935D-4983-8EF5-F7A56AEE2E6F}"/>
            </a:ext>
          </a:extLst>
        </xdr:cNvPr>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78486</xdr:rowOff>
    </xdr:to>
    <xdr:cxnSp macro="">
      <xdr:nvCxnSpPr>
        <xdr:cNvPr id="74" name="直線コネクタ 73">
          <a:extLst>
            <a:ext uri="{FF2B5EF4-FFF2-40B4-BE49-F238E27FC236}">
              <a16:creationId xmlns:a16="http://schemas.microsoft.com/office/drawing/2014/main" id="{26A0D201-5CEE-46B7-BB9F-A6BB35BD6B5C}"/>
            </a:ext>
          </a:extLst>
        </xdr:cNvPr>
        <xdr:cNvCxnSpPr/>
      </xdr:nvCxnSpPr>
      <xdr:spPr>
        <a:xfrm>
          <a:off x="3797300" y="654558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5" name="楕円 74">
          <a:extLst>
            <a:ext uri="{FF2B5EF4-FFF2-40B4-BE49-F238E27FC236}">
              <a16:creationId xmlns:a16="http://schemas.microsoft.com/office/drawing/2014/main" id="{7299FC60-4871-4BD4-A39D-5988EEE72384}"/>
            </a:ext>
          </a:extLst>
        </xdr:cNvPr>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30480</xdr:rowOff>
    </xdr:to>
    <xdr:cxnSp macro="">
      <xdr:nvCxnSpPr>
        <xdr:cNvPr id="76" name="直線コネクタ 75">
          <a:extLst>
            <a:ext uri="{FF2B5EF4-FFF2-40B4-BE49-F238E27FC236}">
              <a16:creationId xmlns:a16="http://schemas.microsoft.com/office/drawing/2014/main" id="{9B46C044-8F46-42BB-AEC9-77D00BB7FBFB}"/>
            </a:ext>
          </a:extLst>
        </xdr:cNvPr>
        <xdr:cNvCxnSpPr/>
      </xdr:nvCxnSpPr>
      <xdr:spPr>
        <a:xfrm>
          <a:off x="2908300" y="65112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93980</xdr:rowOff>
    </xdr:from>
    <xdr:to>
      <xdr:col>10</xdr:col>
      <xdr:colOff>165100</xdr:colOff>
      <xdr:row>38</xdr:row>
      <xdr:rowOff>24130</xdr:rowOff>
    </xdr:to>
    <xdr:sp macro="" textlink="">
      <xdr:nvSpPr>
        <xdr:cNvPr id="77" name="楕円 76">
          <a:extLst>
            <a:ext uri="{FF2B5EF4-FFF2-40B4-BE49-F238E27FC236}">
              <a16:creationId xmlns:a16="http://schemas.microsoft.com/office/drawing/2014/main" id="{3DB69270-8D5D-4B4C-B084-4FE02276B762}"/>
            </a:ext>
          </a:extLst>
        </xdr:cNvPr>
        <xdr:cNvSpPr/>
      </xdr:nvSpPr>
      <xdr:spPr>
        <a:xfrm>
          <a:off x="196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144780</xdr:rowOff>
    </xdr:from>
    <xdr:to>
      <xdr:col>15</xdr:col>
      <xdr:colOff>50800</xdr:colOff>
      <xdr:row>37</xdr:row>
      <xdr:rowOff>167640</xdr:rowOff>
    </xdr:to>
    <xdr:cxnSp macro="">
      <xdr:nvCxnSpPr>
        <xdr:cNvPr id="78" name="直線コネクタ 77">
          <a:extLst>
            <a:ext uri="{FF2B5EF4-FFF2-40B4-BE49-F238E27FC236}">
              <a16:creationId xmlns:a16="http://schemas.microsoft.com/office/drawing/2014/main" id="{AE335697-68A5-4EBC-B3E2-A1BA1BFB9ABC}"/>
            </a:ext>
          </a:extLst>
        </xdr:cNvPr>
        <xdr:cNvCxnSpPr/>
      </xdr:nvCxnSpPr>
      <xdr:spPr>
        <a:xfrm>
          <a:off x="2019300" y="64884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75692</xdr:rowOff>
    </xdr:from>
    <xdr:to>
      <xdr:col>6</xdr:col>
      <xdr:colOff>38100</xdr:colOff>
      <xdr:row>38</xdr:row>
      <xdr:rowOff>5842</xdr:rowOff>
    </xdr:to>
    <xdr:sp macro="" textlink="">
      <xdr:nvSpPr>
        <xdr:cNvPr id="79" name="楕円 78">
          <a:extLst>
            <a:ext uri="{FF2B5EF4-FFF2-40B4-BE49-F238E27FC236}">
              <a16:creationId xmlns:a16="http://schemas.microsoft.com/office/drawing/2014/main" id="{F3E81E79-71C9-462B-BFA4-1ECA737004E8}"/>
            </a:ext>
          </a:extLst>
        </xdr:cNvPr>
        <xdr:cNvSpPr/>
      </xdr:nvSpPr>
      <xdr:spPr>
        <a:xfrm>
          <a:off x="1079500" y="64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126492</xdr:rowOff>
    </xdr:from>
    <xdr:to>
      <xdr:col>10</xdr:col>
      <xdr:colOff>114300</xdr:colOff>
      <xdr:row>37</xdr:row>
      <xdr:rowOff>144780</xdr:rowOff>
    </xdr:to>
    <xdr:cxnSp macro="">
      <xdr:nvCxnSpPr>
        <xdr:cNvPr id="80" name="直線コネクタ 79">
          <a:extLst>
            <a:ext uri="{FF2B5EF4-FFF2-40B4-BE49-F238E27FC236}">
              <a16:creationId xmlns:a16="http://schemas.microsoft.com/office/drawing/2014/main" id="{BAAD4DAD-5961-41F2-862A-53B85750C307}"/>
            </a:ext>
          </a:extLst>
        </xdr:cNvPr>
        <xdr:cNvCxnSpPr/>
      </xdr:nvCxnSpPr>
      <xdr:spPr>
        <a:xfrm>
          <a:off x="1130300" y="647014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102379</xdr:rowOff>
    </xdr:from>
    <xdr:ext cx="405111" cy="259045"/>
    <xdr:sp macro="" textlink="">
      <xdr:nvSpPr>
        <xdr:cNvPr id="81" name="n_1aveValue【道路】&#10;有形固定資産減価償却率">
          <a:extLst>
            <a:ext uri="{FF2B5EF4-FFF2-40B4-BE49-F238E27FC236}">
              <a16:creationId xmlns:a16="http://schemas.microsoft.com/office/drawing/2014/main" id="{86E72975-ADBA-4C3F-81AC-689D1A030577}"/>
            </a:ext>
          </a:extLst>
        </xdr:cNvPr>
        <xdr:cNvSpPr txBox="1"/>
      </xdr:nvSpPr>
      <xdr:spPr>
        <a:xfrm>
          <a:off x="3582044" y="610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2" name="n_2aveValue【道路】&#10;有形固定資産減価償却率">
          <a:extLst>
            <a:ext uri="{FF2B5EF4-FFF2-40B4-BE49-F238E27FC236}">
              <a16:creationId xmlns:a16="http://schemas.microsoft.com/office/drawing/2014/main" id="{5250C871-7C8B-4501-89AF-9CA8969675EC}"/>
            </a:ext>
          </a:extLst>
        </xdr:cNvPr>
        <xdr:cNvSpPr txBox="1"/>
      </xdr:nvSpPr>
      <xdr:spPr>
        <a:xfrm>
          <a:off x="27057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3" name="n_3aveValue【道路】&#10;有形固定資産減価償却率">
          <a:extLst>
            <a:ext uri="{FF2B5EF4-FFF2-40B4-BE49-F238E27FC236}">
              <a16:creationId xmlns:a16="http://schemas.microsoft.com/office/drawing/2014/main" id="{E3946F7A-C464-4F96-BA05-FCF739469C0E}"/>
            </a:ext>
          </a:extLst>
        </xdr:cNvPr>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4" name="n_4aveValue【道路】&#10;有形固定資産減価償却率">
          <a:extLst>
            <a:ext uri="{FF2B5EF4-FFF2-40B4-BE49-F238E27FC236}">
              <a16:creationId xmlns:a16="http://schemas.microsoft.com/office/drawing/2014/main" id="{AA95CC5A-89B5-4D05-B11E-EB02C1C0E365}"/>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72407</xdr:rowOff>
    </xdr:from>
    <xdr:ext cx="405111" cy="259045"/>
    <xdr:sp macro="" textlink="">
      <xdr:nvSpPr>
        <xdr:cNvPr id="85" name="n_1mainValue【道路】&#10;有形固定資産減価償却率">
          <a:extLst>
            <a:ext uri="{FF2B5EF4-FFF2-40B4-BE49-F238E27FC236}">
              <a16:creationId xmlns:a16="http://schemas.microsoft.com/office/drawing/2014/main" id="{7600594D-BCBD-48CD-BA1A-580B4A353DD8}"/>
            </a:ext>
          </a:extLst>
        </xdr:cNvPr>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38117</xdr:rowOff>
    </xdr:from>
    <xdr:ext cx="405111" cy="259045"/>
    <xdr:sp macro="" textlink="">
      <xdr:nvSpPr>
        <xdr:cNvPr id="86" name="n_2mainValue【道路】&#10;有形固定資産減価償却率">
          <a:extLst>
            <a:ext uri="{FF2B5EF4-FFF2-40B4-BE49-F238E27FC236}">
              <a16:creationId xmlns:a16="http://schemas.microsoft.com/office/drawing/2014/main" id="{81B54C94-A85E-4463-9E43-5FB7AEE28CBC}"/>
            </a:ext>
          </a:extLst>
        </xdr:cNvPr>
        <xdr:cNvSpPr txBox="1"/>
      </xdr:nvSpPr>
      <xdr:spPr>
        <a:xfrm>
          <a:off x="2705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15257</xdr:rowOff>
    </xdr:from>
    <xdr:ext cx="405111" cy="259045"/>
    <xdr:sp macro="" textlink="">
      <xdr:nvSpPr>
        <xdr:cNvPr id="87" name="n_3mainValue【道路】&#10;有形固定資産減価償却率">
          <a:extLst>
            <a:ext uri="{FF2B5EF4-FFF2-40B4-BE49-F238E27FC236}">
              <a16:creationId xmlns:a16="http://schemas.microsoft.com/office/drawing/2014/main" id="{B8F96CA7-5D4A-4251-92AF-21C49FB19A16}"/>
            </a:ext>
          </a:extLst>
        </xdr:cNvPr>
        <xdr:cNvSpPr txBox="1"/>
      </xdr:nvSpPr>
      <xdr:spPr>
        <a:xfrm>
          <a:off x="1816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168419</xdr:rowOff>
    </xdr:from>
    <xdr:ext cx="405111" cy="259045"/>
    <xdr:sp macro="" textlink="">
      <xdr:nvSpPr>
        <xdr:cNvPr id="88" name="n_4mainValue【道路】&#10;有形固定資産減価償却率">
          <a:extLst>
            <a:ext uri="{FF2B5EF4-FFF2-40B4-BE49-F238E27FC236}">
              <a16:creationId xmlns:a16="http://schemas.microsoft.com/office/drawing/2014/main" id="{36A0AB30-121A-421C-95EC-D7F16A0CD3F5}"/>
            </a:ext>
          </a:extLst>
        </xdr:cNvPr>
        <xdr:cNvSpPr txBox="1"/>
      </xdr:nvSpPr>
      <xdr:spPr>
        <a:xfrm>
          <a:off x="927744" y="651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B83889A-C8B7-4EA8-8384-8A30758261B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D28398D-8DD0-4092-B204-09D4F8F26DB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40BBE75-5726-4686-82C3-7F5D39AEED4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98B1FB3-C34B-4C96-BAE9-8A3C6ACA340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F2325946-8E9E-477D-8826-805ACEDC11D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F20FACB-9CCF-412E-A953-F3703A529C1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2572C38-E8F7-4A5B-99F3-6F276B4B98D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87F0DBB-52FD-4043-8CAD-F28B52AB9F4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1DEA7424-A271-4107-A872-78DF30C3788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D04EE9B-72A0-4D73-997B-C98DA7DFF9D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73388BD7-0DC3-467B-ACA1-F16F1399BBB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F84CDF52-CC3A-4DF8-97CD-12E198E1DD6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C7AC734D-C98E-454F-8E7E-E07610DC230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2E063495-2991-44F9-847A-B02C94AE66A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6EE15670-2636-4022-BBE5-CAC76878A1D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1A835E16-D783-4FF8-81BA-82681060ABF3}"/>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8A8FCA52-EDE1-4C10-91AE-1C628760F23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E2F01325-2FE1-4764-A5E9-BC5670EAF5A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6D651B17-675A-44CC-B55E-6993FA4F466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74C0E711-2012-4FDC-94B7-2FBECC70FC0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0A15E11-06B1-469C-9760-3EB4AF513E4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F276EF6E-E3F2-42BE-AB60-9C03F205DBD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46D01A4B-3076-49A4-A438-05C2F6298D4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97384</xdr:rowOff>
    </xdr:from>
    <xdr:to>
      <xdr:col>54</xdr:col>
      <xdr:colOff>189865</xdr:colOff>
      <xdr:row>41</xdr:row>
      <xdr:rowOff>121730</xdr:rowOff>
    </xdr:to>
    <xdr:cxnSp macro="">
      <xdr:nvCxnSpPr>
        <xdr:cNvPr id="112" name="直線コネクタ 111">
          <a:extLst>
            <a:ext uri="{FF2B5EF4-FFF2-40B4-BE49-F238E27FC236}">
              <a16:creationId xmlns:a16="http://schemas.microsoft.com/office/drawing/2014/main" id="{4A48BF65-3748-4BDE-AAE1-A41CE317FC8D}"/>
            </a:ext>
          </a:extLst>
        </xdr:cNvPr>
        <xdr:cNvCxnSpPr/>
      </xdr:nvCxnSpPr>
      <xdr:spPr>
        <a:xfrm flipV="1">
          <a:off x="10476865" y="5926684"/>
          <a:ext cx="0" cy="1224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125557</xdr:rowOff>
    </xdr:from>
    <xdr:ext cx="469744" cy="259045"/>
    <xdr:sp macro="" textlink="">
      <xdr:nvSpPr>
        <xdr:cNvPr id="113" name="【道路】&#10;一人当たり延長最小値テキスト">
          <a:extLst>
            <a:ext uri="{FF2B5EF4-FFF2-40B4-BE49-F238E27FC236}">
              <a16:creationId xmlns:a16="http://schemas.microsoft.com/office/drawing/2014/main" id="{EFC184A3-FD1A-4A29-AAFB-E8C408C3F0AA}"/>
            </a:ext>
          </a:extLst>
        </xdr:cNvPr>
        <xdr:cNvSpPr txBox="1"/>
      </xdr:nvSpPr>
      <xdr:spPr>
        <a:xfrm>
          <a:off x="10515600" y="71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121730</xdr:rowOff>
    </xdr:from>
    <xdr:to>
      <xdr:col>55</xdr:col>
      <xdr:colOff>88900</xdr:colOff>
      <xdr:row>41</xdr:row>
      <xdr:rowOff>121730</xdr:rowOff>
    </xdr:to>
    <xdr:cxnSp macro="">
      <xdr:nvCxnSpPr>
        <xdr:cNvPr id="114" name="直線コネクタ 113">
          <a:extLst>
            <a:ext uri="{FF2B5EF4-FFF2-40B4-BE49-F238E27FC236}">
              <a16:creationId xmlns:a16="http://schemas.microsoft.com/office/drawing/2014/main" id="{C080FB8E-1E4B-4757-9694-59E6CD479146}"/>
            </a:ext>
          </a:extLst>
        </xdr:cNvPr>
        <xdr:cNvCxnSpPr/>
      </xdr:nvCxnSpPr>
      <xdr:spPr>
        <a:xfrm>
          <a:off x="10388600" y="71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44061</xdr:rowOff>
    </xdr:from>
    <xdr:ext cx="534377" cy="259045"/>
    <xdr:sp macro="" textlink="">
      <xdr:nvSpPr>
        <xdr:cNvPr id="115" name="【道路】&#10;一人当たり延長最大値テキスト">
          <a:extLst>
            <a:ext uri="{FF2B5EF4-FFF2-40B4-BE49-F238E27FC236}">
              <a16:creationId xmlns:a16="http://schemas.microsoft.com/office/drawing/2014/main" id="{43F27BBA-18B4-44B8-96AE-1E90435B1D2B}"/>
            </a:ext>
          </a:extLst>
        </xdr:cNvPr>
        <xdr:cNvSpPr txBox="1"/>
      </xdr:nvSpPr>
      <xdr:spPr>
        <a:xfrm>
          <a:off x="10515600" y="57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97384</xdr:rowOff>
    </xdr:from>
    <xdr:to>
      <xdr:col>55</xdr:col>
      <xdr:colOff>88900</xdr:colOff>
      <xdr:row>34</xdr:row>
      <xdr:rowOff>97384</xdr:rowOff>
    </xdr:to>
    <xdr:cxnSp macro="">
      <xdr:nvCxnSpPr>
        <xdr:cNvPr id="116" name="直線コネクタ 115">
          <a:extLst>
            <a:ext uri="{FF2B5EF4-FFF2-40B4-BE49-F238E27FC236}">
              <a16:creationId xmlns:a16="http://schemas.microsoft.com/office/drawing/2014/main" id="{36213235-CC86-4587-9C23-7D38BBE9A8BF}"/>
            </a:ext>
          </a:extLst>
        </xdr:cNvPr>
        <xdr:cNvCxnSpPr/>
      </xdr:nvCxnSpPr>
      <xdr:spPr>
        <a:xfrm>
          <a:off x="10388600" y="59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98620</xdr:rowOff>
    </xdr:from>
    <xdr:ext cx="534377" cy="259045"/>
    <xdr:sp macro="" textlink="">
      <xdr:nvSpPr>
        <xdr:cNvPr id="117" name="【道路】&#10;一人当たり延長平均値テキスト">
          <a:extLst>
            <a:ext uri="{FF2B5EF4-FFF2-40B4-BE49-F238E27FC236}">
              <a16:creationId xmlns:a16="http://schemas.microsoft.com/office/drawing/2014/main" id="{60D4F66A-1265-4B4A-8CA5-1E1A535E803E}"/>
            </a:ext>
          </a:extLst>
        </xdr:cNvPr>
        <xdr:cNvSpPr txBox="1"/>
      </xdr:nvSpPr>
      <xdr:spPr>
        <a:xfrm>
          <a:off x="10515600" y="6785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120193</xdr:rowOff>
    </xdr:from>
    <xdr:to>
      <xdr:col>55</xdr:col>
      <xdr:colOff>50800</xdr:colOff>
      <xdr:row>40</xdr:row>
      <xdr:rowOff>50343</xdr:rowOff>
    </xdr:to>
    <xdr:sp macro="" textlink="">
      <xdr:nvSpPr>
        <xdr:cNvPr id="118" name="フローチャート: 判断 117">
          <a:extLst>
            <a:ext uri="{FF2B5EF4-FFF2-40B4-BE49-F238E27FC236}">
              <a16:creationId xmlns:a16="http://schemas.microsoft.com/office/drawing/2014/main" id="{58F3EEF9-4B16-4180-B4FF-B7488FBDF91B}"/>
            </a:ext>
          </a:extLst>
        </xdr:cNvPr>
        <xdr:cNvSpPr/>
      </xdr:nvSpPr>
      <xdr:spPr>
        <a:xfrm>
          <a:off x="10426700" y="680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130670</xdr:rowOff>
    </xdr:from>
    <xdr:to>
      <xdr:col>50</xdr:col>
      <xdr:colOff>165100</xdr:colOff>
      <xdr:row>40</xdr:row>
      <xdr:rowOff>60820</xdr:rowOff>
    </xdr:to>
    <xdr:sp macro="" textlink="">
      <xdr:nvSpPr>
        <xdr:cNvPr id="119" name="フローチャート: 判断 118">
          <a:extLst>
            <a:ext uri="{FF2B5EF4-FFF2-40B4-BE49-F238E27FC236}">
              <a16:creationId xmlns:a16="http://schemas.microsoft.com/office/drawing/2014/main" id="{59A4D7E9-F800-4A2E-852D-0A932A467A29}"/>
            </a:ext>
          </a:extLst>
        </xdr:cNvPr>
        <xdr:cNvSpPr/>
      </xdr:nvSpPr>
      <xdr:spPr>
        <a:xfrm>
          <a:off x="9588500" y="68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137643</xdr:rowOff>
    </xdr:from>
    <xdr:to>
      <xdr:col>46</xdr:col>
      <xdr:colOff>38100</xdr:colOff>
      <xdr:row>40</xdr:row>
      <xdr:rowOff>67793</xdr:rowOff>
    </xdr:to>
    <xdr:sp macro="" textlink="">
      <xdr:nvSpPr>
        <xdr:cNvPr id="120" name="フローチャート: 判断 119">
          <a:extLst>
            <a:ext uri="{FF2B5EF4-FFF2-40B4-BE49-F238E27FC236}">
              <a16:creationId xmlns:a16="http://schemas.microsoft.com/office/drawing/2014/main" id="{9E6D1118-E590-4103-94D8-BD3639C82F0C}"/>
            </a:ext>
          </a:extLst>
        </xdr:cNvPr>
        <xdr:cNvSpPr/>
      </xdr:nvSpPr>
      <xdr:spPr>
        <a:xfrm>
          <a:off x="8699500" y="68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154292</xdr:rowOff>
    </xdr:from>
    <xdr:to>
      <xdr:col>41</xdr:col>
      <xdr:colOff>101600</xdr:colOff>
      <xdr:row>40</xdr:row>
      <xdr:rowOff>84442</xdr:rowOff>
    </xdr:to>
    <xdr:sp macro="" textlink="">
      <xdr:nvSpPr>
        <xdr:cNvPr id="121" name="フローチャート: 判断 120">
          <a:extLst>
            <a:ext uri="{FF2B5EF4-FFF2-40B4-BE49-F238E27FC236}">
              <a16:creationId xmlns:a16="http://schemas.microsoft.com/office/drawing/2014/main" id="{27763FDD-CAEB-44BA-96DC-BCD0142B7DB8}"/>
            </a:ext>
          </a:extLst>
        </xdr:cNvPr>
        <xdr:cNvSpPr/>
      </xdr:nvSpPr>
      <xdr:spPr>
        <a:xfrm>
          <a:off x="7810500" y="684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138785</xdr:rowOff>
    </xdr:from>
    <xdr:to>
      <xdr:col>36</xdr:col>
      <xdr:colOff>165100</xdr:colOff>
      <xdr:row>40</xdr:row>
      <xdr:rowOff>68935</xdr:rowOff>
    </xdr:to>
    <xdr:sp macro="" textlink="">
      <xdr:nvSpPr>
        <xdr:cNvPr id="122" name="フローチャート: 判断 121">
          <a:extLst>
            <a:ext uri="{FF2B5EF4-FFF2-40B4-BE49-F238E27FC236}">
              <a16:creationId xmlns:a16="http://schemas.microsoft.com/office/drawing/2014/main" id="{70E6AD61-7E19-4DD1-91D5-791C09C1BFA0}"/>
            </a:ext>
          </a:extLst>
        </xdr:cNvPr>
        <xdr:cNvSpPr/>
      </xdr:nvSpPr>
      <xdr:spPr>
        <a:xfrm>
          <a:off x="6921500" y="6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D9219B8-14EF-49D1-B0CE-19458BEC0D6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CB84ECB-A879-4F12-8695-634611A3721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84847FD-2F2C-4902-8C1B-336FE084DB5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001F014-5173-42EA-809F-4E45B7286C4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25EE9C0-1457-4036-9238-68176D5CFEE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126974</xdr:rowOff>
    </xdr:from>
    <xdr:to>
      <xdr:col>55</xdr:col>
      <xdr:colOff>50800</xdr:colOff>
      <xdr:row>37</xdr:row>
      <xdr:rowOff>57124</xdr:rowOff>
    </xdr:to>
    <xdr:sp macro="" textlink="">
      <xdr:nvSpPr>
        <xdr:cNvPr id="128" name="楕円 127">
          <a:extLst>
            <a:ext uri="{FF2B5EF4-FFF2-40B4-BE49-F238E27FC236}">
              <a16:creationId xmlns:a16="http://schemas.microsoft.com/office/drawing/2014/main" id="{E123E5DE-79F6-48C3-8C81-D2C853D71F95}"/>
            </a:ext>
          </a:extLst>
        </xdr:cNvPr>
        <xdr:cNvSpPr/>
      </xdr:nvSpPr>
      <xdr:spPr>
        <a:xfrm>
          <a:off x="10426700" y="62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149851</xdr:rowOff>
    </xdr:from>
    <xdr:ext cx="534377" cy="259045"/>
    <xdr:sp macro="" textlink="">
      <xdr:nvSpPr>
        <xdr:cNvPr id="129" name="【道路】&#10;一人当たり延長該当値テキスト">
          <a:extLst>
            <a:ext uri="{FF2B5EF4-FFF2-40B4-BE49-F238E27FC236}">
              <a16:creationId xmlns:a16="http://schemas.microsoft.com/office/drawing/2014/main" id="{E6819914-DD2B-4626-82FC-0EDA09FBDBFC}"/>
            </a:ext>
          </a:extLst>
        </xdr:cNvPr>
        <xdr:cNvSpPr txBox="1"/>
      </xdr:nvSpPr>
      <xdr:spPr>
        <a:xfrm>
          <a:off x="10515600" y="615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139167</xdr:rowOff>
    </xdr:from>
    <xdr:to>
      <xdr:col>50</xdr:col>
      <xdr:colOff>165100</xdr:colOff>
      <xdr:row>37</xdr:row>
      <xdr:rowOff>69317</xdr:rowOff>
    </xdr:to>
    <xdr:sp macro="" textlink="">
      <xdr:nvSpPr>
        <xdr:cNvPr id="130" name="楕円 129">
          <a:extLst>
            <a:ext uri="{FF2B5EF4-FFF2-40B4-BE49-F238E27FC236}">
              <a16:creationId xmlns:a16="http://schemas.microsoft.com/office/drawing/2014/main" id="{363EE292-5A73-45D3-9649-A881CEEB00C7}"/>
            </a:ext>
          </a:extLst>
        </xdr:cNvPr>
        <xdr:cNvSpPr/>
      </xdr:nvSpPr>
      <xdr:spPr>
        <a:xfrm>
          <a:off x="9588500" y="631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6324</xdr:rowOff>
    </xdr:from>
    <xdr:to>
      <xdr:col>55</xdr:col>
      <xdr:colOff>0</xdr:colOff>
      <xdr:row>37</xdr:row>
      <xdr:rowOff>18517</xdr:rowOff>
    </xdr:to>
    <xdr:cxnSp macro="">
      <xdr:nvCxnSpPr>
        <xdr:cNvPr id="131" name="直線コネクタ 130">
          <a:extLst>
            <a:ext uri="{FF2B5EF4-FFF2-40B4-BE49-F238E27FC236}">
              <a16:creationId xmlns:a16="http://schemas.microsoft.com/office/drawing/2014/main" id="{4B3ABBC8-4E15-42B9-96CB-5385AAB4C5CA}"/>
            </a:ext>
          </a:extLst>
        </xdr:cNvPr>
        <xdr:cNvCxnSpPr/>
      </xdr:nvCxnSpPr>
      <xdr:spPr>
        <a:xfrm flipV="1">
          <a:off x="9639300" y="6349974"/>
          <a:ext cx="8382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146901</xdr:rowOff>
    </xdr:from>
    <xdr:to>
      <xdr:col>46</xdr:col>
      <xdr:colOff>38100</xdr:colOff>
      <xdr:row>37</xdr:row>
      <xdr:rowOff>77051</xdr:rowOff>
    </xdr:to>
    <xdr:sp macro="" textlink="">
      <xdr:nvSpPr>
        <xdr:cNvPr id="132" name="楕円 131">
          <a:extLst>
            <a:ext uri="{FF2B5EF4-FFF2-40B4-BE49-F238E27FC236}">
              <a16:creationId xmlns:a16="http://schemas.microsoft.com/office/drawing/2014/main" id="{71B6DEC5-4C80-4DCD-AA49-81542830C9D7}"/>
            </a:ext>
          </a:extLst>
        </xdr:cNvPr>
        <xdr:cNvSpPr/>
      </xdr:nvSpPr>
      <xdr:spPr>
        <a:xfrm>
          <a:off x="8699500" y="631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18517</xdr:rowOff>
    </xdr:from>
    <xdr:to>
      <xdr:col>50</xdr:col>
      <xdr:colOff>114300</xdr:colOff>
      <xdr:row>37</xdr:row>
      <xdr:rowOff>26251</xdr:rowOff>
    </xdr:to>
    <xdr:cxnSp macro="">
      <xdr:nvCxnSpPr>
        <xdr:cNvPr id="133" name="直線コネクタ 132">
          <a:extLst>
            <a:ext uri="{FF2B5EF4-FFF2-40B4-BE49-F238E27FC236}">
              <a16:creationId xmlns:a16="http://schemas.microsoft.com/office/drawing/2014/main" id="{A2D48CFD-D27E-4F4A-9FBF-669D0190B237}"/>
            </a:ext>
          </a:extLst>
        </xdr:cNvPr>
        <xdr:cNvCxnSpPr/>
      </xdr:nvCxnSpPr>
      <xdr:spPr>
        <a:xfrm flipV="1">
          <a:off x="8750300" y="6362167"/>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18428</xdr:rowOff>
    </xdr:from>
    <xdr:to>
      <xdr:col>41</xdr:col>
      <xdr:colOff>101600</xdr:colOff>
      <xdr:row>38</xdr:row>
      <xdr:rowOff>120028</xdr:rowOff>
    </xdr:to>
    <xdr:sp macro="" textlink="">
      <xdr:nvSpPr>
        <xdr:cNvPr id="134" name="楕円 133">
          <a:extLst>
            <a:ext uri="{FF2B5EF4-FFF2-40B4-BE49-F238E27FC236}">
              <a16:creationId xmlns:a16="http://schemas.microsoft.com/office/drawing/2014/main" id="{ECBDE6B5-D243-421C-8A22-B82DDC676658}"/>
            </a:ext>
          </a:extLst>
        </xdr:cNvPr>
        <xdr:cNvSpPr/>
      </xdr:nvSpPr>
      <xdr:spPr>
        <a:xfrm>
          <a:off x="7810500" y="653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26251</xdr:rowOff>
    </xdr:from>
    <xdr:to>
      <xdr:col>45</xdr:col>
      <xdr:colOff>177800</xdr:colOff>
      <xdr:row>38</xdr:row>
      <xdr:rowOff>69228</xdr:rowOff>
    </xdr:to>
    <xdr:cxnSp macro="">
      <xdr:nvCxnSpPr>
        <xdr:cNvPr id="135" name="直線コネクタ 134">
          <a:extLst>
            <a:ext uri="{FF2B5EF4-FFF2-40B4-BE49-F238E27FC236}">
              <a16:creationId xmlns:a16="http://schemas.microsoft.com/office/drawing/2014/main" id="{CF226943-3404-40CA-9FBF-A87981981ED5}"/>
            </a:ext>
          </a:extLst>
        </xdr:cNvPr>
        <xdr:cNvCxnSpPr/>
      </xdr:nvCxnSpPr>
      <xdr:spPr>
        <a:xfrm flipV="1">
          <a:off x="7861300" y="6369901"/>
          <a:ext cx="889000" cy="2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33858</xdr:rowOff>
    </xdr:from>
    <xdr:to>
      <xdr:col>36</xdr:col>
      <xdr:colOff>165100</xdr:colOff>
      <xdr:row>38</xdr:row>
      <xdr:rowOff>135458</xdr:rowOff>
    </xdr:to>
    <xdr:sp macro="" textlink="">
      <xdr:nvSpPr>
        <xdr:cNvPr id="136" name="楕円 135">
          <a:extLst>
            <a:ext uri="{FF2B5EF4-FFF2-40B4-BE49-F238E27FC236}">
              <a16:creationId xmlns:a16="http://schemas.microsoft.com/office/drawing/2014/main" id="{21B426CC-D926-46E8-8F6E-867C8612F33D}"/>
            </a:ext>
          </a:extLst>
        </xdr:cNvPr>
        <xdr:cNvSpPr/>
      </xdr:nvSpPr>
      <xdr:spPr>
        <a:xfrm>
          <a:off x="6921500" y="65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69228</xdr:rowOff>
    </xdr:from>
    <xdr:to>
      <xdr:col>41</xdr:col>
      <xdr:colOff>50800</xdr:colOff>
      <xdr:row>38</xdr:row>
      <xdr:rowOff>84658</xdr:rowOff>
    </xdr:to>
    <xdr:cxnSp macro="">
      <xdr:nvCxnSpPr>
        <xdr:cNvPr id="137" name="直線コネクタ 136">
          <a:extLst>
            <a:ext uri="{FF2B5EF4-FFF2-40B4-BE49-F238E27FC236}">
              <a16:creationId xmlns:a16="http://schemas.microsoft.com/office/drawing/2014/main" id="{0CDEA17A-0A11-441A-861C-E383B3F81958}"/>
            </a:ext>
          </a:extLst>
        </xdr:cNvPr>
        <xdr:cNvCxnSpPr/>
      </xdr:nvCxnSpPr>
      <xdr:spPr>
        <a:xfrm flipV="1">
          <a:off x="6972300" y="6584328"/>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51947</xdr:rowOff>
    </xdr:from>
    <xdr:ext cx="469744" cy="259045"/>
    <xdr:sp macro="" textlink="">
      <xdr:nvSpPr>
        <xdr:cNvPr id="138" name="n_1aveValue【道路】&#10;一人当たり延長">
          <a:extLst>
            <a:ext uri="{FF2B5EF4-FFF2-40B4-BE49-F238E27FC236}">
              <a16:creationId xmlns:a16="http://schemas.microsoft.com/office/drawing/2014/main" id="{E311E2C7-1EA0-4774-B2C7-B5E1D0769AC3}"/>
            </a:ext>
          </a:extLst>
        </xdr:cNvPr>
        <xdr:cNvSpPr txBox="1"/>
      </xdr:nvSpPr>
      <xdr:spPr>
        <a:xfrm>
          <a:off x="9391727" y="69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58920</xdr:rowOff>
    </xdr:from>
    <xdr:ext cx="469744" cy="259045"/>
    <xdr:sp macro="" textlink="">
      <xdr:nvSpPr>
        <xdr:cNvPr id="139" name="n_2aveValue【道路】&#10;一人当たり延長">
          <a:extLst>
            <a:ext uri="{FF2B5EF4-FFF2-40B4-BE49-F238E27FC236}">
              <a16:creationId xmlns:a16="http://schemas.microsoft.com/office/drawing/2014/main" id="{8C419A93-8023-45D6-B936-38C22AA03DC8}"/>
            </a:ext>
          </a:extLst>
        </xdr:cNvPr>
        <xdr:cNvSpPr txBox="1"/>
      </xdr:nvSpPr>
      <xdr:spPr>
        <a:xfrm>
          <a:off x="8515427" y="69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75569</xdr:rowOff>
    </xdr:from>
    <xdr:ext cx="469744" cy="259045"/>
    <xdr:sp macro="" textlink="">
      <xdr:nvSpPr>
        <xdr:cNvPr id="140" name="n_3aveValue【道路】&#10;一人当たり延長">
          <a:extLst>
            <a:ext uri="{FF2B5EF4-FFF2-40B4-BE49-F238E27FC236}">
              <a16:creationId xmlns:a16="http://schemas.microsoft.com/office/drawing/2014/main" id="{1973679B-C9CC-4317-A990-AD67EA20CE29}"/>
            </a:ext>
          </a:extLst>
        </xdr:cNvPr>
        <xdr:cNvSpPr txBox="1"/>
      </xdr:nvSpPr>
      <xdr:spPr>
        <a:xfrm>
          <a:off x="7626427" y="69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60062</xdr:rowOff>
    </xdr:from>
    <xdr:ext cx="469744" cy="259045"/>
    <xdr:sp macro="" textlink="">
      <xdr:nvSpPr>
        <xdr:cNvPr id="141" name="n_4aveValue【道路】&#10;一人当たり延長">
          <a:extLst>
            <a:ext uri="{FF2B5EF4-FFF2-40B4-BE49-F238E27FC236}">
              <a16:creationId xmlns:a16="http://schemas.microsoft.com/office/drawing/2014/main" id="{BA941C6B-4C27-4504-946B-9E9C706B3930}"/>
            </a:ext>
          </a:extLst>
        </xdr:cNvPr>
        <xdr:cNvSpPr txBox="1"/>
      </xdr:nvSpPr>
      <xdr:spPr>
        <a:xfrm>
          <a:off x="6737427" y="69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85844</xdr:rowOff>
    </xdr:from>
    <xdr:ext cx="534377" cy="259045"/>
    <xdr:sp macro="" textlink="">
      <xdr:nvSpPr>
        <xdr:cNvPr id="142" name="n_1mainValue【道路】&#10;一人当たり延長">
          <a:extLst>
            <a:ext uri="{FF2B5EF4-FFF2-40B4-BE49-F238E27FC236}">
              <a16:creationId xmlns:a16="http://schemas.microsoft.com/office/drawing/2014/main" id="{407E0EE3-EA3C-4982-9AF5-BBDA51DA3128}"/>
            </a:ext>
          </a:extLst>
        </xdr:cNvPr>
        <xdr:cNvSpPr txBox="1"/>
      </xdr:nvSpPr>
      <xdr:spPr>
        <a:xfrm>
          <a:off x="9359411" y="608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93578</xdr:rowOff>
    </xdr:from>
    <xdr:ext cx="534377" cy="259045"/>
    <xdr:sp macro="" textlink="">
      <xdr:nvSpPr>
        <xdr:cNvPr id="143" name="n_2mainValue【道路】&#10;一人当たり延長">
          <a:extLst>
            <a:ext uri="{FF2B5EF4-FFF2-40B4-BE49-F238E27FC236}">
              <a16:creationId xmlns:a16="http://schemas.microsoft.com/office/drawing/2014/main" id="{74D18C68-1E0F-45F8-9866-D03CDB77C8BD}"/>
            </a:ext>
          </a:extLst>
        </xdr:cNvPr>
        <xdr:cNvSpPr txBox="1"/>
      </xdr:nvSpPr>
      <xdr:spPr>
        <a:xfrm>
          <a:off x="8483111" y="609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136555</xdr:rowOff>
    </xdr:from>
    <xdr:ext cx="534377" cy="259045"/>
    <xdr:sp macro="" textlink="">
      <xdr:nvSpPr>
        <xdr:cNvPr id="144" name="n_3mainValue【道路】&#10;一人当たり延長">
          <a:extLst>
            <a:ext uri="{FF2B5EF4-FFF2-40B4-BE49-F238E27FC236}">
              <a16:creationId xmlns:a16="http://schemas.microsoft.com/office/drawing/2014/main" id="{9DD1ADCA-6190-490A-AC80-20B35A44C75A}"/>
            </a:ext>
          </a:extLst>
        </xdr:cNvPr>
        <xdr:cNvSpPr txBox="1"/>
      </xdr:nvSpPr>
      <xdr:spPr>
        <a:xfrm>
          <a:off x="7594111" y="630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151985</xdr:rowOff>
    </xdr:from>
    <xdr:ext cx="534377" cy="259045"/>
    <xdr:sp macro="" textlink="">
      <xdr:nvSpPr>
        <xdr:cNvPr id="145" name="n_4mainValue【道路】&#10;一人当たり延長">
          <a:extLst>
            <a:ext uri="{FF2B5EF4-FFF2-40B4-BE49-F238E27FC236}">
              <a16:creationId xmlns:a16="http://schemas.microsoft.com/office/drawing/2014/main" id="{51DCC579-8462-42D3-B449-3A97BD4A839E}"/>
            </a:ext>
          </a:extLst>
        </xdr:cNvPr>
        <xdr:cNvSpPr txBox="1"/>
      </xdr:nvSpPr>
      <xdr:spPr>
        <a:xfrm>
          <a:off x="6705111" y="632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60BAE1C-E936-4EFC-A8E1-27CD74B347A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4E83896-1156-4BB6-88F8-ECC83FAAA1F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0642B9A-EED6-4527-AC10-169B9FB4B26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4EB81301-FB98-484A-AA98-64864455F8D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4964FC9-FA05-4E84-95CC-F926C9F5053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8D642C5-EDDE-448A-BCCC-4F1F2767990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873EB02-E13C-4628-A416-C1E39F30DC8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57BFFDD8-6999-408C-AD75-D6C5E75949A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11F113AA-D306-48D9-B7A9-172DB3F3D61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7EFA361-C09C-4E40-AFA7-3220B004A88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707A6792-D045-419F-836E-08A9260AD96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4A7C380F-D8C0-4BDB-9C8B-7297EFD6BF4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1DBDCC05-7D3D-498B-AE6F-C28F0EDBCDD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20A0AFF-CD24-4C07-8012-A8454FC04B4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261DC87E-1488-4CF1-8B18-D7A3A484C8B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33572D1C-22AC-4049-8537-96998385B09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866BADE1-EF24-4916-A42A-B444A7AFAA1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89B6F4AB-5F15-4041-BAF0-CB7BC5DE63C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6B5FF28D-FF96-43C0-85D2-D368230CDC2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69FF1434-DC2B-44B0-8F52-63C9DE0678E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34801FA2-0275-4ECC-A1C5-20F551498BC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939243B7-C73E-4D4E-8BBC-DC74FE2948E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2E54CA6B-42FA-4642-A98F-6A3242930BE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B5257CFE-069A-41CA-BCCB-3110A398894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3E7AF2D9-C57D-424A-89DF-61E7A283BF7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64</xdr:row>
      <xdr:rowOff>101237</xdr:rowOff>
    </xdr:to>
    <xdr:cxnSp macro="">
      <xdr:nvCxnSpPr>
        <xdr:cNvPr id="171" name="直線コネクタ 170">
          <a:extLst>
            <a:ext uri="{FF2B5EF4-FFF2-40B4-BE49-F238E27FC236}">
              <a16:creationId xmlns:a16="http://schemas.microsoft.com/office/drawing/2014/main" id="{C39BD886-7CF2-4A54-88CE-73A0E6916F99}"/>
            </a:ext>
          </a:extLst>
        </xdr:cNvPr>
        <xdr:cNvCxnSpPr/>
      </xdr:nvCxnSpPr>
      <xdr:spPr>
        <a:xfrm flipV="1">
          <a:off x="4634865" y="9552215"/>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5737EDEB-E086-4638-98C0-4C8C35A73A41}"/>
            </a:ext>
          </a:extLst>
        </xdr:cNvPr>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3" name="直線コネクタ 172">
          <a:extLst>
            <a:ext uri="{FF2B5EF4-FFF2-40B4-BE49-F238E27FC236}">
              <a16:creationId xmlns:a16="http://schemas.microsoft.com/office/drawing/2014/main" id="{F06F68B8-BD32-43A7-BC5B-159D4E676E7F}"/>
            </a:ext>
          </a:extLst>
        </xdr:cNvPr>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8DB08814-04C1-42ED-A191-51FEB264FF13}"/>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5" name="直線コネクタ 174">
          <a:extLst>
            <a:ext uri="{FF2B5EF4-FFF2-40B4-BE49-F238E27FC236}">
              <a16:creationId xmlns:a16="http://schemas.microsoft.com/office/drawing/2014/main" id="{47F167C6-E0FC-4A08-A330-E3162D2D550A}"/>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11265</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1A52A3E-6357-4016-8F05-60E86FD3B669}"/>
            </a:ext>
          </a:extLst>
        </xdr:cNvPr>
        <xdr:cNvSpPr txBox="1"/>
      </xdr:nvSpPr>
      <xdr:spPr>
        <a:xfrm>
          <a:off x="4673600" y="1029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159838</xdr:rowOff>
    </xdr:from>
    <xdr:to>
      <xdr:col>24</xdr:col>
      <xdr:colOff>114300</xdr:colOff>
      <xdr:row>61</xdr:row>
      <xdr:rowOff>89988</xdr:rowOff>
    </xdr:to>
    <xdr:sp macro="" textlink="">
      <xdr:nvSpPr>
        <xdr:cNvPr id="177" name="フローチャート: 判断 176">
          <a:extLst>
            <a:ext uri="{FF2B5EF4-FFF2-40B4-BE49-F238E27FC236}">
              <a16:creationId xmlns:a16="http://schemas.microsoft.com/office/drawing/2014/main" id="{C70A1362-743C-4465-B559-46C5977E5B6C}"/>
            </a:ext>
          </a:extLst>
        </xdr:cNvPr>
        <xdr:cNvSpPr/>
      </xdr:nvSpPr>
      <xdr:spPr>
        <a:xfrm>
          <a:off x="4584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145143</xdr:rowOff>
    </xdr:from>
    <xdr:to>
      <xdr:col>20</xdr:col>
      <xdr:colOff>38100</xdr:colOff>
      <xdr:row>61</xdr:row>
      <xdr:rowOff>75293</xdr:rowOff>
    </xdr:to>
    <xdr:sp macro="" textlink="">
      <xdr:nvSpPr>
        <xdr:cNvPr id="178" name="フローチャート: 判断 177">
          <a:extLst>
            <a:ext uri="{FF2B5EF4-FFF2-40B4-BE49-F238E27FC236}">
              <a16:creationId xmlns:a16="http://schemas.microsoft.com/office/drawing/2014/main" id="{880B73C5-7786-4EE9-8D07-4B0175CC2646}"/>
            </a:ext>
          </a:extLst>
        </xdr:cNvPr>
        <xdr:cNvSpPr/>
      </xdr:nvSpPr>
      <xdr:spPr>
        <a:xfrm>
          <a:off x="3746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79" name="フローチャート: 判断 178">
          <a:extLst>
            <a:ext uri="{FF2B5EF4-FFF2-40B4-BE49-F238E27FC236}">
              <a16:creationId xmlns:a16="http://schemas.microsoft.com/office/drawing/2014/main" id="{313E7ACD-988F-4425-AAA4-741ACD4C895A}"/>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0" name="フローチャート: 判断 179">
          <a:extLst>
            <a:ext uri="{FF2B5EF4-FFF2-40B4-BE49-F238E27FC236}">
              <a16:creationId xmlns:a16="http://schemas.microsoft.com/office/drawing/2014/main" id="{4720DB7F-B6CA-4A17-B059-496D1B9715EE}"/>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92891</xdr:rowOff>
    </xdr:from>
    <xdr:to>
      <xdr:col>6</xdr:col>
      <xdr:colOff>38100</xdr:colOff>
      <xdr:row>61</xdr:row>
      <xdr:rowOff>23041</xdr:rowOff>
    </xdr:to>
    <xdr:sp macro="" textlink="">
      <xdr:nvSpPr>
        <xdr:cNvPr id="181" name="フローチャート: 判断 180">
          <a:extLst>
            <a:ext uri="{FF2B5EF4-FFF2-40B4-BE49-F238E27FC236}">
              <a16:creationId xmlns:a16="http://schemas.microsoft.com/office/drawing/2014/main" id="{482B5D56-5DB4-47F6-9CA5-0D6D8212975D}"/>
            </a:ext>
          </a:extLst>
        </xdr:cNvPr>
        <xdr:cNvSpPr/>
      </xdr:nvSpPr>
      <xdr:spPr>
        <a:xfrm>
          <a:off x="1079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BD1C99F-05BC-453D-8D29-57A45A8660D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CFF7F6D-01EA-4806-B2A0-97409C55AF8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42B4343-FB20-4454-9264-158438E0F4B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4745EFD-4DCD-4107-9A08-9D9798B04BE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70E3B08-0FAB-4F8E-9458-EB420DC78C3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115751</xdr:rowOff>
    </xdr:from>
    <xdr:to>
      <xdr:col>24</xdr:col>
      <xdr:colOff>114300</xdr:colOff>
      <xdr:row>62</xdr:row>
      <xdr:rowOff>45901</xdr:rowOff>
    </xdr:to>
    <xdr:sp macro="" textlink="">
      <xdr:nvSpPr>
        <xdr:cNvPr id="187" name="楕円 186">
          <a:extLst>
            <a:ext uri="{FF2B5EF4-FFF2-40B4-BE49-F238E27FC236}">
              <a16:creationId xmlns:a16="http://schemas.microsoft.com/office/drawing/2014/main" id="{7A813B42-12C5-42C5-83DC-34073C3AAF07}"/>
            </a:ext>
          </a:extLst>
        </xdr:cNvPr>
        <xdr:cNvSpPr/>
      </xdr:nvSpPr>
      <xdr:spPr>
        <a:xfrm>
          <a:off x="45847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94178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87CB1370-1AB6-40F0-841E-21472A123C46}"/>
            </a:ext>
          </a:extLst>
        </xdr:cNvPr>
        <xdr:cNvSpPr txBox="1"/>
      </xdr:nvSpPr>
      <xdr:spPr>
        <a:xfrm>
          <a:off x="4673600"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102688</xdr:rowOff>
    </xdr:from>
    <xdr:to>
      <xdr:col>20</xdr:col>
      <xdr:colOff>38100</xdr:colOff>
      <xdr:row>62</xdr:row>
      <xdr:rowOff>32838</xdr:rowOff>
    </xdr:to>
    <xdr:sp macro="" textlink="">
      <xdr:nvSpPr>
        <xdr:cNvPr id="189" name="楕円 188">
          <a:extLst>
            <a:ext uri="{FF2B5EF4-FFF2-40B4-BE49-F238E27FC236}">
              <a16:creationId xmlns:a16="http://schemas.microsoft.com/office/drawing/2014/main" id="{09DBB2CD-8474-481F-8176-280162DAE926}"/>
            </a:ext>
          </a:extLst>
        </xdr:cNvPr>
        <xdr:cNvSpPr/>
      </xdr:nvSpPr>
      <xdr:spPr>
        <a:xfrm>
          <a:off x="3746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153488</xdr:rowOff>
    </xdr:from>
    <xdr:to>
      <xdr:col>24</xdr:col>
      <xdr:colOff>63500</xdr:colOff>
      <xdr:row>61</xdr:row>
      <xdr:rowOff>166551</xdr:rowOff>
    </xdr:to>
    <xdr:cxnSp macro="">
      <xdr:nvCxnSpPr>
        <xdr:cNvPr id="190" name="直線コネクタ 189">
          <a:extLst>
            <a:ext uri="{FF2B5EF4-FFF2-40B4-BE49-F238E27FC236}">
              <a16:creationId xmlns:a16="http://schemas.microsoft.com/office/drawing/2014/main" id="{E9569230-B8F8-44D0-B065-C06E7B9F8773}"/>
            </a:ext>
          </a:extLst>
        </xdr:cNvPr>
        <xdr:cNvCxnSpPr/>
      </xdr:nvCxnSpPr>
      <xdr:spPr>
        <a:xfrm>
          <a:off x="3797300" y="1061193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76563</xdr:rowOff>
    </xdr:from>
    <xdr:to>
      <xdr:col>15</xdr:col>
      <xdr:colOff>101600</xdr:colOff>
      <xdr:row>62</xdr:row>
      <xdr:rowOff>6713</xdr:rowOff>
    </xdr:to>
    <xdr:sp macro="" textlink="">
      <xdr:nvSpPr>
        <xdr:cNvPr id="191" name="楕円 190">
          <a:extLst>
            <a:ext uri="{FF2B5EF4-FFF2-40B4-BE49-F238E27FC236}">
              <a16:creationId xmlns:a16="http://schemas.microsoft.com/office/drawing/2014/main" id="{4B74C13A-9BBB-4664-9823-6809DBD73933}"/>
            </a:ext>
          </a:extLst>
        </xdr:cNvPr>
        <xdr:cNvSpPr/>
      </xdr:nvSpPr>
      <xdr:spPr>
        <a:xfrm>
          <a:off x="2857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127363</xdr:rowOff>
    </xdr:from>
    <xdr:to>
      <xdr:col>19</xdr:col>
      <xdr:colOff>177800</xdr:colOff>
      <xdr:row>61</xdr:row>
      <xdr:rowOff>153488</xdr:rowOff>
    </xdr:to>
    <xdr:cxnSp macro="">
      <xdr:nvCxnSpPr>
        <xdr:cNvPr id="192" name="直線コネクタ 191">
          <a:extLst>
            <a:ext uri="{FF2B5EF4-FFF2-40B4-BE49-F238E27FC236}">
              <a16:creationId xmlns:a16="http://schemas.microsoft.com/office/drawing/2014/main" id="{F63FDA9B-F0E6-441D-9275-AC104171FBBA}"/>
            </a:ext>
          </a:extLst>
        </xdr:cNvPr>
        <xdr:cNvCxnSpPr/>
      </xdr:nvCxnSpPr>
      <xdr:spPr>
        <a:xfrm>
          <a:off x="2908300" y="105858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50437</xdr:rowOff>
    </xdr:from>
    <xdr:to>
      <xdr:col>10</xdr:col>
      <xdr:colOff>165100</xdr:colOff>
      <xdr:row>61</xdr:row>
      <xdr:rowOff>152037</xdr:rowOff>
    </xdr:to>
    <xdr:sp macro="" textlink="">
      <xdr:nvSpPr>
        <xdr:cNvPr id="193" name="楕円 192">
          <a:extLst>
            <a:ext uri="{FF2B5EF4-FFF2-40B4-BE49-F238E27FC236}">
              <a16:creationId xmlns:a16="http://schemas.microsoft.com/office/drawing/2014/main" id="{C6D37619-F9AC-42DC-B0FF-C7ECA0445500}"/>
            </a:ext>
          </a:extLst>
        </xdr:cNvPr>
        <xdr:cNvSpPr/>
      </xdr:nvSpPr>
      <xdr:spPr>
        <a:xfrm>
          <a:off x="1968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101237</xdr:rowOff>
    </xdr:from>
    <xdr:to>
      <xdr:col>15</xdr:col>
      <xdr:colOff>50800</xdr:colOff>
      <xdr:row>61</xdr:row>
      <xdr:rowOff>127363</xdr:rowOff>
    </xdr:to>
    <xdr:cxnSp macro="">
      <xdr:nvCxnSpPr>
        <xdr:cNvPr id="194" name="直線コネクタ 193">
          <a:extLst>
            <a:ext uri="{FF2B5EF4-FFF2-40B4-BE49-F238E27FC236}">
              <a16:creationId xmlns:a16="http://schemas.microsoft.com/office/drawing/2014/main" id="{E87A51F3-0926-4A0B-8288-C0FCEB92ECED}"/>
            </a:ext>
          </a:extLst>
        </xdr:cNvPr>
        <xdr:cNvCxnSpPr/>
      </xdr:nvCxnSpPr>
      <xdr:spPr>
        <a:xfrm>
          <a:off x="2019300" y="1055968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22678</xdr:rowOff>
    </xdr:from>
    <xdr:to>
      <xdr:col>6</xdr:col>
      <xdr:colOff>38100</xdr:colOff>
      <xdr:row>61</xdr:row>
      <xdr:rowOff>124278</xdr:rowOff>
    </xdr:to>
    <xdr:sp macro="" textlink="">
      <xdr:nvSpPr>
        <xdr:cNvPr id="195" name="楕円 194">
          <a:extLst>
            <a:ext uri="{FF2B5EF4-FFF2-40B4-BE49-F238E27FC236}">
              <a16:creationId xmlns:a16="http://schemas.microsoft.com/office/drawing/2014/main" id="{71646B7F-A921-403E-9CC8-465710A84EC0}"/>
            </a:ext>
          </a:extLst>
        </xdr:cNvPr>
        <xdr:cNvSpPr/>
      </xdr:nvSpPr>
      <xdr:spPr>
        <a:xfrm>
          <a:off x="1079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73478</xdr:rowOff>
    </xdr:from>
    <xdr:to>
      <xdr:col>10</xdr:col>
      <xdr:colOff>114300</xdr:colOff>
      <xdr:row>61</xdr:row>
      <xdr:rowOff>101237</xdr:rowOff>
    </xdr:to>
    <xdr:cxnSp macro="">
      <xdr:nvCxnSpPr>
        <xdr:cNvPr id="196" name="直線コネクタ 195">
          <a:extLst>
            <a:ext uri="{FF2B5EF4-FFF2-40B4-BE49-F238E27FC236}">
              <a16:creationId xmlns:a16="http://schemas.microsoft.com/office/drawing/2014/main" id="{9EAB537F-A6A0-4C15-BC5A-923100822A86}"/>
            </a:ext>
          </a:extLst>
        </xdr:cNvPr>
        <xdr:cNvCxnSpPr/>
      </xdr:nvCxnSpPr>
      <xdr:spPr>
        <a:xfrm>
          <a:off x="1130300" y="105319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91820</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73DC15B4-56B1-4249-A1BA-8E7BAA40BEFD}"/>
            </a:ext>
          </a:extLst>
        </xdr:cNvPr>
        <xdr:cNvSpPr txBox="1"/>
      </xdr:nvSpPr>
      <xdr:spPr>
        <a:xfrm>
          <a:off x="35820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6BA2C30C-BE23-47C4-9452-D40D8286AFD9}"/>
            </a:ext>
          </a:extLst>
        </xdr:cNvPr>
        <xdr:cNvSpPr txBox="1"/>
      </xdr:nvSpPr>
      <xdr:spPr>
        <a:xfrm>
          <a:off x="2705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62AC58A6-C8C8-4EEA-A14D-A8151DE2A28E}"/>
            </a:ext>
          </a:extLst>
        </xdr:cNvPr>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39568</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EFBB0AA-9138-48D5-B077-F90E6111994F}"/>
            </a:ext>
          </a:extLst>
        </xdr:cNvPr>
        <xdr:cNvSpPr txBox="1"/>
      </xdr:nvSpPr>
      <xdr:spPr>
        <a:xfrm>
          <a:off x="927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23965</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34ABCD56-F8DD-4A2E-846B-600DBB3BAC64}"/>
            </a:ext>
          </a:extLst>
        </xdr:cNvPr>
        <xdr:cNvSpPr txBox="1"/>
      </xdr:nvSpPr>
      <xdr:spPr>
        <a:xfrm>
          <a:off x="35820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169290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66A7CE0D-41E0-46D3-A799-88FF173BFB78}"/>
            </a:ext>
          </a:extLst>
        </xdr:cNvPr>
        <xdr:cNvSpPr txBox="1"/>
      </xdr:nvSpPr>
      <xdr:spPr>
        <a:xfrm>
          <a:off x="2705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143164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59534B01-DDC0-44BB-B200-F73E9A817D6B}"/>
            </a:ext>
          </a:extLst>
        </xdr:cNvPr>
        <xdr:cNvSpPr txBox="1"/>
      </xdr:nvSpPr>
      <xdr:spPr>
        <a:xfrm>
          <a:off x="1816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115405</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786D2149-CBDA-4CE4-A84F-EEBDFD9C3E87}"/>
            </a:ext>
          </a:extLst>
        </xdr:cNvPr>
        <xdr:cNvSpPr txBox="1"/>
      </xdr:nvSpPr>
      <xdr:spPr>
        <a:xfrm>
          <a:off x="927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DFD4D26-F4AC-4C82-92B8-19C9348B710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F2233B21-D61D-48A3-9603-BE38380F83A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2B72C90-5AC7-484F-9C06-B10CD2F9FB1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8E7BF66B-ACC4-45A6-9B22-7FB6BFC1FEF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D31367FD-E22B-4940-99CD-55593DAD11A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4F73FCA-91FA-4A09-86C4-3A08E638136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1FB6B67-CC3B-4A5A-B917-D0B8C95B8AC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4A1E037-F4E1-4652-B012-74F4DBDF8D8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7E5AC52-01A6-41CF-B050-F04EE314763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63690A7-770B-4D2A-A3F0-E99C01319B0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A91D2A30-9245-4CAC-9C50-F5D5181DB53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875D2D3-471F-4387-B38D-8314B79A55D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D9FFB56E-9D25-4092-BAE6-C00964EBA88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DF03AF93-5735-4225-879E-8E0A1EDAD1E9}"/>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BCB451F2-EF4A-4B27-B4B2-AC787C42259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C9CA5882-EBBC-4A50-9A2A-597BA400DE2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5279F688-58D1-4CB5-81B0-FB071F37BFF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88B47229-CBED-474F-9C1A-DF018C7070BA}"/>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BC1E6C9B-C78F-42D6-A800-03EDE0C269B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AD8B3FB6-F81D-4F4A-B97D-9B33883A968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9E1B600-36DC-4DDC-8CDA-E752335E4F2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1585C90B-172B-4A98-BE16-202B05746B1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E2FE3BFE-DA7B-489D-B79E-53E785F788C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158835</xdr:rowOff>
    </xdr:from>
    <xdr:to>
      <xdr:col>54</xdr:col>
      <xdr:colOff>189865</xdr:colOff>
      <xdr:row>64</xdr:row>
      <xdr:rowOff>74788</xdr:rowOff>
    </xdr:to>
    <xdr:cxnSp macro="">
      <xdr:nvCxnSpPr>
        <xdr:cNvPr id="228" name="直線コネクタ 227">
          <a:extLst>
            <a:ext uri="{FF2B5EF4-FFF2-40B4-BE49-F238E27FC236}">
              <a16:creationId xmlns:a16="http://schemas.microsoft.com/office/drawing/2014/main" id="{5CB1AEE5-75D6-4423-BB67-4107BD9376B4}"/>
            </a:ext>
          </a:extLst>
        </xdr:cNvPr>
        <xdr:cNvCxnSpPr/>
      </xdr:nvCxnSpPr>
      <xdr:spPr>
        <a:xfrm flipV="1">
          <a:off x="10476865" y="9588585"/>
          <a:ext cx="0" cy="145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78615</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C4D0E495-07DE-459B-BD05-31E73F328E1B}"/>
            </a:ext>
          </a:extLst>
        </xdr:cNvPr>
        <xdr:cNvSpPr txBox="1"/>
      </xdr:nvSpPr>
      <xdr:spPr>
        <a:xfrm>
          <a:off x="10515600" y="1105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74788</xdr:rowOff>
    </xdr:from>
    <xdr:to>
      <xdr:col>55</xdr:col>
      <xdr:colOff>88900</xdr:colOff>
      <xdr:row>64</xdr:row>
      <xdr:rowOff>74788</xdr:rowOff>
    </xdr:to>
    <xdr:cxnSp macro="">
      <xdr:nvCxnSpPr>
        <xdr:cNvPr id="230" name="直線コネクタ 229">
          <a:extLst>
            <a:ext uri="{FF2B5EF4-FFF2-40B4-BE49-F238E27FC236}">
              <a16:creationId xmlns:a16="http://schemas.microsoft.com/office/drawing/2014/main" id="{04A36F93-C594-4495-A755-C864177FC022}"/>
            </a:ext>
          </a:extLst>
        </xdr:cNvPr>
        <xdr:cNvCxnSpPr/>
      </xdr:nvCxnSpPr>
      <xdr:spPr>
        <a:xfrm>
          <a:off x="10388600" y="1104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105512</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893C3F29-CF6E-4CEB-B10B-EC16A37A1647}"/>
            </a:ext>
          </a:extLst>
        </xdr:cNvPr>
        <xdr:cNvSpPr txBox="1"/>
      </xdr:nvSpPr>
      <xdr:spPr>
        <a:xfrm>
          <a:off x="10515600" y="9363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158835</xdr:rowOff>
    </xdr:from>
    <xdr:to>
      <xdr:col>55</xdr:col>
      <xdr:colOff>88900</xdr:colOff>
      <xdr:row>55</xdr:row>
      <xdr:rowOff>158835</xdr:rowOff>
    </xdr:to>
    <xdr:cxnSp macro="">
      <xdr:nvCxnSpPr>
        <xdr:cNvPr id="232" name="直線コネクタ 231">
          <a:extLst>
            <a:ext uri="{FF2B5EF4-FFF2-40B4-BE49-F238E27FC236}">
              <a16:creationId xmlns:a16="http://schemas.microsoft.com/office/drawing/2014/main" id="{303C5EA8-B4E4-44A0-8948-5CCCC78D99AB}"/>
            </a:ext>
          </a:extLst>
        </xdr:cNvPr>
        <xdr:cNvCxnSpPr/>
      </xdr:nvCxnSpPr>
      <xdr:spPr>
        <a:xfrm>
          <a:off x="10388600" y="958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128174</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BA27139C-3FC0-446C-B892-99628877CCDC}"/>
            </a:ext>
          </a:extLst>
        </xdr:cNvPr>
        <xdr:cNvSpPr txBox="1"/>
      </xdr:nvSpPr>
      <xdr:spPr>
        <a:xfrm>
          <a:off x="10515600" y="10758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149747</xdr:rowOff>
    </xdr:from>
    <xdr:to>
      <xdr:col>55</xdr:col>
      <xdr:colOff>50800</xdr:colOff>
      <xdr:row>63</xdr:row>
      <xdr:rowOff>79897</xdr:rowOff>
    </xdr:to>
    <xdr:sp macro="" textlink="">
      <xdr:nvSpPr>
        <xdr:cNvPr id="234" name="フローチャート: 判断 233">
          <a:extLst>
            <a:ext uri="{FF2B5EF4-FFF2-40B4-BE49-F238E27FC236}">
              <a16:creationId xmlns:a16="http://schemas.microsoft.com/office/drawing/2014/main" id="{271271F5-4A81-4A70-A8C3-6F8D78CE844A}"/>
            </a:ext>
          </a:extLst>
        </xdr:cNvPr>
        <xdr:cNvSpPr/>
      </xdr:nvSpPr>
      <xdr:spPr>
        <a:xfrm>
          <a:off x="10426700" y="107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165999</xdr:rowOff>
    </xdr:from>
    <xdr:to>
      <xdr:col>50</xdr:col>
      <xdr:colOff>165100</xdr:colOff>
      <xdr:row>63</xdr:row>
      <xdr:rowOff>96149</xdr:rowOff>
    </xdr:to>
    <xdr:sp macro="" textlink="">
      <xdr:nvSpPr>
        <xdr:cNvPr id="235" name="フローチャート: 判断 234">
          <a:extLst>
            <a:ext uri="{FF2B5EF4-FFF2-40B4-BE49-F238E27FC236}">
              <a16:creationId xmlns:a16="http://schemas.microsoft.com/office/drawing/2014/main" id="{04E52C61-5100-4455-AAE1-B65550EECFC5}"/>
            </a:ext>
          </a:extLst>
        </xdr:cNvPr>
        <xdr:cNvSpPr/>
      </xdr:nvSpPr>
      <xdr:spPr>
        <a:xfrm>
          <a:off x="9588500" y="1079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167225</xdr:rowOff>
    </xdr:from>
    <xdr:to>
      <xdr:col>46</xdr:col>
      <xdr:colOff>38100</xdr:colOff>
      <xdr:row>63</xdr:row>
      <xdr:rowOff>97375</xdr:rowOff>
    </xdr:to>
    <xdr:sp macro="" textlink="">
      <xdr:nvSpPr>
        <xdr:cNvPr id="236" name="フローチャート: 判断 235">
          <a:extLst>
            <a:ext uri="{FF2B5EF4-FFF2-40B4-BE49-F238E27FC236}">
              <a16:creationId xmlns:a16="http://schemas.microsoft.com/office/drawing/2014/main" id="{02813574-1186-436B-84E1-A0F792EF7504}"/>
            </a:ext>
          </a:extLst>
        </xdr:cNvPr>
        <xdr:cNvSpPr/>
      </xdr:nvSpPr>
      <xdr:spPr>
        <a:xfrm>
          <a:off x="8699500" y="1079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162126</xdr:rowOff>
    </xdr:from>
    <xdr:to>
      <xdr:col>41</xdr:col>
      <xdr:colOff>101600</xdr:colOff>
      <xdr:row>63</xdr:row>
      <xdr:rowOff>92276</xdr:rowOff>
    </xdr:to>
    <xdr:sp macro="" textlink="">
      <xdr:nvSpPr>
        <xdr:cNvPr id="237" name="フローチャート: 判断 236">
          <a:extLst>
            <a:ext uri="{FF2B5EF4-FFF2-40B4-BE49-F238E27FC236}">
              <a16:creationId xmlns:a16="http://schemas.microsoft.com/office/drawing/2014/main" id="{9E3D0B62-1A57-450D-9E08-485D8D266558}"/>
            </a:ext>
          </a:extLst>
        </xdr:cNvPr>
        <xdr:cNvSpPr/>
      </xdr:nvSpPr>
      <xdr:spPr>
        <a:xfrm>
          <a:off x="7810500" y="1079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112430</xdr:rowOff>
    </xdr:from>
    <xdr:to>
      <xdr:col>36</xdr:col>
      <xdr:colOff>165100</xdr:colOff>
      <xdr:row>63</xdr:row>
      <xdr:rowOff>42580</xdr:rowOff>
    </xdr:to>
    <xdr:sp macro="" textlink="">
      <xdr:nvSpPr>
        <xdr:cNvPr id="238" name="フローチャート: 判断 237">
          <a:extLst>
            <a:ext uri="{FF2B5EF4-FFF2-40B4-BE49-F238E27FC236}">
              <a16:creationId xmlns:a16="http://schemas.microsoft.com/office/drawing/2014/main" id="{327ECDA0-A5E9-47AE-B584-AB24ED935610}"/>
            </a:ext>
          </a:extLst>
        </xdr:cNvPr>
        <xdr:cNvSpPr/>
      </xdr:nvSpPr>
      <xdr:spPr>
        <a:xfrm>
          <a:off x="6921500" y="1074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A9E5BEB-0C9A-4231-87E6-15943F905C3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5F6DC9C-762B-47FD-9177-661E2F93D05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12696CB-AEE7-478A-9F65-63965DFDE96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7EAA667-AB06-46B8-958F-94374DEC6B0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1FEDC86-2033-47E2-83F0-2F1560061A3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140800</xdr:rowOff>
    </xdr:from>
    <xdr:to>
      <xdr:col>55</xdr:col>
      <xdr:colOff>50800</xdr:colOff>
      <xdr:row>61</xdr:row>
      <xdr:rowOff>70950</xdr:rowOff>
    </xdr:to>
    <xdr:sp macro="" textlink="">
      <xdr:nvSpPr>
        <xdr:cNvPr id="244" name="楕円 243">
          <a:extLst>
            <a:ext uri="{FF2B5EF4-FFF2-40B4-BE49-F238E27FC236}">
              <a16:creationId xmlns:a16="http://schemas.microsoft.com/office/drawing/2014/main" id="{1A3FC08C-FF4F-423A-A99B-E15C53D352D8}"/>
            </a:ext>
          </a:extLst>
        </xdr:cNvPr>
        <xdr:cNvSpPr/>
      </xdr:nvSpPr>
      <xdr:spPr>
        <a:xfrm>
          <a:off x="10426700" y="104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163677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331020F1-A281-4194-B473-17E464D99220}"/>
            </a:ext>
          </a:extLst>
        </xdr:cNvPr>
        <xdr:cNvSpPr txBox="1"/>
      </xdr:nvSpPr>
      <xdr:spPr>
        <a:xfrm>
          <a:off x="10515600" y="10279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155581</xdr:rowOff>
    </xdr:from>
    <xdr:to>
      <xdr:col>50</xdr:col>
      <xdr:colOff>165100</xdr:colOff>
      <xdr:row>61</xdr:row>
      <xdr:rowOff>85731</xdr:rowOff>
    </xdr:to>
    <xdr:sp macro="" textlink="">
      <xdr:nvSpPr>
        <xdr:cNvPr id="246" name="楕円 245">
          <a:extLst>
            <a:ext uri="{FF2B5EF4-FFF2-40B4-BE49-F238E27FC236}">
              <a16:creationId xmlns:a16="http://schemas.microsoft.com/office/drawing/2014/main" id="{75FFC970-932B-4362-907F-2F9C4E159D0C}"/>
            </a:ext>
          </a:extLst>
        </xdr:cNvPr>
        <xdr:cNvSpPr/>
      </xdr:nvSpPr>
      <xdr:spPr>
        <a:xfrm>
          <a:off x="9588500" y="104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20150</xdr:rowOff>
    </xdr:from>
    <xdr:to>
      <xdr:col>55</xdr:col>
      <xdr:colOff>0</xdr:colOff>
      <xdr:row>61</xdr:row>
      <xdr:rowOff>34931</xdr:rowOff>
    </xdr:to>
    <xdr:cxnSp macro="">
      <xdr:nvCxnSpPr>
        <xdr:cNvPr id="247" name="直線コネクタ 246">
          <a:extLst>
            <a:ext uri="{FF2B5EF4-FFF2-40B4-BE49-F238E27FC236}">
              <a16:creationId xmlns:a16="http://schemas.microsoft.com/office/drawing/2014/main" id="{FBB36392-EBBE-4DF8-87D5-882D3CB1ED64}"/>
            </a:ext>
          </a:extLst>
        </xdr:cNvPr>
        <xdr:cNvCxnSpPr/>
      </xdr:nvCxnSpPr>
      <xdr:spPr>
        <a:xfrm flipV="1">
          <a:off x="9639300" y="10478600"/>
          <a:ext cx="838200" cy="1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161279</xdr:rowOff>
    </xdr:from>
    <xdr:to>
      <xdr:col>46</xdr:col>
      <xdr:colOff>38100</xdr:colOff>
      <xdr:row>61</xdr:row>
      <xdr:rowOff>91429</xdr:rowOff>
    </xdr:to>
    <xdr:sp macro="" textlink="">
      <xdr:nvSpPr>
        <xdr:cNvPr id="248" name="楕円 247">
          <a:extLst>
            <a:ext uri="{FF2B5EF4-FFF2-40B4-BE49-F238E27FC236}">
              <a16:creationId xmlns:a16="http://schemas.microsoft.com/office/drawing/2014/main" id="{9A0B0441-4D73-4816-BF45-C1979AD2D40F}"/>
            </a:ext>
          </a:extLst>
        </xdr:cNvPr>
        <xdr:cNvSpPr/>
      </xdr:nvSpPr>
      <xdr:spPr>
        <a:xfrm>
          <a:off x="8699500" y="104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34931</xdr:rowOff>
    </xdr:from>
    <xdr:to>
      <xdr:col>50</xdr:col>
      <xdr:colOff>114300</xdr:colOff>
      <xdr:row>61</xdr:row>
      <xdr:rowOff>40629</xdr:rowOff>
    </xdr:to>
    <xdr:cxnSp macro="">
      <xdr:nvCxnSpPr>
        <xdr:cNvPr id="249" name="直線コネクタ 248">
          <a:extLst>
            <a:ext uri="{FF2B5EF4-FFF2-40B4-BE49-F238E27FC236}">
              <a16:creationId xmlns:a16="http://schemas.microsoft.com/office/drawing/2014/main" id="{DDDA3DA3-8A16-4044-BF0C-D222F5225CF1}"/>
            </a:ext>
          </a:extLst>
        </xdr:cNvPr>
        <xdr:cNvCxnSpPr/>
      </xdr:nvCxnSpPr>
      <xdr:spPr>
        <a:xfrm flipV="1">
          <a:off x="8750300" y="10493381"/>
          <a:ext cx="889000" cy="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167016</xdr:rowOff>
    </xdr:from>
    <xdr:to>
      <xdr:col>41</xdr:col>
      <xdr:colOff>101600</xdr:colOff>
      <xdr:row>61</xdr:row>
      <xdr:rowOff>97166</xdr:rowOff>
    </xdr:to>
    <xdr:sp macro="" textlink="">
      <xdr:nvSpPr>
        <xdr:cNvPr id="250" name="楕円 249">
          <a:extLst>
            <a:ext uri="{FF2B5EF4-FFF2-40B4-BE49-F238E27FC236}">
              <a16:creationId xmlns:a16="http://schemas.microsoft.com/office/drawing/2014/main" id="{FFDABA30-1EB2-48FB-9AE4-18BBB1411903}"/>
            </a:ext>
          </a:extLst>
        </xdr:cNvPr>
        <xdr:cNvSpPr/>
      </xdr:nvSpPr>
      <xdr:spPr>
        <a:xfrm>
          <a:off x="7810500" y="1045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40629</xdr:rowOff>
    </xdr:from>
    <xdr:to>
      <xdr:col>45</xdr:col>
      <xdr:colOff>177800</xdr:colOff>
      <xdr:row>61</xdr:row>
      <xdr:rowOff>46366</xdr:rowOff>
    </xdr:to>
    <xdr:cxnSp macro="">
      <xdr:nvCxnSpPr>
        <xdr:cNvPr id="251" name="直線コネクタ 250">
          <a:extLst>
            <a:ext uri="{FF2B5EF4-FFF2-40B4-BE49-F238E27FC236}">
              <a16:creationId xmlns:a16="http://schemas.microsoft.com/office/drawing/2014/main" id="{C85E0775-193D-4335-AE16-B578BA7BD6A6}"/>
            </a:ext>
          </a:extLst>
        </xdr:cNvPr>
        <xdr:cNvCxnSpPr/>
      </xdr:nvCxnSpPr>
      <xdr:spPr>
        <a:xfrm flipV="1">
          <a:off x="7861300" y="10499079"/>
          <a:ext cx="889000" cy="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5513</xdr:rowOff>
    </xdr:from>
    <xdr:to>
      <xdr:col>36</xdr:col>
      <xdr:colOff>165100</xdr:colOff>
      <xdr:row>61</xdr:row>
      <xdr:rowOff>107113</xdr:rowOff>
    </xdr:to>
    <xdr:sp macro="" textlink="">
      <xdr:nvSpPr>
        <xdr:cNvPr id="252" name="楕円 251">
          <a:extLst>
            <a:ext uri="{FF2B5EF4-FFF2-40B4-BE49-F238E27FC236}">
              <a16:creationId xmlns:a16="http://schemas.microsoft.com/office/drawing/2014/main" id="{EDB8551B-BE4D-4698-ACDA-7B3F4057E9A1}"/>
            </a:ext>
          </a:extLst>
        </xdr:cNvPr>
        <xdr:cNvSpPr/>
      </xdr:nvSpPr>
      <xdr:spPr>
        <a:xfrm>
          <a:off x="6921500" y="1046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46366</xdr:rowOff>
    </xdr:from>
    <xdr:to>
      <xdr:col>41</xdr:col>
      <xdr:colOff>50800</xdr:colOff>
      <xdr:row>61</xdr:row>
      <xdr:rowOff>56313</xdr:rowOff>
    </xdr:to>
    <xdr:cxnSp macro="">
      <xdr:nvCxnSpPr>
        <xdr:cNvPr id="253" name="直線コネクタ 252">
          <a:extLst>
            <a:ext uri="{FF2B5EF4-FFF2-40B4-BE49-F238E27FC236}">
              <a16:creationId xmlns:a16="http://schemas.microsoft.com/office/drawing/2014/main" id="{2850FBB2-56BA-49B1-8E51-84911D370CB3}"/>
            </a:ext>
          </a:extLst>
        </xdr:cNvPr>
        <xdr:cNvCxnSpPr/>
      </xdr:nvCxnSpPr>
      <xdr:spPr>
        <a:xfrm flipV="1">
          <a:off x="6972300" y="10504816"/>
          <a:ext cx="889000" cy="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87276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45B78A62-8C69-40C5-8C83-91AE015C8E7D}"/>
            </a:ext>
          </a:extLst>
        </xdr:cNvPr>
        <xdr:cNvSpPr txBox="1"/>
      </xdr:nvSpPr>
      <xdr:spPr>
        <a:xfrm>
          <a:off x="9327095" y="1088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88502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5ACCC90C-8B86-47F9-98AA-1DE039ABD08A}"/>
            </a:ext>
          </a:extLst>
        </xdr:cNvPr>
        <xdr:cNvSpPr txBox="1"/>
      </xdr:nvSpPr>
      <xdr:spPr>
        <a:xfrm>
          <a:off x="8450795" y="1088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83403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BEF10C5E-7AA4-486E-AD93-C9B66CDAFFDE}"/>
            </a:ext>
          </a:extLst>
        </xdr:cNvPr>
        <xdr:cNvSpPr txBox="1"/>
      </xdr:nvSpPr>
      <xdr:spPr>
        <a:xfrm>
          <a:off x="7561795" y="1088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33707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2A4F0E9-67C5-4D8A-B324-363369988AA1}"/>
            </a:ext>
          </a:extLst>
        </xdr:cNvPr>
        <xdr:cNvSpPr txBox="1"/>
      </xdr:nvSpPr>
      <xdr:spPr>
        <a:xfrm>
          <a:off x="6672795" y="1083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102258</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35882705-49FF-4056-B2AF-1CFFF9B6A7ED}"/>
            </a:ext>
          </a:extLst>
        </xdr:cNvPr>
        <xdr:cNvSpPr txBox="1"/>
      </xdr:nvSpPr>
      <xdr:spPr>
        <a:xfrm>
          <a:off x="9327095" y="1021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107956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F251D363-D83E-4BD6-A8C7-3078ECFEC7C0}"/>
            </a:ext>
          </a:extLst>
        </xdr:cNvPr>
        <xdr:cNvSpPr txBox="1"/>
      </xdr:nvSpPr>
      <xdr:spPr>
        <a:xfrm>
          <a:off x="8450795" y="1022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113693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45CB5B81-90B7-49D0-8842-04F91E0B4019}"/>
            </a:ext>
          </a:extLst>
        </xdr:cNvPr>
        <xdr:cNvSpPr txBox="1"/>
      </xdr:nvSpPr>
      <xdr:spPr>
        <a:xfrm>
          <a:off x="7561795" y="1022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123640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91EA557F-CCA4-4DD3-AD9F-E87CC0EC2579}"/>
            </a:ext>
          </a:extLst>
        </xdr:cNvPr>
        <xdr:cNvSpPr txBox="1"/>
      </xdr:nvSpPr>
      <xdr:spPr>
        <a:xfrm>
          <a:off x="6672795" y="1023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DE7FBC5C-688E-410B-A51A-BA84B665022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17DECE89-57D3-42B4-B527-8AFC601419A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B7FA85C-E963-4B6D-AD02-D26885AD3DD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156E562D-0459-485E-BE1B-A0920171382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55E38F98-ADF7-44B7-B22F-A7C8B77AB0D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74D65CF6-796D-4E95-A935-621D67ACA16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71F0E31-FAE3-4C0A-9BF7-F9D8CB5E4C3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B67D95B-22D1-4819-ACB7-E64A5509286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3E0BC4F-44A3-4681-9F2E-F6254D4D6B5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B7A4B3B1-697C-4877-BAB2-7353758CD9D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6868D76-266E-43E4-A1C9-2BA1C76862D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4AF987F9-96D9-4DAC-B403-E2A13C32E60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CC4739F2-53D4-48C2-914C-44A625165C9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14B2C1DA-C268-4377-84E8-BC41F4F458F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8BFD7B54-4BD9-474D-9ACD-932137554F2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DF4CBBB4-BE8F-49BF-A5A2-962AB151BF1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336A8894-E0E7-4B16-937A-52BBCF6526D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36746756-BA8E-4F6D-AB95-0B1AC0E76E0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C54C1E11-DA0D-434A-8330-03D4CDC0EAD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8BE1BDEA-E4C1-4E47-B184-0494ABE98CB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60952E94-A242-416F-87D4-6D3592D0239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E1C01B6B-6C03-45A6-9B48-C8437C0B293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860E09D8-AE3B-4BE2-9932-4C4E4E1C145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1A8C7FC-2C6A-474C-AC1B-D467AF44BA5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3AA7F096-2D1B-4392-A222-417C962477A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8708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1023090E-C5A7-4D73-95EB-841AC9F3EDE0}"/>
            </a:ext>
          </a:extLst>
        </xdr:cNvPr>
        <xdr:cNvCxnSpPr/>
      </xdr:nvCxnSpPr>
      <xdr:spPr>
        <a:xfrm flipV="1">
          <a:off x="4634865" y="1338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3832E557-1A27-455A-896E-9324B051F60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8BA5DCCB-517E-43EC-BF93-EAA70A4C44C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126835</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68276BF8-1DEE-49E4-87E7-D5CDA6E632E7}"/>
            </a:ext>
          </a:extLst>
        </xdr:cNvPr>
        <xdr:cNvSpPr txBox="1"/>
      </xdr:nvSpPr>
      <xdr:spPr>
        <a:xfrm>
          <a:off x="4673600" y="1315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8708</xdr:rowOff>
    </xdr:from>
    <xdr:to>
      <xdr:col>24</xdr:col>
      <xdr:colOff>152400</xdr:colOff>
      <xdr:row>78</xdr:row>
      <xdr:rowOff>8708</xdr:rowOff>
    </xdr:to>
    <xdr:cxnSp macro="">
      <xdr:nvCxnSpPr>
        <xdr:cNvPr id="291" name="直線コネクタ 290">
          <a:extLst>
            <a:ext uri="{FF2B5EF4-FFF2-40B4-BE49-F238E27FC236}">
              <a16:creationId xmlns:a16="http://schemas.microsoft.com/office/drawing/2014/main" id="{0D98D5D3-37A3-4150-A3A9-9F4E69DF4341}"/>
            </a:ext>
          </a:extLst>
        </xdr:cNvPr>
        <xdr:cNvCxnSpPr/>
      </xdr:nvCxnSpPr>
      <xdr:spPr>
        <a:xfrm>
          <a:off x="4546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85289</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45D1447A-E6DB-478A-859E-96843C6A67BA}"/>
            </a:ext>
          </a:extLst>
        </xdr:cNvPr>
        <xdr:cNvSpPr txBox="1"/>
      </xdr:nvSpPr>
      <xdr:spPr>
        <a:xfrm>
          <a:off x="4673600" y="1414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62412</xdr:rowOff>
    </xdr:from>
    <xdr:to>
      <xdr:col>24</xdr:col>
      <xdr:colOff>114300</xdr:colOff>
      <xdr:row>83</xdr:row>
      <xdr:rowOff>164012</xdr:rowOff>
    </xdr:to>
    <xdr:sp macro="" textlink="">
      <xdr:nvSpPr>
        <xdr:cNvPr id="293" name="フローチャート: 判断 292">
          <a:extLst>
            <a:ext uri="{FF2B5EF4-FFF2-40B4-BE49-F238E27FC236}">
              <a16:creationId xmlns:a16="http://schemas.microsoft.com/office/drawing/2014/main" id="{C0530FE5-5BDE-4772-BCD3-790FFF5ED80F}"/>
            </a:ext>
          </a:extLst>
        </xdr:cNvPr>
        <xdr:cNvSpPr/>
      </xdr:nvSpPr>
      <xdr:spPr>
        <a:xfrm>
          <a:off x="4584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4" name="フローチャート: 判断 293">
          <a:extLst>
            <a:ext uri="{FF2B5EF4-FFF2-40B4-BE49-F238E27FC236}">
              <a16:creationId xmlns:a16="http://schemas.microsoft.com/office/drawing/2014/main" id="{606CCA2D-524E-4397-B290-CE70DFE00608}"/>
            </a:ext>
          </a:extLst>
        </xdr:cNvPr>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140788</xdr:rowOff>
    </xdr:from>
    <xdr:to>
      <xdr:col>15</xdr:col>
      <xdr:colOff>101600</xdr:colOff>
      <xdr:row>83</xdr:row>
      <xdr:rowOff>70938</xdr:rowOff>
    </xdr:to>
    <xdr:sp macro="" textlink="">
      <xdr:nvSpPr>
        <xdr:cNvPr id="295" name="フローチャート: 判断 294">
          <a:extLst>
            <a:ext uri="{FF2B5EF4-FFF2-40B4-BE49-F238E27FC236}">
              <a16:creationId xmlns:a16="http://schemas.microsoft.com/office/drawing/2014/main" id="{C051E9BF-7856-460D-AB1B-E8330A01E958}"/>
            </a:ext>
          </a:extLst>
        </xdr:cNvPr>
        <xdr:cNvSpPr/>
      </xdr:nvSpPr>
      <xdr:spPr>
        <a:xfrm>
          <a:off x="2857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41184</xdr:rowOff>
    </xdr:from>
    <xdr:to>
      <xdr:col>10</xdr:col>
      <xdr:colOff>165100</xdr:colOff>
      <xdr:row>83</xdr:row>
      <xdr:rowOff>142784</xdr:rowOff>
    </xdr:to>
    <xdr:sp macro="" textlink="">
      <xdr:nvSpPr>
        <xdr:cNvPr id="296" name="フローチャート: 判断 295">
          <a:extLst>
            <a:ext uri="{FF2B5EF4-FFF2-40B4-BE49-F238E27FC236}">
              <a16:creationId xmlns:a16="http://schemas.microsoft.com/office/drawing/2014/main" id="{87AF9E04-FF28-4CBA-AAA3-7772990A2AB6}"/>
            </a:ext>
          </a:extLst>
        </xdr:cNvPr>
        <xdr:cNvSpPr/>
      </xdr:nvSpPr>
      <xdr:spPr>
        <a:xfrm>
          <a:off x="1968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44450</xdr:rowOff>
    </xdr:from>
    <xdr:to>
      <xdr:col>6</xdr:col>
      <xdr:colOff>38100</xdr:colOff>
      <xdr:row>83</xdr:row>
      <xdr:rowOff>146050</xdr:rowOff>
    </xdr:to>
    <xdr:sp macro="" textlink="">
      <xdr:nvSpPr>
        <xdr:cNvPr id="297" name="フローチャート: 判断 296">
          <a:extLst>
            <a:ext uri="{FF2B5EF4-FFF2-40B4-BE49-F238E27FC236}">
              <a16:creationId xmlns:a16="http://schemas.microsoft.com/office/drawing/2014/main" id="{826FFFB0-63A2-4236-BB1D-E60A636E6DB1}"/>
            </a:ext>
          </a:extLst>
        </xdr:cNvPr>
        <xdr:cNvSpPr/>
      </xdr:nvSpPr>
      <xdr:spPr>
        <a:xfrm>
          <a:off x="107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6E52DE8-8EFC-45B0-B562-768593572C3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4979836-A20B-4A2F-A37F-DFD6ADCB3DA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D5E8CE2-1581-4486-9CF4-A8408F1D0E8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9EAE407-8E86-48BC-8ABF-16FD6DB5014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AB0D8D0-D392-4CA2-8D19-A183AB7A526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70576</xdr:rowOff>
    </xdr:from>
    <xdr:to>
      <xdr:col>24</xdr:col>
      <xdr:colOff>114300</xdr:colOff>
      <xdr:row>85</xdr:row>
      <xdr:rowOff>726</xdr:rowOff>
    </xdr:to>
    <xdr:sp macro="" textlink="">
      <xdr:nvSpPr>
        <xdr:cNvPr id="303" name="楕円 302">
          <a:extLst>
            <a:ext uri="{FF2B5EF4-FFF2-40B4-BE49-F238E27FC236}">
              <a16:creationId xmlns:a16="http://schemas.microsoft.com/office/drawing/2014/main" id="{37B40D66-DFE3-4C80-9679-4DE3CD11AFD1}"/>
            </a:ext>
          </a:extLst>
        </xdr:cNvPr>
        <xdr:cNvSpPr/>
      </xdr:nvSpPr>
      <xdr:spPr>
        <a:xfrm>
          <a:off x="45847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49003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3BF6E9C0-47E7-4FCF-B927-C85EB8506C3C}"/>
            </a:ext>
          </a:extLst>
        </xdr:cNvPr>
        <xdr:cNvSpPr txBox="1"/>
      </xdr:nvSpPr>
      <xdr:spPr>
        <a:xfrm>
          <a:off x="4673600"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46082</xdr:rowOff>
    </xdr:from>
    <xdr:to>
      <xdr:col>20</xdr:col>
      <xdr:colOff>38100</xdr:colOff>
      <xdr:row>84</xdr:row>
      <xdr:rowOff>147682</xdr:rowOff>
    </xdr:to>
    <xdr:sp macro="" textlink="">
      <xdr:nvSpPr>
        <xdr:cNvPr id="305" name="楕円 304">
          <a:extLst>
            <a:ext uri="{FF2B5EF4-FFF2-40B4-BE49-F238E27FC236}">
              <a16:creationId xmlns:a16="http://schemas.microsoft.com/office/drawing/2014/main" id="{FC80AA99-7A53-4AF5-A036-8E58F3D880E9}"/>
            </a:ext>
          </a:extLst>
        </xdr:cNvPr>
        <xdr:cNvSpPr/>
      </xdr:nvSpPr>
      <xdr:spPr>
        <a:xfrm>
          <a:off x="3746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96882</xdr:rowOff>
    </xdr:from>
    <xdr:to>
      <xdr:col>24</xdr:col>
      <xdr:colOff>63500</xdr:colOff>
      <xdr:row>84</xdr:row>
      <xdr:rowOff>121376</xdr:rowOff>
    </xdr:to>
    <xdr:cxnSp macro="">
      <xdr:nvCxnSpPr>
        <xdr:cNvPr id="306" name="直線コネクタ 305">
          <a:extLst>
            <a:ext uri="{FF2B5EF4-FFF2-40B4-BE49-F238E27FC236}">
              <a16:creationId xmlns:a16="http://schemas.microsoft.com/office/drawing/2014/main" id="{204A3127-B890-4999-97EF-054C0BB4ED21}"/>
            </a:ext>
          </a:extLst>
        </xdr:cNvPr>
        <xdr:cNvCxnSpPr/>
      </xdr:nvCxnSpPr>
      <xdr:spPr>
        <a:xfrm>
          <a:off x="3797300" y="14498682"/>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18324</xdr:rowOff>
    </xdr:from>
    <xdr:to>
      <xdr:col>15</xdr:col>
      <xdr:colOff>101600</xdr:colOff>
      <xdr:row>84</xdr:row>
      <xdr:rowOff>119924</xdr:rowOff>
    </xdr:to>
    <xdr:sp macro="" textlink="">
      <xdr:nvSpPr>
        <xdr:cNvPr id="307" name="楕円 306">
          <a:extLst>
            <a:ext uri="{FF2B5EF4-FFF2-40B4-BE49-F238E27FC236}">
              <a16:creationId xmlns:a16="http://schemas.microsoft.com/office/drawing/2014/main" id="{8B61041D-246C-4052-9EDA-0059A4153A42}"/>
            </a:ext>
          </a:extLst>
        </xdr:cNvPr>
        <xdr:cNvSpPr/>
      </xdr:nvSpPr>
      <xdr:spPr>
        <a:xfrm>
          <a:off x="2857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69124</xdr:rowOff>
    </xdr:from>
    <xdr:to>
      <xdr:col>19</xdr:col>
      <xdr:colOff>177800</xdr:colOff>
      <xdr:row>84</xdr:row>
      <xdr:rowOff>96882</xdr:rowOff>
    </xdr:to>
    <xdr:cxnSp macro="">
      <xdr:nvCxnSpPr>
        <xdr:cNvPr id="308" name="直線コネクタ 307">
          <a:extLst>
            <a:ext uri="{FF2B5EF4-FFF2-40B4-BE49-F238E27FC236}">
              <a16:creationId xmlns:a16="http://schemas.microsoft.com/office/drawing/2014/main" id="{5FB1743A-8634-4EBF-A230-5722DACFA5D4}"/>
            </a:ext>
          </a:extLst>
        </xdr:cNvPr>
        <xdr:cNvCxnSpPr/>
      </xdr:nvCxnSpPr>
      <xdr:spPr>
        <a:xfrm>
          <a:off x="2908300" y="1447092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162016</xdr:rowOff>
    </xdr:from>
    <xdr:to>
      <xdr:col>10</xdr:col>
      <xdr:colOff>165100</xdr:colOff>
      <xdr:row>84</xdr:row>
      <xdr:rowOff>92166</xdr:rowOff>
    </xdr:to>
    <xdr:sp macro="" textlink="">
      <xdr:nvSpPr>
        <xdr:cNvPr id="309" name="楕円 308">
          <a:extLst>
            <a:ext uri="{FF2B5EF4-FFF2-40B4-BE49-F238E27FC236}">
              <a16:creationId xmlns:a16="http://schemas.microsoft.com/office/drawing/2014/main" id="{50B08154-2735-4CF1-995E-088D7BFCDB32}"/>
            </a:ext>
          </a:extLst>
        </xdr:cNvPr>
        <xdr:cNvSpPr/>
      </xdr:nvSpPr>
      <xdr:spPr>
        <a:xfrm>
          <a:off x="1968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41366</xdr:rowOff>
    </xdr:from>
    <xdr:to>
      <xdr:col>15</xdr:col>
      <xdr:colOff>50800</xdr:colOff>
      <xdr:row>84</xdr:row>
      <xdr:rowOff>69124</xdr:rowOff>
    </xdr:to>
    <xdr:cxnSp macro="">
      <xdr:nvCxnSpPr>
        <xdr:cNvPr id="310" name="直線コネクタ 309">
          <a:extLst>
            <a:ext uri="{FF2B5EF4-FFF2-40B4-BE49-F238E27FC236}">
              <a16:creationId xmlns:a16="http://schemas.microsoft.com/office/drawing/2014/main" id="{B0E83555-B325-4CDB-8413-D8A6B577F6F9}"/>
            </a:ext>
          </a:extLst>
        </xdr:cNvPr>
        <xdr:cNvCxnSpPr/>
      </xdr:nvCxnSpPr>
      <xdr:spPr>
        <a:xfrm>
          <a:off x="2019300" y="144431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135889</xdr:rowOff>
    </xdr:from>
    <xdr:to>
      <xdr:col>6</xdr:col>
      <xdr:colOff>38100</xdr:colOff>
      <xdr:row>84</xdr:row>
      <xdr:rowOff>66039</xdr:rowOff>
    </xdr:to>
    <xdr:sp macro="" textlink="">
      <xdr:nvSpPr>
        <xdr:cNvPr id="311" name="楕円 310">
          <a:extLst>
            <a:ext uri="{FF2B5EF4-FFF2-40B4-BE49-F238E27FC236}">
              <a16:creationId xmlns:a16="http://schemas.microsoft.com/office/drawing/2014/main" id="{0B3AA84F-09B8-4ACC-99A7-BFFED4AD37B8}"/>
            </a:ext>
          </a:extLst>
        </xdr:cNvPr>
        <xdr:cNvSpPr/>
      </xdr:nvSpPr>
      <xdr:spPr>
        <a:xfrm>
          <a:off x="1079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15239</xdr:rowOff>
    </xdr:from>
    <xdr:to>
      <xdr:col>10</xdr:col>
      <xdr:colOff>114300</xdr:colOff>
      <xdr:row>84</xdr:row>
      <xdr:rowOff>41366</xdr:rowOff>
    </xdr:to>
    <xdr:cxnSp macro="">
      <xdr:nvCxnSpPr>
        <xdr:cNvPr id="312" name="直線コネクタ 311">
          <a:extLst>
            <a:ext uri="{FF2B5EF4-FFF2-40B4-BE49-F238E27FC236}">
              <a16:creationId xmlns:a16="http://schemas.microsoft.com/office/drawing/2014/main" id="{1C41DBE5-F9A0-47B0-ACDF-F578A1D2F1F0}"/>
            </a:ext>
          </a:extLst>
        </xdr:cNvPr>
        <xdr:cNvCxnSpPr/>
      </xdr:nvCxnSpPr>
      <xdr:spPr>
        <a:xfrm>
          <a:off x="1130300" y="1441703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3" name="n_1aveValue【公営住宅】&#10;有形固定資産減価償却率">
          <a:extLst>
            <a:ext uri="{FF2B5EF4-FFF2-40B4-BE49-F238E27FC236}">
              <a16:creationId xmlns:a16="http://schemas.microsoft.com/office/drawing/2014/main" id="{90E79F0C-312C-4104-B2E5-9CC525B22AD1}"/>
            </a:ext>
          </a:extLst>
        </xdr:cNvPr>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87465</xdr:rowOff>
    </xdr:from>
    <xdr:ext cx="405111" cy="259045"/>
    <xdr:sp macro="" textlink="">
      <xdr:nvSpPr>
        <xdr:cNvPr id="314" name="n_2aveValue【公営住宅】&#10;有形固定資産減価償却率">
          <a:extLst>
            <a:ext uri="{FF2B5EF4-FFF2-40B4-BE49-F238E27FC236}">
              <a16:creationId xmlns:a16="http://schemas.microsoft.com/office/drawing/2014/main" id="{CBB6FCA3-2987-4BED-86A0-E5A728F8AF4D}"/>
            </a:ext>
          </a:extLst>
        </xdr:cNvPr>
        <xdr:cNvSpPr txBox="1"/>
      </xdr:nvSpPr>
      <xdr:spPr>
        <a:xfrm>
          <a:off x="2705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159311</xdr:rowOff>
    </xdr:from>
    <xdr:ext cx="405111" cy="259045"/>
    <xdr:sp macro="" textlink="">
      <xdr:nvSpPr>
        <xdr:cNvPr id="315" name="n_3aveValue【公営住宅】&#10;有形固定資産減価償却率">
          <a:extLst>
            <a:ext uri="{FF2B5EF4-FFF2-40B4-BE49-F238E27FC236}">
              <a16:creationId xmlns:a16="http://schemas.microsoft.com/office/drawing/2014/main" id="{3096B8B2-DAD4-45DB-BB9E-82C1086DF6FE}"/>
            </a:ext>
          </a:extLst>
        </xdr:cNvPr>
        <xdr:cNvSpPr txBox="1"/>
      </xdr:nvSpPr>
      <xdr:spPr>
        <a:xfrm>
          <a:off x="18167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162577</xdr:rowOff>
    </xdr:from>
    <xdr:ext cx="405111" cy="259045"/>
    <xdr:sp macro="" textlink="">
      <xdr:nvSpPr>
        <xdr:cNvPr id="316" name="n_4aveValue【公営住宅】&#10;有形固定資産減価償却率">
          <a:extLst>
            <a:ext uri="{FF2B5EF4-FFF2-40B4-BE49-F238E27FC236}">
              <a16:creationId xmlns:a16="http://schemas.microsoft.com/office/drawing/2014/main" id="{368FF43D-236D-4B8F-8747-E1185918731C}"/>
            </a:ext>
          </a:extLst>
        </xdr:cNvPr>
        <xdr:cNvSpPr txBox="1"/>
      </xdr:nvSpPr>
      <xdr:spPr>
        <a:xfrm>
          <a:off x="927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138809</xdr:rowOff>
    </xdr:from>
    <xdr:ext cx="405111" cy="259045"/>
    <xdr:sp macro="" textlink="">
      <xdr:nvSpPr>
        <xdr:cNvPr id="317" name="n_1mainValue【公営住宅】&#10;有形固定資産減価償却率">
          <a:extLst>
            <a:ext uri="{FF2B5EF4-FFF2-40B4-BE49-F238E27FC236}">
              <a16:creationId xmlns:a16="http://schemas.microsoft.com/office/drawing/2014/main" id="{928A5B34-25E1-4895-A612-0659BE234215}"/>
            </a:ext>
          </a:extLst>
        </xdr:cNvPr>
        <xdr:cNvSpPr txBox="1"/>
      </xdr:nvSpPr>
      <xdr:spPr>
        <a:xfrm>
          <a:off x="35820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111051</xdr:rowOff>
    </xdr:from>
    <xdr:ext cx="405111" cy="259045"/>
    <xdr:sp macro="" textlink="">
      <xdr:nvSpPr>
        <xdr:cNvPr id="318" name="n_2mainValue【公営住宅】&#10;有形固定資産減価償却率">
          <a:extLst>
            <a:ext uri="{FF2B5EF4-FFF2-40B4-BE49-F238E27FC236}">
              <a16:creationId xmlns:a16="http://schemas.microsoft.com/office/drawing/2014/main" id="{477CE679-4F61-4F0B-877D-BED273BAEFCE}"/>
            </a:ext>
          </a:extLst>
        </xdr:cNvPr>
        <xdr:cNvSpPr txBox="1"/>
      </xdr:nvSpPr>
      <xdr:spPr>
        <a:xfrm>
          <a:off x="2705744"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83293</xdr:rowOff>
    </xdr:from>
    <xdr:ext cx="405111" cy="259045"/>
    <xdr:sp macro="" textlink="">
      <xdr:nvSpPr>
        <xdr:cNvPr id="319" name="n_3mainValue【公営住宅】&#10;有形固定資産減価償却率">
          <a:extLst>
            <a:ext uri="{FF2B5EF4-FFF2-40B4-BE49-F238E27FC236}">
              <a16:creationId xmlns:a16="http://schemas.microsoft.com/office/drawing/2014/main" id="{8B81B684-80F4-4280-B459-898D8B349F30}"/>
            </a:ext>
          </a:extLst>
        </xdr:cNvPr>
        <xdr:cNvSpPr txBox="1"/>
      </xdr:nvSpPr>
      <xdr:spPr>
        <a:xfrm>
          <a:off x="18167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57166</xdr:rowOff>
    </xdr:from>
    <xdr:ext cx="405111" cy="259045"/>
    <xdr:sp macro="" textlink="">
      <xdr:nvSpPr>
        <xdr:cNvPr id="320" name="n_4mainValue【公営住宅】&#10;有形固定資産減価償却率">
          <a:extLst>
            <a:ext uri="{FF2B5EF4-FFF2-40B4-BE49-F238E27FC236}">
              <a16:creationId xmlns:a16="http://schemas.microsoft.com/office/drawing/2014/main" id="{99CAAA5C-332E-48E8-A144-7006E40BF101}"/>
            </a:ext>
          </a:extLst>
        </xdr:cNvPr>
        <xdr:cNvSpPr txBox="1"/>
      </xdr:nvSpPr>
      <xdr:spPr>
        <a:xfrm>
          <a:off x="927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4D46E63D-4226-47E3-A903-A37F516C378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4FF838CB-39B9-434E-ABE8-1DA095E3E6A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650FCAC5-745A-4F4B-8A7B-D443ACF8826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E142BD5F-1B46-41A8-AC35-B95E3ADB46D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D53EE196-9B90-4E06-859C-ADF2AC7F71A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B2B85FF7-F473-4C30-B587-58E03CD5127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77FE8C62-1E2B-4B4B-BF4B-D60A970F65B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32D17FD-46D9-4C66-B3D3-BAF7CEEDB8B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21DCEBD7-4A4F-4712-9AB6-47CE72E2861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447370EB-E821-421D-BD92-3EF5ABE8096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393FA787-F130-4EAC-8ECF-90EC2CDA233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752AE285-DB43-471D-BFD9-7E0E1279C99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37539BC2-D328-48E1-94FD-7AC6593E066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086E6419-1181-4C16-80FA-08A4AF10EED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5D9C03AC-7A71-45DB-921F-14A93DCF6C1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248EA2E5-98D3-4CE1-A786-7B0881757AD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563B225C-CA91-48D8-9BB5-D70BE6C2782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AC94532F-EF32-42B9-A258-930740085F0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8C0C785C-92AA-4D7C-9845-C055B9CC6D8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B59F7C1D-DEEC-419A-B9D7-938EE7D0AD0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62E85A6E-FDFE-42DE-BBAD-77E2F500F8F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68275</xdr:rowOff>
    </xdr:from>
    <xdr:to>
      <xdr:col>54</xdr:col>
      <xdr:colOff>189865</xdr:colOff>
      <xdr:row>86</xdr:row>
      <xdr:rowOff>35128</xdr:rowOff>
    </xdr:to>
    <xdr:cxnSp macro="">
      <xdr:nvCxnSpPr>
        <xdr:cNvPr id="342" name="直線コネクタ 341">
          <a:extLst>
            <a:ext uri="{FF2B5EF4-FFF2-40B4-BE49-F238E27FC236}">
              <a16:creationId xmlns:a16="http://schemas.microsoft.com/office/drawing/2014/main" id="{0509AB8C-9114-41D7-A6F2-EF36E650163A}"/>
            </a:ext>
          </a:extLst>
        </xdr:cNvPr>
        <xdr:cNvCxnSpPr/>
      </xdr:nvCxnSpPr>
      <xdr:spPr>
        <a:xfrm flipV="1">
          <a:off x="10476865" y="13441375"/>
          <a:ext cx="0" cy="133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3" name="【公営住宅】&#10;一人当たり面積最小値テキスト">
          <a:extLst>
            <a:ext uri="{FF2B5EF4-FFF2-40B4-BE49-F238E27FC236}">
              <a16:creationId xmlns:a16="http://schemas.microsoft.com/office/drawing/2014/main" id="{6C469448-50A5-4F4B-8FCF-ED7D6C97CDE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4" name="直線コネクタ 343">
          <a:extLst>
            <a:ext uri="{FF2B5EF4-FFF2-40B4-BE49-F238E27FC236}">
              <a16:creationId xmlns:a16="http://schemas.microsoft.com/office/drawing/2014/main" id="{BD7559A4-F29C-4055-AFFF-1FF85A768DBC}"/>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14952</xdr:rowOff>
    </xdr:from>
    <xdr:ext cx="469744" cy="259045"/>
    <xdr:sp macro="" textlink="">
      <xdr:nvSpPr>
        <xdr:cNvPr id="345" name="【公営住宅】&#10;一人当たり面積最大値テキスト">
          <a:extLst>
            <a:ext uri="{FF2B5EF4-FFF2-40B4-BE49-F238E27FC236}">
              <a16:creationId xmlns:a16="http://schemas.microsoft.com/office/drawing/2014/main" id="{A2782B7A-9216-4E87-9790-A862EB7641D7}"/>
            </a:ext>
          </a:extLst>
        </xdr:cNvPr>
        <xdr:cNvSpPr txBox="1"/>
      </xdr:nvSpPr>
      <xdr:spPr>
        <a:xfrm>
          <a:off x="10515600" y="132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68275</xdr:rowOff>
    </xdr:from>
    <xdr:to>
      <xdr:col>55</xdr:col>
      <xdr:colOff>88900</xdr:colOff>
      <xdr:row>78</xdr:row>
      <xdr:rowOff>68275</xdr:rowOff>
    </xdr:to>
    <xdr:cxnSp macro="">
      <xdr:nvCxnSpPr>
        <xdr:cNvPr id="346" name="直線コネクタ 345">
          <a:extLst>
            <a:ext uri="{FF2B5EF4-FFF2-40B4-BE49-F238E27FC236}">
              <a16:creationId xmlns:a16="http://schemas.microsoft.com/office/drawing/2014/main" id="{48F3C0D2-2EA4-4440-9646-292807EB609E}"/>
            </a:ext>
          </a:extLst>
        </xdr:cNvPr>
        <xdr:cNvCxnSpPr/>
      </xdr:nvCxnSpPr>
      <xdr:spPr>
        <a:xfrm>
          <a:off x="10388600" y="1344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4590</xdr:rowOff>
    </xdr:from>
    <xdr:ext cx="469744" cy="259045"/>
    <xdr:sp macro="" textlink="">
      <xdr:nvSpPr>
        <xdr:cNvPr id="347" name="【公営住宅】&#10;一人当たり面積平均値テキスト">
          <a:extLst>
            <a:ext uri="{FF2B5EF4-FFF2-40B4-BE49-F238E27FC236}">
              <a16:creationId xmlns:a16="http://schemas.microsoft.com/office/drawing/2014/main" id="{9F6CA6A3-F9E3-4FCD-B59E-A5FF6B441FF2}"/>
            </a:ext>
          </a:extLst>
        </xdr:cNvPr>
        <xdr:cNvSpPr txBox="1"/>
      </xdr:nvSpPr>
      <xdr:spPr>
        <a:xfrm>
          <a:off x="10515600" y="14577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26163</xdr:rowOff>
    </xdr:from>
    <xdr:to>
      <xdr:col>55</xdr:col>
      <xdr:colOff>50800</xdr:colOff>
      <xdr:row>85</xdr:row>
      <xdr:rowOff>127763</xdr:rowOff>
    </xdr:to>
    <xdr:sp macro="" textlink="">
      <xdr:nvSpPr>
        <xdr:cNvPr id="348" name="フローチャート: 判断 347">
          <a:extLst>
            <a:ext uri="{FF2B5EF4-FFF2-40B4-BE49-F238E27FC236}">
              <a16:creationId xmlns:a16="http://schemas.microsoft.com/office/drawing/2014/main" id="{223E8AAC-CF85-408D-B3EF-ED3A297E2198}"/>
            </a:ext>
          </a:extLst>
        </xdr:cNvPr>
        <xdr:cNvSpPr/>
      </xdr:nvSpPr>
      <xdr:spPr>
        <a:xfrm>
          <a:off x="10426700" y="1459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27076</xdr:rowOff>
    </xdr:from>
    <xdr:to>
      <xdr:col>50</xdr:col>
      <xdr:colOff>165100</xdr:colOff>
      <xdr:row>85</xdr:row>
      <xdr:rowOff>128676</xdr:rowOff>
    </xdr:to>
    <xdr:sp macro="" textlink="">
      <xdr:nvSpPr>
        <xdr:cNvPr id="349" name="フローチャート: 判断 348">
          <a:extLst>
            <a:ext uri="{FF2B5EF4-FFF2-40B4-BE49-F238E27FC236}">
              <a16:creationId xmlns:a16="http://schemas.microsoft.com/office/drawing/2014/main" id="{1D3780EE-5F21-403C-B258-7C7958910FE9}"/>
            </a:ext>
          </a:extLst>
        </xdr:cNvPr>
        <xdr:cNvSpPr/>
      </xdr:nvSpPr>
      <xdr:spPr>
        <a:xfrm>
          <a:off x="9588500" y="1460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27991</xdr:rowOff>
    </xdr:from>
    <xdr:to>
      <xdr:col>46</xdr:col>
      <xdr:colOff>38100</xdr:colOff>
      <xdr:row>85</xdr:row>
      <xdr:rowOff>129591</xdr:rowOff>
    </xdr:to>
    <xdr:sp macro="" textlink="">
      <xdr:nvSpPr>
        <xdr:cNvPr id="350" name="フローチャート: 判断 349">
          <a:extLst>
            <a:ext uri="{FF2B5EF4-FFF2-40B4-BE49-F238E27FC236}">
              <a16:creationId xmlns:a16="http://schemas.microsoft.com/office/drawing/2014/main" id="{9CDFF0AB-6C66-411D-AF4D-3CAABE38550C}"/>
            </a:ext>
          </a:extLst>
        </xdr:cNvPr>
        <xdr:cNvSpPr/>
      </xdr:nvSpPr>
      <xdr:spPr>
        <a:xfrm>
          <a:off x="8699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34162</xdr:rowOff>
    </xdr:from>
    <xdr:to>
      <xdr:col>41</xdr:col>
      <xdr:colOff>101600</xdr:colOff>
      <xdr:row>85</xdr:row>
      <xdr:rowOff>135762</xdr:rowOff>
    </xdr:to>
    <xdr:sp macro="" textlink="">
      <xdr:nvSpPr>
        <xdr:cNvPr id="351" name="フローチャート: 判断 350">
          <a:extLst>
            <a:ext uri="{FF2B5EF4-FFF2-40B4-BE49-F238E27FC236}">
              <a16:creationId xmlns:a16="http://schemas.microsoft.com/office/drawing/2014/main" id="{DD27F076-061E-4AD3-93C1-135F02BBB94C}"/>
            </a:ext>
          </a:extLst>
        </xdr:cNvPr>
        <xdr:cNvSpPr/>
      </xdr:nvSpPr>
      <xdr:spPr>
        <a:xfrm>
          <a:off x="7810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20447</xdr:rowOff>
    </xdr:from>
    <xdr:to>
      <xdr:col>36</xdr:col>
      <xdr:colOff>165100</xdr:colOff>
      <xdr:row>85</xdr:row>
      <xdr:rowOff>122047</xdr:rowOff>
    </xdr:to>
    <xdr:sp macro="" textlink="">
      <xdr:nvSpPr>
        <xdr:cNvPr id="352" name="フローチャート: 判断 351">
          <a:extLst>
            <a:ext uri="{FF2B5EF4-FFF2-40B4-BE49-F238E27FC236}">
              <a16:creationId xmlns:a16="http://schemas.microsoft.com/office/drawing/2014/main" id="{54859D68-B6D5-4661-97E7-F79DF65E64C1}"/>
            </a:ext>
          </a:extLst>
        </xdr:cNvPr>
        <xdr:cNvSpPr/>
      </xdr:nvSpPr>
      <xdr:spPr>
        <a:xfrm>
          <a:off x="6921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600D1A98-20C0-4F07-9E18-AA7D99A4527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A35C589-1B39-470C-8FC7-2573BA7475D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9CB355E-EF71-4208-A666-72A26293B86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173538B-5682-40E0-809C-CD507A8EA0A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AD052E1-1128-4BDB-9C11-62F95369C28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82626</xdr:rowOff>
    </xdr:from>
    <xdr:to>
      <xdr:col>55</xdr:col>
      <xdr:colOff>50800</xdr:colOff>
      <xdr:row>85</xdr:row>
      <xdr:rowOff>12776</xdr:rowOff>
    </xdr:to>
    <xdr:sp macro="" textlink="">
      <xdr:nvSpPr>
        <xdr:cNvPr id="358" name="楕円 357">
          <a:extLst>
            <a:ext uri="{FF2B5EF4-FFF2-40B4-BE49-F238E27FC236}">
              <a16:creationId xmlns:a16="http://schemas.microsoft.com/office/drawing/2014/main" id="{E8A68B95-554B-47F4-AC49-9E5C54D5438F}"/>
            </a:ext>
          </a:extLst>
        </xdr:cNvPr>
        <xdr:cNvSpPr/>
      </xdr:nvSpPr>
      <xdr:spPr>
        <a:xfrm>
          <a:off x="10426700" y="1448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105503</xdr:rowOff>
    </xdr:from>
    <xdr:ext cx="469744" cy="259045"/>
    <xdr:sp macro="" textlink="">
      <xdr:nvSpPr>
        <xdr:cNvPr id="359" name="【公営住宅】&#10;一人当たり面積該当値テキスト">
          <a:extLst>
            <a:ext uri="{FF2B5EF4-FFF2-40B4-BE49-F238E27FC236}">
              <a16:creationId xmlns:a16="http://schemas.microsoft.com/office/drawing/2014/main" id="{53E94D0E-E75D-4B99-8E73-E83385129BCC}"/>
            </a:ext>
          </a:extLst>
        </xdr:cNvPr>
        <xdr:cNvSpPr txBox="1"/>
      </xdr:nvSpPr>
      <xdr:spPr>
        <a:xfrm>
          <a:off x="10515600" y="1433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86283</xdr:rowOff>
    </xdr:from>
    <xdr:to>
      <xdr:col>50</xdr:col>
      <xdr:colOff>165100</xdr:colOff>
      <xdr:row>85</xdr:row>
      <xdr:rowOff>16433</xdr:rowOff>
    </xdr:to>
    <xdr:sp macro="" textlink="">
      <xdr:nvSpPr>
        <xdr:cNvPr id="360" name="楕円 359">
          <a:extLst>
            <a:ext uri="{FF2B5EF4-FFF2-40B4-BE49-F238E27FC236}">
              <a16:creationId xmlns:a16="http://schemas.microsoft.com/office/drawing/2014/main" id="{A2E32B71-3A9F-4FE9-9FB8-D201ACD84F27}"/>
            </a:ext>
          </a:extLst>
        </xdr:cNvPr>
        <xdr:cNvSpPr/>
      </xdr:nvSpPr>
      <xdr:spPr>
        <a:xfrm>
          <a:off x="9588500" y="1448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133426</xdr:rowOff>
    </xdr:from>
    <xdr:to>
      <xdr:col>55</xdr:col>
      <xdr:colOff>0</xdr:colOff>
      <xdr:row>84</xdr:row>
      <xdr:rowOff>137083</xdr:rowOff>
    </xdr:to>
    <xdr:cxnSp macro="">
      <xdr:nvCxnSpPr>
        <xdr:cNvPr id="361" name="直線コネクタ 360">
          <a:extLst>
            <a:ext uri="{FF2B5EF4-FFF2-40B4-BE49-F238E27FC236}">
              <a16:creationId xmlns:a16="http://schemas.microsoft.com/office/drawing/2014/main" id="{A4ABFA9E-D6AC-4334-8D37-819B9EC25072}"/>
            </a:ext>
          </a:extLst>
        </xdr:cNvPr>
        <xdr:cNvCxnSpPr/>
      </xdr:nvCxnSpPr>
      <xdr:spPr>
        <a:xfrm flipV="1">
          <a:off x="9639300" y="14535226"/>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88798</xdr:rowOff>
    </xdr:from>
    <xdr:to>
      <xdr:col>46</xdr:col>
      <xdr:colOff>38100</xdr:colOff>
      <xdr:row>85</xdr:row>
      <xdr:rowOff>18948</xdr:rowOff>
    </xdr:to>
    <xdr:sp macro="" textlink="">
      <xdr:nvSpPr>
        <xdr:cNvPr id="362" name="楕円 361">
          <a:extLst>
            <a:ext uri="{FF2B5EF4-FFF2-40B4-BE49-F238E27FC236}">
              <a16:creationId xmlns:a16="http://schemas.microsoft.com/office/drawing/2014/main" id="{271CD759-2622-4C5A-8F63-741E1B3554AA}"/>
            </a:ext>
          </a:extLst>
        </xdr:cNvPr>
        <xdr:cNvSpPr/>
      </xdr:nvSpPr>
      <xdr:spPr>
        <a:xfrm>
          <a:off x="8699500" y="1449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137083</xdr:rowOff>
    </xdr:from>
    <xdr:to>
      <xdr:col>50</xdr:col>
      <xdr:colOff>114300</xdr:colOff>
      <xdr:row>84</xdr:row>
      <xdr:rowOff>139598</xdr:rowOff>
    </xdr:to>
    <xdr:cxnSp macro="">
      <xdr:nvCxnSpPr>
        <xdr:cNvPr id="363" name="直線コネクタ 362">
          <a:extLst>
            <a:ext uri="{FF2B5EF4-FFF2-40B4-BE49-F238E27FC236}">
              <a16:creationId xmlns:a16="http://schemas.microsoft.com/office/drawing/2014/main" id="{455AB5E4-9975-44E0-B95D-F0485744324D}"/>
            </a:ext>
          </a:extLst>
        </xdr:cNvPr>
        <xdr:cNvCxnSpPr/>
      </xdr:nvCxnSpPr>
      <xdr:spPr>
        <a:xfrm flipV="1">
          <a:off x="8750300" y="14538883"/>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91312</xdr:rowOff>
    </xdr:from>
    <xdr:to>
      <xdr:col>41</xdr:col>
      <xdr:colOff>101600</xdr:colOff>
      <xdr:row>85</xdr:row>
      <xdr:rowOff>21462</xdr:rowOff>
    </xdr:to>
    <xdr:sp macro="" textlink="">
      <xdr:nvSpPr>
        <xdr:cNvPr id="364" name="楕円 363">
          <a:extLst>
            <a:ext uri="{FF2B5EF4-FFF2-40B4-BE49-F238E27FC236}">
              <a16:creationId xmlns:a16="http://schemas.microsoft.com/office/drawing/2014/main" id="{9219D0A5-88AC-4497-A54B-5EA4771A5A7F}"/>
            </a:ext>
          </a:extLst>
        </xdr:cNvPr>
        <xdr:cNvSpPr/>
      </xdr:nvSpPr>
      <xdr:spPr>
        <a:xfrm>
          <a:off x="7810500" y="1449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139598</xdr:rowOff>
    </xdr:from>
    <xdr:to>
      <xdr:col>45</xdr:col>
      <xdr:colOff>177800</xdr:colOff>
      <xdr:row>84</xdr:row>
      <xdr:rowOff>142112</xdr:rowOff>
    </xdr:to>
    <xdr:cxnSp macro="">
      <xdr:nvCxnSpPr>
        <xdr:cNvPr id="365" name="直線コネクタ 364">
          <a:extLst>
            <a:ext uri="{FF2B5EF4-FFF2-40B4-BE49-F238E27FC236}">
              <a16:creationId xmlns:a16="http://schemas.microsoft.com/office/drawing/2014/main" id="{D1D32A72-5114-4B9A-8F7F-4AFA1F16FD25}"/>
            </a:ext>
          </a:extLst>
        </xdr:cNvPr>
        <xdr:cNvCxnSpPr/>
      </xdr:nvCxnSpPr>
      <xdr:spPr>
        <a:xfrm flipV="1">
          <a:off x="7861300" y="14541398"/>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95656</xdr:rowOff>
    </xdr:from>
    <xdr:to>
      <xdr:col>36</xdr:col>
      <xdr:colOff>165100</xdr:colOff>
      <xdr:row>85</xdr:row>
      <xdr:rowOff>25806</xdr:rowOff>
    </xdr:to>
    <xdr:sp macro="" textlink="">
      <xdr:nvSpPr>
        <xdr:cNvPr id="366" name="楕円 365">
          <a:extLst>
            <a:ext uri="{FF2B5EF4-FFF2-40B4-BE49-F238E27FC236}">
              <a16:creationId xmlns:a16="http://schemas.microsoft.com/office/drawing/2014/main" id="{AA101AD8-8851-49A8-A125-76AEA3337076}"/>
            </a:ext>
          </a:extLst>
        </xdr:cNvPr>
        <xdr:cNvSpPr/>
      </xdr:nvSpPr>
      <xdr:spPr>
        <a:xfrm>
          <a:off x="6921500" y="1449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142112</xdr:rowOff>
    </xdr:from>
    <xdr:to>
      <xdr:col>41</xdr:col>
      <xdr:colOff>50800</xdr:colOff>
      <xdr:row>84</xdr:row>
      <xdr:rowOff>146456</xdr:rowOff>
    </xdr:to>
    <xdr:cxnSp macro="">
      <xdr:nvCxnSpPr>
        <xdr:cNvPr id="367" name="直線コネクタ 366">
          <a:extLst>
            <a:ext uri="{FF2B5EF4-FFF2-40B4-BE49-F238E27FC236}">
              <a16:creationId xmlns:a16="http://schemas.microsoft.com/office/drawing/2014/main" id="{9D0199F5-C0C1-48D7-88F7-D908CA7147C9}"/>
            </a:ext>
          </a:extLst>
        </xdr:cNvPr>
        <xdr:cNvCxnSpPr/>
      </xdr:nvCxnSpPr>
      <xdr:spPr>
        <a:xfrm flipV="1">
          <a:off x="6972300" y="14543912"/>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119803</xdr:rowOff>
    </xdr:from>
    <xdr:ext cx="469744" cy="259045"/>
    <xdr:sp macro="" textlink="">
      <xdr:nvSpPr>
        <xdr:cNvPr id="368" name="n_1aveValue【公営住宅】&#10;一人当たり面積">
          <a:extLst>
            <a:ext uri="{FF2B5EF4-FFF2-40B4-BE49-F238E27FC236}">
              <a16:creationId xmlns:a16="http://schemas.microsoft.com/office/drawing/2014/main" id="{19B1DA70-0E65-4F6C-B82A-8B5693E266A7}"/>
            </a:ext>
          </a:extLst>
        </xdr:cNvPr>
        <xdr:cNvSpPr txBox="1"/>
      </xdr:nvSpPr>
      <xdr:spPr>
        <a:xfrm>
          <a:off x="9391727" y="1469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120718</xdr:rowOff>
    </xdr:from>
    <xdr:ext cx="469744" cy="259045"/>
    <xdr:sp macro="" textlink="">
      <xdr:nvSpPr>
        <xdr:cNvPr id="369" name="n_2aveValue【公営住宅】&#10;一人当たり面積">
          <a:extLst>
            <a:ext uri="{FF2B5EF4-FFF2-40B4-BE49-F238E27FC236}">
              <a16:creationId xmlns:a16="http://schemas.microsoft.com/office/drawing/2014/main" id="{3201B0FE-559D-474B-9EC2-BB851040B9D7}"/>
            </a:ext>
          </a:extLst>
        </xdr:cNvPr>
        <xdr:cNvSpPr txBox="1"/>
      </xdr:nvSpPr>
      <xdr:spPr>
        <a:xfrm>
          <a:off x="8515427" y="1469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126889</xdr:rowOff>
    </xdr:from>
    <xdr:ext cx="469744" cy="259045"/>
    <xdr:sp macro="" textlink="">
      <xdr:nvSpPr>
        <xdr:cNvPr id="370" name="n_3aveValue【公営住宅】&#10;一人当たり面積">
          <a:extLst>
            <a:ext uri="{FF2B5EF4-FFF2-40B4-BE49-F238E27FC236}">
              <a16:creationId xmlns:a16="http://schemas.microsoft.com/office/drawing/2014/main" id="{67FCF768-AF49-4E25-9501-36624882E3B7}"/>
            </a:ext>
          </a:extLst>
        </xdr:cNvPr>
        <xdr:cNvSpPr txBox="1"/>
      </xdr:nvSpPr>
      <xdr:spPr>
        <a:xfrm>
          <a:off x="7626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113174</xdr:rowOff>
    </xdr:from>
    <xdr:ext cx="469744" cy="259045"/>
    <xdr:sp macro="" textlink="">
      <xdr:nvSpPr>
        <xdr:cNvPr id="371" name="n_4aveValue【公営住宅】&#10;一人当たり面積">
          <a:extLst>
            <a:ext uri="{FF2B5EF4-FFF2-40B4-BE49-F238E27FC236}">
              <a16:creationId xmlns:a16="http://schemas.microsoft.com/office/drawing/2014/main" id="{5FEF1A3F-1D19-4286-85E8-BF696B533F98}"/>
            </a:ext>
          </a:extLst>
        </xdr:cNvPr>
        <xdr:cNvSpPr txBox="1"/>
      </xdr:nvSpPr>
      <xdr:spPr>
        <a:xfrm>
          <a:off x="6737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32960</xdr:rowOff>
    </xdr:from>
    <xdr:ext cx="469744" cy="259045"/>
    <xdr:sp macro="" textlink="">
      <xdr:nvSpPr>
        <xdr:cNvPr id="372" name="n_1mainValue【公営住宅】&#10;一人当たり面積">
          <a:extLst>
            <a:ext uri="{FF2B5EF4-FFF2-40B4-BE49-F238E27FC236}">
              <a16:creationId xmlns:a16="http://schemas.microsoft.com/office/drawing/2014/main" id="{E942CC30-CCC9-467C-8194-DCCB497EA43E}"/>
            </a:ext>
          </a:extLst>
        </xdr:cNvPr>
        <xdr:cNvSpPr txBox="1"/>
      </xdr:nvSpPr>
      <xdr:spPr>
        <a:xfrm>
          <a:off x="9391727" y="1426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35475</xdr:rowOff>
    </xdr:from>
    <xdr:ext cx="469744" cy="259045"/>
    <xdr:sp macro="" textlink="">
      <xdr:nvSpPr>
        <xdr:cNvPr id="373" name="n_2mainValue【公営住宅】&#10;一人当たり面積">
          <a:extLst>
            <a:ext uri="{FF2B5EF4-FFF2-40B4-BE49-F238E27FC236}">
              <a16:creationId xmlns:a16="http://schemas.microsoft.com/office/drawing/2014/main" id="{1C40E960-9C80-4AB7-899A-3A19D4E53C63}"/>
            </a:ext>
          </a:extLst>
        </xdr:cNvPr>
        <xdr:cNvSpPr txBox="1"/>
      </xdr:nvSpPr>
      <xdr:spPr>
        <a:xfrm>
          <a:off x="8515427" y="1426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37989</xdr:rowOff>
    </xdr:from>
    <xdr:ext cx="469744" cy="259045"/>
    <xdr:sp macro="" textlink="">
      <xdr:nvSpPr>
        <xdr:cNvPr id="374" name="n_3mainValue【公営住宅】&#10;一人当たり面積">
          <a:extLst>
            <a:ext uri="{FF2B5EF4-FFF2-40B4-BE49-F238E27FC236}">
              <a16:creationId xmlns:a16="http://schemas.microsoft.com/office/drawing/2014/main" id="{42E2E314-C712-4F71-B7DD-FBD78E6F0021}"/>
            </a:ext>
          </a:extLst>
        </xdr:cNvPr>
        <xdr:cNvSpPr txBox="1"/>
      </xdr:nvSpPr>
      <xdr:spPr>
        <a:xfrm>
          <a:off x="7626427" y="1426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42333</xdr:rowOff>
    </xdr:from>
    <xdr:ext cx="469744" cy="259045"/>
    <xdr:sp macro="" textlink="">
      <xdr:nvSpPr>
        <xdr:cNvPr id="375" name="n_4mainValue【公営住宅】&#10;一人当たり面積">
          <a:extLst>
            <a:ext uri="{FF2B5EF4-FFF2-40B4-BE49-F238E27FC236}">
              <a16:creationId xmlns:a16="http://schemas.microsoft.com/office/drawing/2014/main" id="{6B2666BC-F71E-478E-AE92-EEE5805F9247}"/>
            </a:ext>
          </a:extLst>
        </xdr:cNvPr>
        <xdr:cNvSpPr txBox="1"/>
      </xdr:nvSpPr>
      <xdr:spPr>
        <a:xfrm>
          <a:off x="6737427" y="142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F0706B0D-0F0B-4432-9FC6-389998E3E90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6382187D-E712-4072-8FEC-268E57E646B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6C718F4C-1630-420E-8F13-2280DE1BF03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66F57F07-4988-4FED-8E40-679560D5B52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28D7AE86-A0FF-46B8-99A2-361498018D7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9BBF7328-1B50-4531-B4CF-B5652BDFE87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7528D0E7-D57A-4715-9B4A-7E1D0C2F087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93E4E5D0-0D32-4B4E-88C1-E4921CA979B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A37DDDCA-9F26-46EA-B8BE-8E2A7A615D4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B37C735F-1269-4A46-B8D8-BA0CB419224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41951823-D63B-47FB-8260-6C36E21E67C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7" name="直線コネクタ 386">
          <a:extLst>
            <a:ext uri="{FF2B5EF4-FFF2-40B4-BE49-F238E27FC236}">
              <a16:creationId xmlns:a16="http://schemas.microsoft.com/office/drawing/2014/main" id="{47E2DF92-41F2-4B0C-AAC5-FC306708196E}"/>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8" name="テキスト ボックス 387">
          <a:extLst>
            <a:ext uri="{FF2B5EF4-FFF2-40B4-BE49-F238E27FC236}">
              <a16:creationId xmlns:a16="http://schemas.microsoft.com/office/drawing/2014/main" id="{8853E80A-B5FD-4536-BEB5-F694E6129DA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9" name="直線コネクタ 388">
          <a:extLst>
            <a:ext uri="{FF2B5EF4-FFF2-40B4-BE49-F238E27FC236}">
              <a16:creationId xmlns:a16="http://schemas.microsoft.com/office/drawing/2014/main" id="{96D6A9F8-173F-416D-9410-3C52467D08CF}"/>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0" name="テキスト ボックス 389">
          <a:extLst>
            <a:ext uri="{FF2B5EF4-FFF2-40B4-BE49-F238E27FC236}">
              <a16:creationId xmlns:a16="http://schemas.microsoft.com/office/drawing/2014/main" id="{0D380A2D-9E94-4F7B-BAD3-D522C5F88A1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1" name="直線コネクタ 390">
          <a:extLst>
            <a:ext uri="{FF2B5EF4-FFF2-40B4-BE49-F238E27FC236}">
              <a16:creationId xmlns:a16="http://schemas.microsoft.com/office/drawing/2014/main" id="{EB099E66-FE6D-4FA4-8F98-E6CBA805B23E}"/>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2" name="テキスト ボックス 391">
          <a:extLst>
            <a:ext uri="{FF2B5EF4-FFF2-40B4-BE49-F238E27FC236}">
              <a16:creationId xmlns:a16="http://schemas.microsoft.com/office/drawing/2014/main" id="{194187D9-EA06-4467-B4A6-00B49FF39A4D}"/>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3" name="直線コネクタ 392">
          <a:extLst>
            <a:ext uri="{FF2B5EF4-FFF2-40B4-BE49-F238E27FC236}">
              <a16:creationId xmlns:a16="http://schemas.microsoft.com/office/drawing/2014/main" id="{3D25B096-5DA5-4EF4-8170-B5CE0F0B4319}"/>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4" name="テキスト ボックス 393">
          <a:extLst>
            <a:ext uri="{FF2B5EF4-FFF2-40B4-BE49-F238E27FC236}">
              <a16:creationId xmlns:a16="http://schemas.microsoft.com/office/drawing/2014/main" id="{520A873B-B269-43EB-BBAB-CE4ADA31A628}"/>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34763AE6-A0BB-4406-AFF6-8C77C144EFD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59E2DCBE-5CCB-4F08-9BE7-C3C1CE4D178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A12B5F68-28EF-4F69-A70F-4CBB887AF34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128778</xdr:rowOff>
    </xdr:from>
    <xdr:to>
      <xdr:col>24</xdr:col>
      <xdr:colOff>62865</xdr:colOff>
      <xdr:row>108</xdr:row>
      <xdr:rowOff>32765</xdr:rowOff>
    </xdr:to>
    <xdr:cxnSp macro="">
      <xdr:nvCxnSpPr>
        <xdr:cNvPr id="398" name="直線コネクタ 397">
          <a:extLst>
            <a:ext uri="{FF2B5EF4-FFF2-40B4-BE49-F238E27FC236}">
              <a16:creationId xmlns:a16="http://schemas.microsoft.com/office/drawing/2014/main" id="{FF9E615D-AEB7-44E6-8D84-202D6585BDB4}"/>
            </a:ext>
          </a:extLst>
        </xdr:cNvPr>
        <xdr:cNvCxnSpPr/>
      </xdr:nvCxnSpPr>
      <xdr:spPr>
        <a:xfrm flipV="1">
          <a:off x="4634865" y="17273778"/>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36592</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211A3DCB-710A-4CBC-A266-BFDC911ABB26}"/>
            </a:ext>
          </a:extLst>
        </xdr:cNvPr>
        <xdr:cNvSpPr txBox="1"/>
      </xdr:nvSpPr>
      <xdr:spPr>
        <a:xfrm>
          <a:off x="4673600" y="185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32765</xdr:rowOff>
    </xdr:from>
    <xdr:to>
      <xdr:col>24</xdr:col>
      <xdr:colOff>152400</xdr:colOff>
      <xdr:row>108</xdr:row>
      <xdr:rowOff>32765</xdr:rowOff>
    </xdr:to>
    <xdr:cxnSp macro="">
      <xdr:nvCxnSpPr>
        <xdr:cNvPr id="400" name="直線コネクタ 399">
          <a:extLst>
            <a:ext uri="{FF2B5EF4-FFF2-40B4-BE49-F238E27FC236}">
              <a16:creationId xmlns:a16="http://schemas.microsoft.com/office/drawing/2014/main" id="{B2785970-CA42-4248-BDE4-9C43CB390E1A}"/>
            </a:ext>
          </a:extLst>
        </xdr:cNvPr>
        <xdr:cNvCxnSpPr/>
      </xdr:nvCxnSpPr>
      <xdr:spPr>
        <a:xfrm>
          <a:off x="4546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75455</xdr:rowOff>
    </xdr:from>
    <xdr:ext cx="405111" cy="259045"/>
    <xdr:sp macro="" textlink="">
      <xdr:nvSpPr>
        <xdr:cNvPr id="401" name="【港湾・漁港】&#10;有形固定資産減価償却率最大値テキスト">
          <a:extLst>
            <a:ext uri="{FF2B5EF4-FFF2-40B4-BE49-F238E27FC236}">
              <a16:creationId xmlns:a16="http://schemas.microsoft.com/office/drawing/2014/main" id="{51D061FC-62C4-4789-B79E-04B5EFB5D304}"/>
            </a:ext>
          </a:extLst>
        </xdr:cNvPr>
        <xdr:cNvSpPr txBox="1"/>
      </xdr:nvSpPr>
      <xdr:spPr>
        <a:xfrm>
          <a:off x="4673600" y="1704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128778</xdr:rowOff>
    </xdr:from>
    <xdr:to>
      <xdr:col>24</xdr:col>
      <xdr:colOff>152400</xdr:colOff>
      <xdr:row>100</xdr:row>
      <xdr:rowOff>128778</xdr:rowOff>
    </xdr:to>
    <xdr:cxnSp macro="">
      <xdr:nvCxnSpPr>
        <xdr:cNvPr id="402" name="直線コネクタ 401">
          <a:extLst>
            <a:ext uri="{FF2B5EF4-FFF2-40B4-BE49-F238E27FC236}">
              <a16:creationId xmlns:a16="http://schemas.microsoft.com/office/drawing/2014/main" id="{8C7CE8FA-69FE-47A2-9B01-83A04916F1ED}"/>
            </a:ext>
          </a:extLst>
        </xdr:cNvPr>
        <xdr:cNvCxnSpPr/>
      </xdr:nvCxnSpPr>
      <xdr:spPr>
        <a:xfrm>
          <a:off x="4546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168419</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829D281F-63F8-4399-AAE1-03228E9BB73E}"/>
            </a:ext>
          </a:extLst>
        </xdr:cNvPr>
        <xdr:cNvSpPr txBox="1"/>
      </xdr:nvSpPr>
      <xdr:spPr>
        <a:xfrm>
          <a:off x="4673600" y="1799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404" name="フローチャート: 判断 403">
          <a:extLst>
            <a:ext uri="{FF2B5EF4-FFF2-40B4-BE49-F238E27FC236}">
              <a16:creationId xmlns:a16="http://schemas.microsoft.com/office/drawing/2014/main" id="{213A52A0-2C53-4140-BD76-7A8C8E7ED92D}"/>
            </a:ext>
          </a:extLst>
        </xdr:cNvPr>
        <xdr:cNvSpPr/>
      </xdr:nvSpPr>
      <xdr:spPr>
        <a:xfrm>
          <a:off x="4584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137413</xdr:rowOff>
    </xdr:from>
    <xdr:to>
      <xdr:col>20</xdr:col>
      <xdr:colOff>38100</xdr:colOff>
      <xdr:row>105</xdr:row>
      <xdr:rowOff>67563</xdr:rowOff>
    </xdr:to>
    <xdr:sp macro="" textlink="">
      <xdr:nvSpPr>
        <xdr:cNvPr id="405" name="フローチャート: 判断 404">
          <a:extLst>
            <a:ext uri="{FF2B5EF4-FFF2-40B4-BE49-F238E27FC236}">
              <a16:creationId xmlns:a16="http://schemas.microsoft.com/office/drawing/2014/main" id="{B246688F-A192-40CB-BC90-A0CC47333671}"/>
            </a:ext>
          </a:extLst>
        </xdr:cNvPr>
        <xdr:cNvSpPr/>
      </xdr:nvSpPr>
      <xdr:spPr>
        <a:xfrm>
          <a:off x="3746500" y="1796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84837</xdr:rowOff>
    </xdr:from>
    <xdr:to>
      <xdr:col>15</xdr:col>
      <xdr:colOff>101600</xdr:colOff>
      <xdr:row>105</xdr:row>
      <xdr:rowOff>14987</xdr:rowOff>
    </xdr:to>
    <xdr:sp macro="" textlink="">
      <xdr:nvSpPr>
        <xdr:cNvPr id="406" name="フローチャート: 判断 405">
          <a:extLst>
            <a:ext uri="{FF2B5EF4-FFF2-40B4-BE49-F238E27FC236}">
              <a16:creationId xmlns:a16="http://schemas.microsoft.com/office/drawing/2014/main" id="{5A98EC39-8B46-4A7C-89C0-B3BB275A8C56}"/>
            </a:ext>
          </a:extLst>
        </xdr:cNvPr>
        <xdr:cNvSpPr/>
      </xdr:nvSpPr>
      <xdr:spPr>
        <a:xfrm>
          <a:off x="2857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77978</xdr:rowOff>
    </xdr:from>
    <xdr:to>
      <xdr:col>10</xdr:col>
      <xdr:colOff>165100</xdr:colOff>
      <xdr:row>105</xdr:row>
      <xdr:rowOff>8128</xdr:rowOff>
    </xdr:to>
    <xdr:sp macro="" textlink="">
      <xdr:nvSpPr>
        <xdr:cNvPr id="407" name="フローチャート: 判断 406">
          <a:extLst>
            <a:ext uri="{FF2B5EF4-FFF2-40B4-BE49-F238E27FC236}">
              <a16:creationId xmlns:a16="http://schemas.microsoft.com/office/drawing/2014/main" id="{8A72EFE0-BDBC-4AA7-8CAA-A4ECC184DD38}"/>
            </a:ext>
          </a:extLst>
        </xdr:cNvPr>
        <xdr:cNvSpPr/>
      </xdr:nvSpPr>
      <xdr:spPr>
        <a:xfrm>
          <a:off x="1968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29972</xdr:rowOff>
    </xdr:from>
    <xdr:to>
      <xdr:col>6</xdr:col>
      <xdr:colOff>38100</xdr:colOff>
      <xdr:row>104</xdr:row>
      <xdr:rowOff>131572</xdr:rowOff>
    </xdr:to>
    <xdr:sp macro="" textlink="">
      <xdr:nvSpPr>
        <xdr:cNvPr id="408" name="フローチャート: 判断 407">
          <a:extLst>
            <a:ext uri="{FF2B5EF4-FFF2-40B4-BE49-F238E27FC236}">
              <a16:creationId xmlns:a16="http://schemas.microsoft.com/office/drawing/2014/main" id="{070ADFCD-3779-4C61-99E1-894D524FEA15}"/>
            </a:ext>
          </a:extLst>
        </xdr:cNvPr>
        <xdr:cNvSpPr/>
      </xdr:nvSpPr>
      <xdr:spPr>
        <a:xfrm>
          <a:off x="1079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E6F651AB-15F3-4651-B7B8-67F8CFFFB85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E6D62678-69CF-4EF8-8867-A82FE6772C7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532C0D30-93A4-4084-82C4-8E44C62CAB1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2D8D4DC7-1D18-4AB3-BEF3-15A28AE87F9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D5107816-3369-4ABF-A496-AA73BFF11C1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14" name="楕円 413">
          <a:extLst>
            <a:ext uri="{FF2B5EF4-FFF2-40B4-BE49-F238E27FC236}">
              <a16:creationId xmlns:a16="http://schemas.microsoft.com/office/drawing/2014/main" id="{F2AD77A1-EC62-4A61-B5C8-D26E7EF5D20A}"/>
            </a:ext>
          </a:extLst>
        </xdr:cNvPr>
        <xdr:cNvSpPr/>
      </xdr:nvSpPr>
      <xdr:spPr>
        <a:xfrm>
          <a:off x="4584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25416</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0076B492-50CC-49A2-8BB6-B82F255F7B38}"/>
            </a:ext>
          </a:extLst>
        </xdr:cNvPr>
        <xdr:cNvSpPr txBox="1"/>
      </xdr:nvSpPr>
      <xdr:spPr>
        <a:xfrm>
          <a:off x="4673600" y="1785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128270</xdr:rowOff>
    </xdr:from>
    <xdr:to>
      <xdr:col>20</xdr:col>
      <xdr:colOff>38100</xdr:colOff>
      <xdr:row>105</xdr:row>
      <xdr:rowOff>58420</xdr:rowOff>
    </xdr:to>
    <xdr:sp macro="" textlink="">
      <xdr:nvSpPr>
        <xdr:cNvPr id="416" name="楕円 415">
          <a:extLst>
            <a:ext uri="{FF2B5EF4-FFF2-40B4-BE49-F238E27FC236}">
              <a16:creationId xmlns:a16="http://schemas.microsoft.com/office/drawing/2014/main" id="{94D83D12-9D19-4DE8-9835-792528D96019}"/>
            </a:ext>
          </a:extLst>
        </xdr:cNvPr>
        <xdr:cNvSpPr/>
      </xdr:nvSpPr>
      <xdr:spPr>
        <a:xfrm>
          <a:off x="3746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7620</xdr:rowOff>
    </xdr:from>
    <xdr:to>
      <xdr:col>24</xdr:col>
      <xdr:colOff>63500</xdr:colOff>
      <xdr:row>105</xdr:row>
      <xdr:rowOff>53339</xdr:rowOff>
    </xdr:to>
    <xdr:cxnSp macro="">
      <xdr:nvCxnSpPr>
        <xdr:cNvPr id="417" name="直線コネクタ 416">
          <a:extLst>
            <a:ext uri="{FF2B5EF4-FFF2-40B4-BE49-F238E27FC236}">
              <a16:creationId xmlns:a16="http://schemas.microsoft.com/office/drawing/2014/main" id="{99FC0E87-3DA6-48C8-A16F-C9AE34BEA999}"/>
            </a:ext>
          </a:extLst>
        </xdr:cNvPr>
        <xdr:cNvCxnSpPr/>
      </xdr:nvCxnSpPr>
      <xdr:spPr>
        <a:xfrm>
          <a:off x="3797300" y="180098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80263</xdr:rowOff>
    </xdr:from>
    <xdr:to>
      <xdr:col>15</xdr:col>
      <xdr:colOff>101600</xdr:colOff>
      <xdr:row>105</xdr:row>
      <xdr:rowOff>10413</xdr:rowOff>
    </xdr:to>
    <xdr:sp macro="" textlink="">
      <xdr:nvSpPr>
        <xdr:cNvPr id="418" name="楕円 417">
          <a:extLst>
            <a:ext uri="{FF2B5EF4-FFF2-40B4-BE49-F238E27FC236}">
              <a16:creationId xmlns:a16="http://schemas.microsoft.com/office/drawing/2014/main" id="{247DE5A4-072E-4F04-A956-197F0EFEC950}"/>
            </a:ext>
          </a:extLst>
        </xdr:cNvPr>
        <xdr:cNvSpPr/>
      </xdr:nvSpPr>
      <xdr:spPr>
        <a:xfrm>
          <a:off x="2857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131063</xdr:rowOff>
    </xdr:from>
    <xdr:to>
      <xdr:col>19</xdr:col>
      <xdr:colOff>177800</xdr:colOff>
      <xdr:row>105</xdr:row>
      <xdr:rowOff>7620</xdr:rowOff>
    </xdr:to>
    <xdr:cxnSp macro="">
      <xdr:nvCxnSpPr>
        <xdr:cNvPr id="419" name="直線コネクタ 418">
          <a:extLst>
            <a:ext uri="{FF2B5EF4-FFF2-40B4-BE49-F238E27FC236}">
              <a16:creationId xmlns:a16="http://schemas.microsoft.com/office/drawing/2014/main" id="{FB1CCCB2-7E3D-4EE7-95AE-21587BFCB856}"/>
            </a:ext>
          </a:extLst>
        </xdr:cNvPr>
        <xdr:cNvCxnSpPr/>
      </xdr:nvCxnSpPr>
      <xdr:spPr>
        <a:xfrm>
          <a:off x="2908300" y="17961863"/>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34544</xdr:rowOff>
    </xdr:from>
    <xdr:to>
      <xdr:col>10</xdr:col>
      <xdr:colOff>165100</xdr:colOff>
      <xdr:row>104</xdr:row>
      <xdr:rowOff>136144</xdr:rowOff>
    </xdr:to>
    <xdr:sp macro="" textlink="">
      <xdr:nvSpPr>
        <xdr:cNvPr id="420" name="楕円 419">
          <a:extLst>
            <a:ext uri="{FF2B5EF4-FFF2-40B4-BE49-F238E27FC236}">
              <a16:creationId xmlns:a16="http://schemas.microsoft.com/office/drawing/2014/main" id="{DBD06FEA-AC68-4AFD-914D-0AA1AF090CBB}"/>
            </a:ext>
          </a:extLst>
        </xdr:cNvPr>
        <xdr:cNvSpPr/>
      </xdr:nvSpPr>
      <xdr:spPr>
        <a:xfrm>
          <a:off x="1968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85344</xdr:rowOff>
    </xdr:from>
    <xdr:to>
      <xdr:col>15</xdr:col>
      <xdr:colOff>50800</xdr:colOff>
      <xdr:row>104</xdr:row>
      <xdr:rowOff>131063</xdr:rowOff>
    </xdr:to>
    <xdr:cxnSp macro="">
      <xdr:nvCxnSpPr>
        <xdr:cNvPr id="421" name="直線コネクタ 420">
          <a:extLst>
            <a:ext uri="{FF2B5EF4-FFF2-40B4-BE49-F238E27FC236}">
              <a16:creationId xmlns:a16="http://schemas.microsoft.com/office/drawing/2014/main" id="{C16CA7B0-1672-4EA5-9C8E-220272346252}"/>
            </a:ext>
          </a:extLst>
        </xdr:cNvPr>
        <xdr:cNvCxnSpPr/>
      </xdr:nvCxnSpPr>
      <xdr:spPr>
        <a:xfrm>
          <a:off x="2019300" y="179161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157987</xdr:rowOff>
    </xdr:from>
    <xdr:to>
      <xdr:col>6</xdr:col>
      <xdr:colOff>38100</xdr:colOff>
      <xdr:row>104</xdr:row>
      <xdr:rowOff>88137</xdr:rowOff>
    </xdr:to>
    <xdr:sp macro="" textlink="">
      <xdr:nvSpPr>
        <xdr:cNvPr id="422" name="楕円 421">
          <a:extLst>
            <a:ext uri="{FF2B5EF4-FFF2-40B4-BE49-F238E27FC236}">
              <a16:creationId xmlns:a16="http://schemas.microsoft.com/office/drawing/2014/main" id="{5525F5D9-5FA2-465A-BF8A-7A74C44F8171}"/>
            </a:ext>
          </a:extLst>
        </xdr:cNvPr>
        <xdr:cNvSpPr/>
      </xdr:nvSpPr>
      <xdr:spPr>
        <a:xfrm>
          <a:off x="107950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37337</xdr:rowOff>
    </xdr:from>
    <xdr:to>
      <xdr:col>10</xdr:col>
      <xdr:colOff>114300</xdr:colOff>
      <xdr:row>104</xdr:row>
      <xdr:rowOff>85344</xdr:rowOff>
    </xdr:to>
    <xdr:cxnSp macro="">
      <xdr:nvCxnSpPr>
        <xdr:cNvPr id="423" name="直線コネクタ 422">
          <a:extLst>
            <a:ext uri="{FF2B5EF4-FFF2-40B4-BE49-F238E27FC236}">
              <a16:creationId xmlns:a16="http://schemas.microsoft.com/office/drawing/2014/main" id="{C4B93F90-A7DC-4F1E-AB29-937315CBC8C3}"/>
            </a:ext>
          </a:extLst>
        </xdr:cNvPr>
        <xdr:cNvCxnSpPr/>
      </xdr:nvCxnSpPr>
      <xdr:spPr>
        <a:xfrm>
          <a:off x="1130300" y="1786813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58690</xdr:rowOff>
    </xdr:from>
    <xdr:ext cx="405111" cy="259045"/>
    <xdr:sp macro="" textlink="">
      <xdr:nvSpPr>
        <xdr:cNvPr id="424" name="n_1aveValue【港湾・漁港】&#10;有形固定資産減価償却率">
          <a:extLst>
            <a:ext uri="{FF2B5EF4-FFF2-40B4-BE49-F238E27FC236}">
              <a16:creationId xmlns:a16="http://schemas.microsoft.com/office/drawing/2014/main" id="{E100C3D2-B00F-40C8-A557-7E8751F0AC99}"/>
            </a:ext>
          </a:extLst>
        </xdr:cNvPr>
        <xdr:cNvSpPr txBox="1"/>
      </xdr:nvSpPr>
      <xdr:spPr>
        <a:xfrm>
          <a:off x="3582044" y="1806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6114</xdr:rowOff>
    </xdr:from>
    <xdr:ext cx="405111" cy="259045"/>
    <xdr:sp macro="" textlink="">
      <xdr:nvSpPr>
        <xdr:cNvPr id="425" name="n_2aveValue【港湾・漁港】&#10;有形固定資産減価償却率">
          <a:extLst>
            <a:ext uri="{FF2B5EF4-FFF2-40B4-BE49-F238E27FC236}">
              <a16:creationId xmlns:a16="http://schemas.microsoft.com/office/drawing/2014/main" id="{41E565C9-EC44-4666-90B1-F48924F498EF}"/>
            </a:ext>
          </a:extLst>
        </xdr:cNvPr>
        <xdr:cNvSpPr txBox="1"/>
      </xdr:nvSpPr>
      <xdr:spPr>
        <a:xfrm>
          <a:off x="2705744" y="180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170705</xdr:rowOff>
    </xdr:from>
    <xdr:ext cx="405111" cy="259045"/>
    <xdr:sp macro="" textlink="">
      <xdr:nvSpPr>
        <xdr:cNvPr id="426" name="n_3aveValue【港湾・漁港】&#10;有形固定資産減価償却率">
          <a:extLst>
            <a:ext uri="{FF2B5EF4-FFF2-40B4-BE49-F238E27FC236}">
              <a16:creationId xmlns:a16="http://schemas.microsoft.com/office/drawing/2014/main" id="{88D5473E-0251-443E-83FD-8F6C51DEBEFF}"/>
            </a:ext>
          </a:extLst>
        </xdr:cNvPr>
        <xdr:cNvSpPr txBox="1"/>
      </xdr:nvSpPr>
      <xdr:spPr>
        <a:xfrm>
          <a:off x="1816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122699</xdr:rowOff>
    </xdr:from>
    <xdr:ext cx="405111" cy="259045"/>
    <xdr:sp macro="" textlink="">
      <xdr:nvSpPr>
        <xdr:cNvPr id="427" name="n_4aveValue【港湾・漁港】&#10;有形固定資産減価償却率">
          <a:extLst>
            <a:ext uri="{FF2B5EF4-FFF2-40B4-BE49-F238E27FC236}">
              <a16:creationId xmlns:a16="http://schemas.microsoft.com/office/drawing/2014/main" id="{E72F3128-ABB1-4DFB-955C-5FF8034A45EB}"/>
            </a:ext>
          </a:extLst>
        </xdr:cNvPr>
        <xdr:cNvSpPr txBox="1"/>
      </xdr:nvSpPr>
      <xdr:spPr>
        <a:xfrm>
          <a:off x="9277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74947</xdr:rowOff>
    </xdr:from>
    <xdr:ext cx="405111" cy="259045"/>
    <xdr:sp macro="" textlink="">
      <xdr:nvSpPr>
        <xdr:cNvPr id="428" name="n_1mainValue【港湾・漁港】&#10;有形固定資産減価償却率">
          <a:extLst>
            <a:ext uri="{FF2B5EF4-FFF2-40B4-BE49-F238E27FC236}">
              <a16:creationId xmlns:a16="http://schemas.microsoft.com/office/drawing/2014/main" id="{670FF64B-97DB-43A0-AAB2-18F27E349B54}"/>
            </a:ext>
          </a:extLst>
        </xdr:cNvPr>
        <xdr:cNvSpPr txBox="1"/>
      </xdr:nvSpPr>
      <xdr:spPr>
        <a:xfrm>
          <a:off x="3582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26940</xdr:rowOff>
    </xdr:from>
    <xdr:ext cx="405111" cy="259045"/>
    <xdr:sp macro="" textlink="">
      <xdr:nvSpPr>
        <xdr:cNvPr id="429" name="n_2mainValue【港湾・漁港】&#10;有形固定資産減価償却率">
          <a:extLst>
            <a:ext uri="{FF2B5EF4-FFF2-40B4-BE49-F238E27FC236}">
              <a16:creationId xmlns:a16="http://schemas.microsoft.com/office/drawing/2014/main" id="{141EECD5-3C8E-4D1F-A00D-6056795E09F0}"/>
            </a:ext>
          </a:extLst>
        </xdr:cNvPr>
        <xdr:cNvSpPr txBox="1"/>
      </xdr:nvSpPr>
      <xdr:spPr>
        <a:xfrm>
          <a:off x="2705744" y="1768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152671</xdr:rowOff>
    </xdr:from>
    <xdr:ext cx="405111" cy="259045"/>
    <xdr:sp macro="" textlink="">
      <xdr:nvSpPr>
        <xdr:cNvPr id="430" name="n_3mainValue【港湾・漁港】&#10;有形固定資産減価償却率">
          <a:extLst>
            <a:ext uri="{FF2B5EF4-FFF2-40B4-BE49-F238E27FC236}">
              <a16:creationId xmlns:a16="http://schemas.microsoft.com/office/drawing/2014/main" id="{45772BC4-1388-44B6-8438-C543A1F3F260}"/>
            </a:ext>
          </a:extLst>
        </xdr:cNvPr>
        <xdr:cNvSpPr txBox="1"/>
      </xdr:nvSpPr>
      <xdr:spPr>
        <a:xfrm>
          <a:off x="1816744" y="1764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104664</xdr:rowOff>
    </xdr:from>
    <xdr:ext cx="405111" cy="259045"/>
    <xdr:sp macro="" textlink="">
      <xdr:nvSpPr>
        <xdr:cNvPr id="431" name="n_4mainValue【港湾・漁港】&#10;有形固定資産減価償却率">
          <a:extLst>
            <a:ext uri="{FF2B5EF4-FFF2-40B4-BE49-F238E27FC236}">
              <a16:creationId xmlns:a16="http://schemas.microsoft.com/office/drawing/2014/main" id="{D1B5018F-AEF5-4330-9571-1FF4B4CE0E73}"/>
            </a:ext>
          </a:extLst>
        </xdr:cNvPr>
        <xdr:cNvSpPr txBox="1"/>
      </xdr:nvSpPr>
      <xdr:spPr>
        <a:xfrm>
          <a:off x="9277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4724257-E9CC-46A0-A309-D6B6C555A6C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54917002-EDC4-4434-9FD4-77B0EDDD520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9AC914FA-5129-45BE-8E7B-630AE6B6013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947FA235-1B31-4CCE-888F-34EB4241FAE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1E5D0EC9-EC5D-457F-9309-45CA8C8C5FA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CE010059-D4D3-4D19-83D7-2B6901EBD56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2F4D6121-EE57-41FD-A7B0-523C432B425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7E4E4B03-6F99-4EDF-A0FE-B77481E65AC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CCA96676-E5EE-4C70-91D9-1CF50FAC7BC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743A3EBA-DC4C-49AB-A246-B6027AB871B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a:extLst>
            <a:ext uri="{FF2B5EF4-FFF2-40B4-BE49-F238E27FC236}">
              <a16:creationId xmlns:a16="http://schemas.microsoft.com/office/drawing/2014/main" id="{7396CDF4-5536-48B0-BB4E-B6B499C43BEA}"/>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a:extLst>
            <a:ext uri="{FF2B5EF4-FFF2-40B4-BE49-F238E27FC236}">
              <a16:creationId xmlns:a16="http://schemas.microsoft.com/office/drawing/2014/main" id="{11ACB3A0-0A9A-476E-931F-A750E18CBA8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a:extLst>
            <a:ext uri="{FF2B5EF4-FFF2-40B4-BE49-F238E27FC236}">
              <a16:creationId xmlns:a16="http://schemas.microsoft.com/office/drawing/2014/main" id="{377E41C8-8BB5-4ADC-A5FA-33FCD709650A}"/>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5" name="テキスト ボックス 444">
          <a:extLst>
            <a:ext uri="{FF2B5EF4-FFF2-40B4-BE49-F238E27FC236}">
              <a16:creationId xmlns:a16="http://schemas.microsoft.com/office/drawing/2014/main" id="{5AAB9523-45FA-4E31-9033-84C755E4366F}"/>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a:extLst>
            <a:ext uri="{FF2B5EF4-FFF2-40B4-BE49-F238E27FC236}">
              <a16:creationId xmlns:a16="http://schemas.microsoft.com/office/drawing/2014/main" id="{BD119B57-EDA7-48D6-9DAF-75AF407EEEDF}"/>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7" name="テキスト ボックス 446">
          <a:extLst>
            <a:ext uri="{FF2B5EF4-FFF2-40B4-BE49-F238E27FC236}">
              <a16:creationId xmlns:a16="http://schemas.microsoft.com/office/drawing/2014/main" id="{99B3D4FE-62D1-495D-AB92-4D0A59E8489F}"/>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a:extLst>
            <a:ext uri="{FF2B5EF4-FFF2-40B4-BE49-F238E27FC236}">
              <a16:creationId xmlns:a16="http://schemas.microsoft.com/office/drawing/2014/main" id="{A30724AC-19EC-4EA7-BABB-F0F038F5EB7B}"/>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9" name="テキスト ボックス 448">
          <a:extLst>
            <a:ext uri="{FF2B5EF4-FFF2-40B4-BE49-F238E27FC236}">
              <a16:creationId xmlns:a16="http://schemas.microsoft.com/office/drawing/2014/main" id="{E2685A26-F9FB-4C72-BF2B-C18A062DF3CC}"/>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522EBFCC-CC33-4FA4-B0ED-60F975EDC60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1" name="テキスト ボックス 450">
          <a:extLst>
            <a:ext uri="{FF2B5EF4-FFF2-40B4-BE49-F238E27FC236}">
              <a16:creationId xmlns:a16="http://schemas.microsoft.com/office/drawing/2014/main" id="{19043DE8-42CB-444C-A1DE-F9BD2B308F0C}"/>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5203D6AB-2982-40D0-AF20-5AB05000F04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130566</xdr:rowOff>
    </xdr:from>
    <xdr:to>
      <xdr:col>54</xdr:col>
      <xdr:colOff>189865</xdr:colOff>
      <xdr:row>108</xdr:row>
      <xdr:rowOff>74216</xdr:rowOff>
    </xdr:to>
    <xdr:cxnSp macro="">
      <xdr:nvCxnSpPr>
        <xdr:cNvPr id="453" name="直線コネクタ 452">
          <a:extLst>
            <a:ext uri="{FF2B5EF4-FFF2-40B4-BE49-F238E27FC236}">
              <a16:creationId xmlns:a16="http://schemas.microsoft.com/office/drawing/2014/main" id="{37C05AB6-3A8C-47F6-B7A8-5D0D2C521AD7}"/>
            </a:ext>
          </a:extLst>
        </xdr:cNvPr>
        <xdr:cNvCxnSpPr/>
      </xdr:nvCxnSpPr>
      <xdr:spPr>
        <a:xfrm flipV="1">
          <a:off x="10476865" y="17104116"/>
          <a:ext cx="0" cy="148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78043</xdr:rowOff>
    </xdr:from>
    <xdr:ext cx="378565" cy="259045"/>
    <xdr:sp macro="" textlink="">
      <xdr:nvSpPr>
        <xdr:cNvPr id="454" name="【港湾・漁港】&#10;一人当たり有形固定資産（償却資産）額最小値テキスト">
          <a:extLst>
            <a:ext uri="{FF2B5EF4-FFF2-40B4-BE49-F238E27FC236}">
              <a16:creationId xmlns:a16="http://schemas.microsoft.com/office/drawing/2014/main" id="{3777CA4B-1397-410E-922B-423209425FDF}"/>
            </a:ext>
          </a:extLst>
        </xdr:cNvPr>
        <xdr:cNvSpPr txBox="1"/>
      </xdr:nvSpPr>
      <xdr:spPr>
        <a:xfrm>
          <a:off x="10515600" y="18594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74216</xdr:rowOff>
    </xdr:from>
    <xdr:to>
      <xdr:col>55</xdr:col>
      <xdr:colOff>88900</xdr:colOff>
      <xdr:row>108</xdr:row>
      <xdr:rowOff>74216</xdr:rowOff>
    </xdr:to>
    <xdr:cxnSp macro="">
      <xdr:nvCxnSpPr>
        <xdr:cNvPr id="455" name="直線コネクタ 454">
          <a:extLst>
            <a:ext uri="{FF2B5EF4-FFF2-40B4-BE49-F238E27FC236}">
              <a16:creationId xmlns:a16="http://schemas.microsoft.com/office/drawing/2014/main" id="{6D681C9C-8EA9-43A0-9E94-C184E242F707}"/>
            </a:ext>
          </a:extLst>
        </xdr:cNvPr>
        <xdr:cNvCxnSpPr/>
      </xdr:nvCxnSpPr>
      <xdr:spPr>
        <a:xfrm>
          <a:off x="10388600" y="1859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77243</xdr:rowOff>
    </xdr:from>
    <xdr:ext cx="599010" cy="259045"/>
    <xdr:sp macro="" textlink="">
      <xdr:nvSpPr>
        <xdr:cNvPr id="456" name="【港湾・漁港】&#10;一人当たり有形固定資産（償却資産）額最大値テキスト">
          <a:extLst>
            <a:ext uri="{FF2B5EF4-FFF2-40B4-BE49-F238E27FC236}">
              <a16:creationId xmlns:a16="http://schemas.microsoft.com/office/drawing/2014/main" id="{18603329-26C0-4C25-B4E1-2730B53ABF75}"/>
            </a:ext>
          </a:extLst>
        </xdr:cNvPr>
        <xdr:cNvSpPr txBox="1"/>
      </xdr:nvSpPr>
      <xdr:spPr>
        <a:xfrm>
          <a:off x="10515600" y="1687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130566</xdr:rowOff>
    </xdr:from>
    <xdr:to>
      <xdr:col>55</xdr:col>
      <xdr:colOff>88900</xdr:colOff>
      <xdr:row>99</xdr:row>
      <xdr:rowOff>130566</xdr:rowOff>
    </xdr:to>
    <xdr:cxnSp macro="">
      <xdr:nvCxnSpPr>
        <xdr:cNvPr id="457" name="直線コネクタ 456">
          <a:extLst>
            <a:ext uri="{FF2B5EF4-FFF2-40B4-BE49-F238E27FC236}">
              <a16:creationId xmlns:a16="http://schemas.microsoft.com/office/drawing/2014/main" id="{68CCE5A1-B14D-4EF5-AE6C-93813F5DA17A}"/>
            </a:ext>
          </a:extLst>
        </xdr:cNvPr>
        <xdr:cNvCxnSpPr/>
      </xdr:nvCxnSpPr>
      <xdr:spPr>
        <a:xfrm>
          <a:off x="10388600" y="1710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140178</xdr:rowOff>
    </xdr:from>
    <xdr:ext cx="534377" cy="259045"/>
    <xdr:sp macro="" textlink="">
      <xdr:nvSpPr>
        <xdr:cNvPr id="458" name="【港湾・漁港】&#10;一人当たり有形固定資産（償却資産）額平均値テキスト">
          <a:extLst>
            <a:ext uri="{FF2B5EF4-FFF2-40B4-BE49-F238E27FC236}">
              <a16:creationId xmlns:a16="http://schemas.microsoft.com/office/drawing/2014/main" id="{8274B5AA-3E78-43E8-A3AD-63A59A07E1F2}"/>
            </a:ext>
          </a:extLst>
        </xdr:cNvPr>
        <xdr:cNvSpPr txBox="1"/>
      </xdr:nvSpPr>
      <xdr:spPr>
        <a:xfrm>
          <a:off x="10515600" y="1814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161751</xdr:rowOff>
    </xdr:from>
    <xdr:to>
      <xdr:col>55</xdr:col>
      <xdr:colOff>50800</xdr:colOff>
      <xdr:row>106</xdr:row>
      <xdr:rowOff>91901</xdr:rowOff>
    </xdr:to>
    <xdr:sp macro="" textlink="">
      <xdr:nvSpPr>
        <xdr:cNvPr id="459" name="フローチャート: 判断 458">
          <a:extLst>
            <a:ext uri="{FF2B5EF4-FFF2-40B4-BE49-F238E27FC236}">
              <a16:creationId xmlns:a16="http://schemas.microsoft.com/office/drawing/2014/main" id="{0F6F9967-FCD2-48CA-8369-193D608D4188}"/>
            </a:ext>
          </a:extLst>
        </xdr:cNvPr>
        <xdr:cNvSpPr/>
      </xdr:nvSpPr>
      <xdr:spPr>
        <a:xfrm>
          <a:off x="10426700" y="1816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163274</xdr:rowOff>
    </xdr:from>
    <xdr:to>
      <xdr:col>50</xdr:col>
      <xdr:colOff>165100</xdr:colOff>
      <xdr:row>106</xdr:row>
      <xdr:rowOff>93424</xdr:rowOff>
    </xdr:to>
    <xdr:sp macro="" textlink="">
      <xdr:nvSpPr>
        <xdr:cNvPr id="460" name="フローチャート: 判断 459">
          <a:extLst>
            <a:ext uri="{FF2B5EF4-FFF2-40B4-BE49-F238E27FC236}">
              <a16:creationId xmlns:a16="http://schemas.microsoft.com/office/drawing/2014/main" id="{0DAAB612-5684-4813-AFDB-601472497BCA}"/>
            </a:ext>
          </a:extLst>
        </xdr:cNvPr>
        <xdr:cNvSpPr/>
      </xdr:nvSpPr>
      <xdr:spPr>
        <a:xfrm>
          <a:off x="9588500" y="181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164027</xdr:rowOff>
    </xdr:from>
    <xdr:to>
      <xdr:col>46</xdr:col>
      <xdr:colOff>38100</xdr:colOff>
      <xdr:row>106</xdr:row>
      <xdr:rowOff>94177</xdr:rowOff>
    </xdr:to>
    <xdr:sp macro="" textlink="">
      <xdr:nvSpPr>
        <xdr:cNvPr id="461" name="フローチャート: 判断 460">
          <a:extLst>
            <a:ext uri="{FF2B5EF4-FFF2-40B4-BE49-F238E27FC236}">
              <a16:creationId xmlns:a16="http://schemas.microsoft.com/office/drawing/2014/main" id="{548F5F5F-1C6B-4E5A-A80A-E551EBD03C8A}"/>
            </a:ext>
          </a:extLst>
        </xdr:cNvPr>
        <xdr:cNvSpPr/>
      </xdr:nvSpPr>
      <xdr:spPr>
        <a:xfrm>
          <a:off x="8699500" y="1816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78499</xdr:rowOff>
    </xdr:from>
    <xdr:to>
      <xdr:col>41</xdr:col>
      <xdr:colOff>101600</xdr:colOff>
      <xdr:row>106</xdr:row>
      <xdr:rowOff>8649</xdr:rowOff>
    </xdr:to>
    <xdr:sp macro="" textlink="">
      <xdr:nvSpPr>
        <xdr:cNvPr id="462" name="フローチャート: 判断 461">
          <a:extLst>
            <a:ext uri="{FF2B5EF4-FFF2-40B4-BE49-F238E27FC236}">
              <a16:creationId xmlns:a16="http://schemas.microsoft.com/office/drawing/2014/main" id="{BECB4CF7-9E10-4684-8E13-100A2250C233}"/>
            </a:ext>
          </a:extLst>
        </xdr:cNvPr>
        <xdr:cNvSpPr/>
      </xdr:nvSpPr>
      <xdr:spPr>
        <a:xfrm>
          <a:off x="7810500" y="1808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69675</xdr:rowOff>
    </xdr:from>
    <xdr:to>
      <xdr:col>36</xdr:col>
      <xdr:colOff>165100</xdr:colOff>
      <xdr:row>105</xdr:row>
      <xdr:rowOff>171275</xdr:rowOff>
    </xdr:to>
    <xdr:sp macro="" textlink="">
      <xdr:nvSpPr>
        <xdr:cNvPr id="463" name="フローチャート: 判断 462">
          <a:extLst>
            <a:ext uri="{FF2B5EF4-FFF2-40B4-BE49-F238E27FC236}">
              <a16:creationId xmlns:a16="http://schemas.microsoft.com/office/drawing/2014/main" id="{59D85502-EB6D-4834-9FFD-EA8DDC1B7FDF}"/>
            </a:ext>
          </a:extLst>
        </xdr:cNvPr>
        <xdr:cNvSpPr/>
      </xdr:nvSpPr>
      <xdr:spPr>
        <a:xfrm>
          <a:off x="6921500" y="180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B3262BAB-13A5-4B79-AAE8-00394093E7D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F4D52FA0-E1FA-426C-992E-9715BDF455C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3D95C947-9747-4BCD-8810-FD615E722F8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91C6A877-6928-4BD5-ACF9-B08352522EE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4ED4329E-E8A6-4D06-B2B8-97D53BD693A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79766</xdr:rowOff>
    </xdr:from>
    <xdr:to>
      <xdr:col>55</xdr:col>
      <xdr:colOff>50800</xdr:colOff>
      <xdr:row>100</xdr:row>
      <xdr:rowOff>9916</xdr:rowOff>
    </xdr:to>
    <xdr:sp macro="" textlink="">
      <xdr:nvSpPr>
        <xdr:cNvPr id="469" name="楕円 468">
          <a:extLst>
            <a:ext uri="{FF2B5EF4-FFF2-40B4-BE49-F238E27FC236}">
              <a16:creationId xmlns:a16="http://schemas.microsoft.com/office/drawing/2014/main" id="{6A3F7FFB-F76D-4716-97B6-1A81DDD83630}"/>
            </a:ext>
          </a:extLst>
        </xdr:cNvPr>
        <xdr:cNvSpPr/>
      </xdr:nvSpPr>
      <xdr:spPr>
        <a:xfrm>
          <a:off x="10426700" y="1705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32793</xdr:rowOff>
    </xdr:from>
    <xdr:ext cx="599010" cy="259045"/>
    <xdr:sp macro="" textlink="">
      <xdr:nvSpPr>
        <xdr:cNvPr id="470" name="【港湾・漁港】&#10;一人当たり有形固定資産（償却資産）額該当値テキスト">
          <a:extLst>
            <a:ext uri="{FF2B5EF4-FFF2-40B4-BE49-F238E27FC236}">
              <a16:creationId xmlns:a16="http://schemas.microsoft.com/office/drawing/2014/main" id="{BF1747A8-DE42-4DCC-9A0F-31D164C848CD}"/>
            </a:ext>
          </a:extLst>
        </xdr:cNvPr>
        <xdr:cNvSpPr txBox="1"/>
      </xdr:nvSpPr>
      <xdr:spPr>
        <a:xfrm>
          <a:off x="10515600" y="1700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102155</xdr:rowOff>
    </xdr:from>
    <xdr:to>
      <xdr:col>50</xdr:col>
      <xdr:colOff>165100</xdr:colOff>
      <xdr:row>100</xdr:row>
      <xdr:rowOff>32305</xdr:rowOff>
    </xdr:to>
    <xdr:sp macro="" textlink="">
      <xdr:nvSpPr>
        <xdr:cNvPr id="471" name="楕円 470">
          <a:extLst>
            <a:ext uri="{FF2B5EF4-FFF2-40B4-BE49-F238E27FC236}">
              <a16:creationId xmlns:a16="http://schemas.microsoft.com/office/drawing/2014/main" id="{F6AD4386-D27C-4EFA-A5CA-2B8FBE9AB4AF}"/>
            </a:ext>
          </a:extLst>
        </xdr:cNvPr>
        <xdr:cNvSpPr/>
      </xdr:nvSpPr>
      <xdr:spPr>
        <a:xfrm>
          <a:off x="9588500" y="170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130566</xdr:rowOff>
    </xdr:from>
    <xdr:to>
      <xdr:col>55</xdr:col>
      <xdr:colOff>0</xdr:colOff>
      <xdr:row>99</xdr:row>
      <xdr:rowOff>152955</xdr:rowOff>
    </xdr:to>
    <xdr:cxnSp macro="">
      <xdr:nvCxnSpPr>
        <xdr:cNvPr id="472" name="直線コネクタ 471">
          <a:extLst>
            <a:ext uri="{FF2B5EF4-FFF2-40B4-BE49-F238E27FC236}">
              <a16:creationId xmlns:a16="http://schemas.microsoft.com/office/drawing/2014/main" id="{696D7BF9-8AB0-4C9B-BFAD-4ED8FFBE34D7}"/>
            </a:ext>
          </a:extLst>
        </xdr:cNvPr>
        <xdr:cNvCxnSpPr/>
      </xdr:nvCxnSpPr>
      <xdr:spPr>
        <a:xfrm flipV="1">
          <a:off x="9639300" y="17104116"/>
          <a:ext cx="838200" cy="2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117188</xdr:rowOff>
    </xdr:from>
    <xdr:to>
      <xdr:col>46</xdr:col>
      <xdr:colOff>38100</xdr:colOff>
      <xdr:row>100</xdr:row>
      <xdr:rowOff>47338</xdr:rowOff>
    </xdr:to>
    <xdr:sp macro="" textlink="">
      <xdr:nvSpPr>
        <xdr:cNvPr id="473" name="楕円 472">
          <a:extLst>
            <a:ext uri="{FF2B5EF4-FFF2-40B4-BE49-F238E27FC236}">
              <a16:creationId xmlns:a16="http://schemas.microsoft.com/office/drawing/2014/main" id="{5F29E07F-498A-41A0-AA67-076C48315CB3}"/>
            </a:ext>
          </a:extLst>
        </xdr:cNvPr>
        <xdr:cNvSpPr/>
      </xdr:nvSpPr>
      <xdr:spPr>
        <a:xfrm>
          <a:off x="8699500" y="1709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152955</xdr:rowOff>
    </xdr:from>
    <xdr:to>
      <xdr:col>50</xdr:col>
      <xdr:colOff>114300</xdr:colOff>
      <xdr:row>99</xdr:row>
      <xdr:rowOff>167988</xdr:rowOff>
    </xdr:to>
    <xdr:cxnSp macro="">
      <xdr:nvCxnSpPr>
        <xdr:cNvPr id="474" name="直線コネクタ 473">
          <a:extLst>
            <a:ext uri="{FF2B5EF4-FFF2-40B4-BE49-F238E27FC236}">
              <a16:creationId xmlns:a16="http://schemas.microsoft.com/office/drawing/2014/main" id="{9CB5EC0B-84AB-4D6F-931D-3C38BA924359}"/>
            </a:ext>
          </a:extLst>
        </xdr:cNvPr>
        <xdr:cNvCxnSpPr/>
      </xdr:nvCxnSpPr>
      <xdr:spPr>
        <a:xfrm flipV="1">
          <a:off x="8750300" y="17126505"/>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132330</xdr:rowOff>
    </xdr:from>
    <xdr:to>
      <xdr:col>41</xdr:col>
      <xdr:colOff>101600</xdr:colOff>
      <xdr:row>100</xdr:row>
      <xdr:rowOff>62480</xdr:rowOff>
    </xdr:to>
    <xdr:sp macro="" textlink="">
      <xdr:nvSpPr>
        <xdr:cNvPr id="475" name="楕円 474">
          <a:extLst>
            <a:ext uri="{FF2B5EF4-FFF2-40B4-BE49-F238E27FC236}">
              <a16:creationId xmlns:a16="http://schemas.microsoft.com/office/drawing/2014/main" id="{9C0A198C-9A5C-4C5F-BF5E-E4248456B814}"/>
            </a:ext>
          </a:extLst>
        </xdr:cNvPr>
        <xdr:cNvSpPr/>
      </xdr:nvSpPr>
      <xdr:spPr>
        <a:xfrm>
          <a:off x="7810500" y="171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167988</xdr:rowOff>
    </xdr:from>
    <xdr:to>
      <xdr:col>45</xdr:col>
      <xdr:colOff>177800</xdr:colOff>
      <xdr:row>100</xdr:row>
      <xdr:rowOff>11680</xdr:rowOff>
    </xdr:to>
    <xdr:cxnSp macro="">
      <xdr:nvCxnSpPr>
        <xdr:cNvPr id="476" name="直線コネクタ 475">
          <a:extLst>
            <a:ext uri="{FF2B5EF4-FFF2-40B4-BE49-F238E27FC236}">
              <a16:creationId xmlns:a16="http://schemas.microsoft.com/office/drawing/2014/main" id="{0DB74D6D-3C9E-47F2-B3B8-3671F1AF9E9A}"/>
            </a:ext>
          </a:extLst>
        </xdr:cNvPr>
        <xdr:cNvCxnSpPr/>
      </xdr:nvCxnSpPr>
      <xdr:spPr>
        <a:xfrm flipV="1">
          <a:off x="7861300" y="17141538"/>
          <a:ext cx="889000" cy="1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158583</xdr:rowOff>
    </xdr:from>
    <xdr:to>
      <xdr:col>36</xdr:col>
      <xdr:colOff>165100</xdr:colOff>
      <xdr:row>100</xdr:row>
      <xdr:rowOff>88733</xdr:rowOff>
    </xdr:to>
    <xdr:sp macro="" textlink="">
      <xdr:nvSpPr>
        <xdr:cNvPr id="477" name="楕円 476">
          <a:extLst>
            <a:ext uri="{FF2B5EF4-FFF2-40B4-BE49-F238E27FC236}">
              <a16:creationId xmlns:a16="http://schemas.microsoft.com/office/drawing/2014/main" id="{F66A5235-7CBE-4BFD-86B9-DB4F324DE3B3}"/>
            </a:ext>
          </a:extLst>
        </xdr:cNvPr>
        <xdr:cNvSpPr/>
      </xdr:nvSpPr>
      <xdr:spPr>
        <a:xfrm>
          <a:off x="6921500" y="1713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11680</xdr:rowOff>
    </xdr:from>
    <xdr:to>
      <xdr:col>41</xdr:col>
      <xdr:colOff>50800</xdr:colOff>
      <xdr:row>100</xdr:row>
      <xdr:rowOff>37933</xdr:rowOff>
    </xdr:to>
    <xdr:cxnSp macro="">
      <xdr:nvCxnSpPr>
        <xdr:cNvPr id="478" name="直線コネクタ 477">
          <a:extLst>
            <a:ext uri="{FF2B5EF4-FFF2-40B4-BE49-F238E27FC236}">
              <a16:creationId xmlns:a16="http://schemas.microsoft.com/office/drawing/2014/main" id="{3468A30E-E805-4D9B-8BDE-ED7E6F990062}"/>
            </a:ext>
          </a:extLst>
        </xdr:cNvPr>
        <xdr:cNvCxnSpPr/>
      </xdr:nvCxnSpPr>
      <xdr:spPr>
        <a:xfrm flipV="1">
          <a:off x="6972300" y="17156680"/>
          <a:ext cx="889000" cy="2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84551</xdr:rowOff>
    </xdr:from>
    <xdr:ext cx="534377" cy="259045"/>
    <xdr:sp macro="" textlink="">
      <xdr:nvSpPr>
        <xdr:cNvPr id="479" name="n_1aveValue【港湾・漁港】&#10;一人当たり有形固定資産（償却資産）額">
          <a:extLst>
            <a:ext uri="{FF2B5EF4-FFF2-40B4-BE49-F238E27FC236}">
              <a16:creationId xmlns:a16="http://schemas.microsoft.com/office/drawing/2014/main" id="{38796F4A-D68D-4451-9369-196A19CE802C}"/>
            </a:ext>
          </a:extLst>
        </xdr:cNvPr>
        <xdr:cNvSpPr txBox="1"/>
      </xdr:nvSpPr>
      <xdr:spPr>
        <a:xfrm>
          <a:off x="9359411" y="1825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85304</xdr:rowOff>
    </xdr:from>
    <xdr:ext cx="534377" cy="259045"/>
    <xdr:sp macro="" textlink="">
      <xdr:nvSpPr>
        <xdr:cNvPr id="480" name="n_2aveValue【港湾・漁港】&#10;一人当たり有形固定資産（償却資産）額">
          <a:extLst>
            <a:ext uri="{FF2B5EF4-FFF2-40B4-BE49-F238E27FC236}">
              <a16:creationId xmlns:a16="http://schemas.microsoft.com/office/drawing/2014/main" id="{DBA9AEE0-86A0-4D81-9879-4466ED014C02}"/>
            </a:ext>
          </a:extLst>
        </xdr:cNvPr>
        <xdr:cNvSpPr txBox="1"/>
      </xdr:nvSpPr>
      <xdr:spPr>
        <a:xfrm>
          <a:off x="8483111" y="1825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171226</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47CF16E1-1574-4994-B1A6-ECAD1A111539}"/>
            </a:ext>
          </a:extLst>
        </xdr:cNvPr>
        <xdr:cNvSpPr txBox="1"/>
      </xdr:nvSpPr>
      <xdr:spPr>
        <a:xfrm>
          <a:off x="7561795" y="181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162402</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FE33C983-ECFD-4D10-9949-E4DC9DD391A3}"/>
            </a:ext>
          </a:extLst>
        </xdr:cNvPr>
        <xdr:cNvSpPr txBox="1"/>
      </xdr:nvSpPr>
      <xdr:spPr>
        <a:xfrm>
          <a:off x="6672795" y="1816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48832</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AB3E6EC0-8E3C-480E-A757-C258E2622BFB}"/>
            </a:ext>
          </a:extLst>
        </xdr:cNvPr>
        <xdr:cNvSpPr txBox="1"/>
      </xdr:nvSpPr>
      <xdr:spPr>
        <a:xfrm>
          <a:off x="9327095" y="1685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63865</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6D8F32EF-47F2-47D8-A86F-B6DCC70CC4E8}"/>
            </a:ext>
          </a:extLst>
        </xdr:cNvPr>
        <xdr:cNvSpPr txBox="1"/>
      </xdr:nvSpPr>
      <xdr:spPr>
        <a:xfrm>
          <a:off x="8450795" y="1686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98</xdr:row>
      <xdr:rowOff>79007</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DE5C959C-EAD4-47E1-8F57-CC31583C02D8}"/>
            </a:ext>
          </a:extLst>
        </xdr:cNvPr>
        <xdr:cNvSpPr txBox="1"/>
      </xdr:nvSpPr>
      <xdr:spPr>
        <a:xfrm>
          <a:off x="7561795" y="1688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98</xdr:row>
      <xdr:rowOff>105260</xdr:rowOff>
    </xdr:from>
    <xdr:ext cx="599010" cy="259045"/>
    <xdr:sp macro="" textlink="">
      <xdr:nvSpPr>
        <xdr:cNvPr id="486" name="n_4mainValue【港湾・漁港】&#10;一人当たり有形固定資産（償却資産）額">
          <a:extLst>
            <a:ext uri="{FF2B5EF4-FFF2-40B4-BE49-F238E27FC236}">
              <a16:creationId xmlns:a16="http://schemas.microsoft.com/office/drawing/2014/main" id="{42B4347B-5BA5-4C8B-829F-305D7D82ED8D}"/>
            </a:ext>
          </a:extLst>
        </xdr:cNvPr>
        <xdr:cNvSpPr txBox="1"/>
      </xdr:nvSpPr>
      <xdr:spPr>
        <a:xfrm>
          <a:off x="6672795" y="1690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CCE594D-3734-4AC7-AAE6-98B030BE529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57E581D7-6473-4464-8BDA-FCF374596BC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5D036B82-9206-476F-A9D7-280FB5E1B0E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9833B890-1E4E-49E5-BE86-F515ADA30A0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62F7540E-F133-4C1F-A62F-4D221F408DD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DA0D6243-09BA-4A31-ABE7-91011D0E678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AF449C95-D10A-4D63-8DC4-A4C3AB2450A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602E088F-39D5-4699-B869-51112DABAEB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DE61D4D0-9A45-4628-98CE-90E727BC253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3FA61CF4-1251-4B54-BCCE-C61B2FF809C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7C316D67-3F5C-49A7-9AC8-F24DA688577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a:extLst>
            <a:ext uri="{FF2B5EF4-FFF2-40B4-BE49-F238E27FC236}">
              <a16:creationId xmlns:a16="http://schemas.microsoft.com/office/drawing/2014/main" id="{4E6F8244-B6DA-436D-B542-2177E775388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a:extLst>
            <a:ext uri="{FF2B5EF4-FFF2-40B4-BE49-F238E27FC236}">
              <a16:creationId xmlns:a16="http://schemas.microsoft.com/office/drawing/2014/main" id="{A035845C-3082-4C21-B706-7A9EA3D5C1F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a:extLst>
            <a:ext uri="{FF2B5EF4-FFF2-40B4-BE49-F238E27FC236}">
              <a16:creationId xmlns:a16="http://schemas.microsoft.com/office/drawing/2014/main" id="{8FDD5752-227E-4122-BA9F-F1B8E11F089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a:extLst>
            <a:ext uri="{FF2B5EF4-FFF2-40B4-BE49-F238E27FC236}">
              <a16:creationId xmlns:a16="http://schemas.microsoft.com/office/drawing/2014/main" id="{9863DA16-7C5D-48F4-87A2-A3DB857DE08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a:extLst>
            <a:ext uri="{FF2B5EF4-FFF2-40B4-BE49-F238E27FC236}">
              <a16:creationId xmlns:a16="http://schemas.microsoft.com/office/drawing/2014/main" id="{C14CF661-976E-4FB5-AAF9-3019A24D3F1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a:extLst>
            <a:ext uri="{FF2B5EF4-FFF2-40B4-BE49-F238E27FC236}">
              <a16:creationId xmlns:a16="http://schemas.microsoft.com/office/drawing/2014/main" id="{0D223E37-C6BD-4B8C-B6AA-43766B075EC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a:extLst>
            <a:ext uri="{FF2B5EF4-FFF2-40B4-BE49-F238E27FC236}">
              <a16:creationId xmlns:a16="http://schemas.microsoft.com/office/drawing/2014/main" id="{BB44D193-AD17-4A08-9214-3663BA24466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a:extLst>
            <a:ext uri="{FF2B5EF4-FFF2-40B4-BE49-F238E27FC236}">
              <a16:creationId xmlns:a16="http://schemas.microsoft.com/office/drawing/2014/main" id="{C867C362-B143-44EA-B59F-07E747B3C8F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a:extLst>
            <a:ext uri="{FF2B5EF4-FFF2-40B4-BE49-F238E27FC236}">
              <a16:creationId xmlns:a16="http://schemas.microsoft.com/office/drawing/2014/main" id="{5B0A3A45-B45C-419A-9367-62CE670C768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a:extLst>
            <a:ext uri="{FF2B5EF4-FFF2-40B4-BE49-F238E27FC236}">
              <a16:creationId xmlns:a16="http://schemas.microsoft.com/office/drawing/2014/main" id="{D538132B-A737-44DE-B995-FE68E25665B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a:extLst>
            <a:ext uri="{FF2B5EF4-FFF2-40B4-BE49-F238E27FC236}">
              <a16:creationId xmlns:a16="http://schemas.microsoft.com/office/drawing/2014/main" id="{11166800-A63D-41C7-BD66-140FAF9ECF1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a:extLst>
            <a:ext uri="{FF2B5EF4-FFF2-40B4-BE49-F238E27FC236}">
              <a16:creationId xmlns:a16="http://schemas.microsoft.com/office/drawing/2014/main" id="{7AB96DC6-96D1-4F6B-849F-B5266303D69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94EF0428-F4E5-4BC9-8DED-B5EA453BAB2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認定こども園・幼稚園・保育所】&#10;有形固定資産減価償却率グラフ枠">
          <a:extLst>
            <a:ext uri="{FF2B5EF4-FFF2-40B4-BE49-F238E27FC236}">
              <a16:creationId xmlns:a16="http://schemas.microsoft.com/office/drawing/2014/main" id="{17940EA8-7B22-4F02-95DF-B80E5E22093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92528</xdr:rowOff>
    </xdr:to>
    <xdr:cxnSp macro="">
      <xdr:nvCxnSpPr>
        <xdr:cNvPr id="512" name="直線コネクタ 511">
          <a:extLst>
            <a:ext uri="{FF2B5EF4-FFF2-40B4-BE49-F238E27FC236}">
              <a16:creationId xmlns:a16="http://schemas.microsoft.com/office/drawing/2014/main" id="{05AE1F58-6524-41A3-9E56-3D074C4F795B}"/>
            </a:ext>
          </a:extLst>
        </xdr:cNvPr>
        <xdr:cNvCxnSpPr/>
      </xdr:nvCxnSpPr>
      <xdr:spPr>
        <a:xfrm flipV="1">
          <a:off x="16318864" y="5885906"/>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3" name="【認定こども園・幼稚園・保育所】&#10;有形固定資産減価償却率最小値テキスト">
          <a:extLst>
            <a:ext uri="{FF2B5EF4-FFF2-40B4-BE49-F238E27FC236}">
              <a16:creationId xmlns:a16="http://schemas.microsoft.com/office/drawing/2014/main" id="{21F3278F-7B60-479C-8806-A7933D1403F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4" name="直線コネクタ 513">
          <a:extLst>
            <a:ext uri="{FF2B5EF4-FFF2-40B4-BE49-F238E27FC236}">
              <a16:creationId xmlns:a16="http://schemas.microsoft.com/office/drawing/2014/main" id="{F10CAF48-6E89-4F08-9058-8B0B0C4A17F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5" name="【認定こども園・幼稚園・保育所】&#10;有形固定資産減価償却率最大値テキスト">
          <a:extLst>
            <a:ext uri="{FF2B5EF4-FFF2-40B4-BE49-F238E27FC236}">
              <a16:creationId xmlns:a16="http://schemas.microsoft.com/office/drawing/2014/main" id="{CFB945D4-3969-40B0-B07E-FF7FE341C300}"/>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6" name="直線コネクタ 515">
          <a:extLst>
            <a:ext uri="{FF2B5EF4-FFF2-40B4-BE49-F238E27FC236}">
              <a16:creationId xmlns:a16="http://schemas.microsoft.com/office/drawing/2014/main" id="{44210726-035A-413D-BCDF-304B724E468A}"/>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17" name="【認定こども園・幼稚園・保育所】&#10;有形固定資産減価償却率平均値テキスト">
          <a:extLst>
            <a:ext uri="{FF2B5EF4-FFF2-40B4-BE49-F238E27FC236}">
              <a16:creationId xmlns:a16="http://schemas.microsoft.com/office/drawing/2014/main" id="{B776A6B0-0649-4E25-9E31-69416FC4F121}"/>
            </a:ext>
          </a:extLst>
        </xdr:cNvPr>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18" name="フローチャート: 判断 517">
          <a:extLst>
            <a:ext uri="{FF2B5EF4-FFF2-40B4-BE49-F238E27FC236}">
              <a16:creationId xmlns:a16="http://schemas.microsoft.com/office/drawing/2014/main" id="{2173C242-6CB6-4864-B439-38B66BB09AE6}"/>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519" name="フローチャート: 判断 518">
          <a:extLst>
            <a:ext uri="{FF2B5EF4-FFF2-40B4-BE49-F238E27FC236}">
              <a16:creationId xmlns:a16="http://schemas.microsoft.com/office/drawing/2014/main" id="{6946C775-08AA-40A1-B63A-3C3F84A88C78}"/>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520" name="フローチャート: 判断 519">
          <a:extLst>
            <a:ext uri="{FF2B5EF4-FFF2-40B4-BE49-F238E27FC236}">
              <a16:creationId xmlns:a16="http://schemas.microsoft.com/office/drawing/2014/main" id="{8FFF5094-8263-45B4-9B4F-ADA5D1549070}"/>
            </a:ext>
          </a:extLst>
        </xdr:cNvPr>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521" name="フローチャート: 判断 520">
          <a:extLst>
            <a:ext uri="{FF2B5EF4-FFF2-40B4-BE49-F238E27FC236}">
              <a16:creationId xmlns:a16="http://schemas.microsoft.com/office/drawing/2014/main" id="{C22CB631-C95E-4917-BA7D-464BC3A2192D}"/>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141333</xdr:rowOff>
    </xdr:from>
    <xdr:to>
      <xdr:col>67</xdr:col>
      <xdr:colOff>101600</xdr:colOff>
      <xdr:row>38</xdr:row>
      <xdr:rowOff>71482</xdr:rowOff>
    </xdr:to>
    <xdr:sp macro="" textlink="">
      <xdr:nvSpPr>
        <xdr:cNvPr id="522" name="フローチャート: 判断 521">
          <a:extLst>
            <a:ext uri="{FF2B5EF4-FFF2-40B4-BE49-F238E27FC236}">
              <a16:creationId xmlns:a16="http://schemas.microsoft.com/office/drawing/2014/main" id="{5D9F209E-67DC-4410-B5B1-FE525425AD9B}"/>
            </a:ext>
          </a:extLst>
        </xdr:cNvPr>
        <xdr:cNvSpPr/>
      </xdr:nvSpPr>
      <xdr:spPr>
        <a:xfrm>
          <a:off x="12763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33D3B502-6AA1-45AC-8F84-DC0472D9F19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C8F5324C-158C-425E-B05D-DC0B513DCC9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CDFF8D7B-2905-47AE-8086-D97072E75BD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5960E4C0-FA0D-47DF-A9D6-B18BA504BF8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B39AE8E-B38E-4201-AAA6-01C2BF9931B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9072</xdr:rowOff>
    </xdr:from>
    <xdr:to>
      <xdr:col>85</xdr:col>
      <xdr:colOff>177800</xdr:colOff>
      <xdr:row>38</xdr:row>
      <xdr:rowOff>110672</xdr:rowOff>
    </xdr:to>
    <xdr:sp macro="" textlink="">
      <xdr:nvSpPr>
        <xdr:cNvPr id="528" name="楕円 527">
          <a:extLst>
            <a:ext uri="{FF2B5EF4-FFF2-40B4-BE49-F238E27FC236}">
              <a16:creationId xmlns:a16="http://schemas.microsoft.com/office/drawing/2014/main" id="{A05B8349-E4C7-4FBF-B5FA-74FE4B273229}"/>
            </a:ext>
          </a:extLst>
        </xdr:cNvPr>
        <xdr:cNvSpPr/>
      </xdr:nvSpPr>
      <xdr:spPr>
        <a:xfrm>
          <a:off x="16268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31949</xdr:rowOff>
    </xdr:from>
    <xdr:ext cx="405111" cy="259045"/>
    <xdr:sp macro="" textlink="">
      <xdr:nvSpPr>
        <xdr:cNvPr id="529" name="【認定こども園・幼稚園・保育所】&#10;有形固定資産減価償却率該当値テキスト">
          <a:extLst>
            <a:ext uri="{FF2B5EF4-FFF2-40B4-BE49-F238E27FC236}">
              <a16:creationId xmlns:a16="http://schemas.microsoft.com/office/drawing/2014/main" id="{896634DC-4D78-456F-B06B-02DC1F5B8AC0}"/>
            </a:ext>
          </a:extLst>
        </xdr:cNvPr>
        <xdr:cNvSpPr txBox="1"/>
      </xdr:nvSpPr>
      <xdr:spPr>
        <a:xfrm>
          <a:off x="16357600" y="637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131536</xdr:rowOff>
    </xdr:from>
    <xdr:to>
      <xdr:col>81</xdr:col>
      <xdr:colOff>101600</xdr:colOff>
      <xdr:row>38</xdr:row>
      <xdr:rowOff>61686</xdr:rowOff>
    </xdr:to>
    <xdr:sp macro="" textlink="">
      <xdr:nvSpPr>
        <xdr:cNvPr id="530" name="楕円 529">
          <a:extLst>
            <a:ext uri="{FF2B5EF4-FFF2-40B4-BE49-F238E27FC236}">
              <a16:creationId xmlns:a16="http://schemas.microsoft.com/office/drawing/2014/main" id="{08ED8E81-ED43-4ED5-B997-4EDEAA2E23C6}"/>
            </a:ext>
          </a:extLst>
        </xdr:cNvPr>
        <xdr:cNvSpPr/>
      </xdr:nvSpPr>
      <xdr:spPr>
        <a:xfrm>
          <a:off x="15430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10885</xdr:rowOff>
    </xdr:from>
    <xdr:to>
      <xdr:col>85</xdr:col>
      <xdr:colOff>127000</xdr:colOff>
      <xdr:row>38</xdr:row>
      <xdr:rowOff>59872</xdr:rowOff>
    </xdr:to>
    <xdr:cxnSp macro="">
      <xdr:nvCxnSpPr>
        <xdr:cNvPr id="531" name="直線コネクタ 530">
          <a:extLst>
            <a:ext uri="{FF2B5EF4-FFF2-40B4-BE49-F238E27FC236}">
              <a16:creationId xmlns:a16="http://schemas.microsoft.com/office/drawing/2014/main" id="{45A053AF-ACBA-4D63-9CFF-B42E18D6B925}"/>
            </a:ext>
          </a:extLst>
        </xdr:cNvPr>
        <xdr:cNvCxnSpPr/>
      </xdr:nvCxnSpPr>
      <xdr:spPr>
        <a:xfrm>
          <a:off x="15481300" y="65259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84183</xdr:rowOff>
    </xdr:from>
    <xdr:to>
      <xdr:col>76</xdr:col>
      <xdr:colOff>165100</xdr:colOff>
      <xdr:row>39</xdr:row>
      <xdr:rowOff>14333</xdr:rowOff>
    </xdr:to>
    <xdr:sp macro="" textlink="">
      <xdr:nvSpPr>
        <xdr:cNvPr id="532" name="楕円 531">
          <a:extLst>
            <a:ext uri="{FF2B5EF4-FFF2-40B4-BE49-F238E27FC236}">
              <a16:creationId xmlns:a16="http://schemas.microsoft.com/office/drawing/2014/main" id="{3901D968-BEB8-4AC8-B460-4E382FE6AE4B}"/>
            </a:ext>
          </a:extLst>
        </xdr:cNvPr>
        <xdr:cNvSpPr/>
      </xdr:nvSpPr>
      <xdr:spPr>
        <a:xfrm>
          <a:off x="14541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10885</xdr:rowOff>
    </xdr:from>
    <xdr:to>
      <xdr:col>81</xdr:col>
      <xdr:colOff>50800</xdr:colOff>
      <xdr:row>38</xdr:row>
      <xdr:rowOff>134983</xdr:rowOff>
    </xdr:to>
    <xdr:cxnSp macro="">
      <xdr:nvCxnSpPr>
        <xdr:cNvPr id="533" name="直線コネクタ 532">
          <a:extLst>
            <a:ext uri="{FF2B5EF4-FFF2-40B4-BE49-F238E27FC236}">
              <a16:creationId xmlns:a16="http://schemas.microsoft.com/office/drawing/2014/main" id="{9CF41B8F-7EEE-481F-A073-7E8A8844023B}"/>
            </a:ext>
          </a:extLst>
        </xdr:cNvPr>
        <xdr:cNvCxnSpPr/>
      </xdr:nvCxnSpPr>
      <xdr:spPr>
        <a:xfrm flipV="1">
          <a:off x="14592300" y="6525985"/>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30299</xdr:rowOff>
    </xdr:from>
    <xdr:to>
      <xdr:col>72</xdr:col>
      <xdr:colOff>38100</xdr:colOff>
      <xdr:row>38</xdr:row>
      <xdr:rowOff>131899</xdr:rowOff>
    </xdr:to>
    <xdr:sp macro="" textlink="">
      <xdr:nvSpPr>
        <xdr:cNvPr id="534" name="楕円 533">
          <a:extLst>
            <a:ext uri="{FF2B5EF4-FFF2-40B4-BE49-F238E27FC236}">
              <a16:creationId xmlns:a16="http://schemas.microsoft.com/office/drawing/2014/main" id="{42A675DC-E37F-42C5-934C-88003620C02E}"/>
            </a:ext>
          </a:extLst>
        </xdr:cNvPr>
        <xdr:cNvSpPr/>
      </xdr:nvSpPr>
      <xdr:spPr>
        <a:xfrm>
          <a:off x="13652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81099</xdr:rowOff>
    </xdr:from>
    <xdr:to>
      <xdr:col>76</xdr:col>
      <xdr:colOff>114300</xdr:colOff>
      <xdr:row>38</xdr:row>
      <xdr:rowOff>134983</xdr:rowOff>
    </xdr:to>
    <xdr:cxnSp macro="">
      <xdr:nvCxnSpPr>
        <xdr:cNvPr id="535" name="直線コネクタ 534">
          <a:extLst>
            <a:ext uri="{FF2B5EF4-FFF2-40B4-BE49-F238E27FC236}">
              <a16:creationId xmlns:a16="http://schemas.microsoft.com/office/drawing/2014/main" id="{579AF4F2-C965-4981-AB33-D1CCAC886AC3}"/>
            </a:ext>
          </a:extLst>
        </xdr:cNvPr>
        <xdr:cNvCxnSpPr/>
      </xdr:nvCxnSpPr>
      <xdr:spPr>
        <a:xfrm>
          <a:off x="13703300" y="659619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149497</xdr:rowOff>
    </xdr:from>
    <xdr:to>
      <xdr:col>67</xdr:col>
      <xdr:colOff>101600</xdr:colOff>
      <xdr:row>38</xdr:row>
      <xdr:rowOff>79647</xdr:rowOff>
    </xdr:to>
    <xdr:sp macro="" textlink="">
      <xdr:nvSpPr>
        <xdr:cNvPr id="536" name="楕円 535">
          <a:extLst>
            <a:ext uri="{FF2B5EF4-FFF2-40B4-BE49-F238E27FC236}">
              <a16:creationId xmlns:a16="http://schemas.microsoft.com/office/drawing/2014/main" id="{B55AD7E0-2CED-49D0-9AC6-A5A844F5E35F}"/>
            </a:ext>
          </a:extLst>
        </xdr:cNvPr>
        <xdr:cNvSpPr/>
      </xdr:nvSpPr>
      <xdr:spPr>
        <a:xfrm>
          <a:off x="12763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28847</xdr:rowOff>
    </xdr:from>
    <xdr:to>
      <xdr:col>71</xdr:col>
      <xdr:colOff>177800</xdr:colOff>
      <xdr:row>38</xdr:row>
      <xdr:rowOff>81099</xdr:rowOff>
    </xdr:to>
    <xdr:cxnSp macro="">
      <xdr:nvCxnSpPr>
        <xdr:cNvPr id="537" name="直線コネクタ 536">
          <a:extLst>
            <a:ext uri="{FF2B5EF4-FFF2-40B4-BE49-F238E27FC236}">
              <a16:creationId xmlns:a16="http://schemas.microsoft.com/office/drawing/2014/main" id="{81713727-C505-4154-BFD1-C1865118B1A6}"/>
            </a:ext>
          </a:extLst>
        </xdr:cNvPr>
        <xdr:cNvCxnSpPr/>
      </xdr:nvCxnSpPr>
      <xdr:spPr>
        <a:xfrm>
          <a:off x="12814300" y="654394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116494</xdr:rowOff>
    </xdr:from>
    <xdr:ext cx="405111" cy="259045"/>
    <xdr:sp macro="" textlink="">
      <xdr:nvSpPr>
        <xdr:cNvPr id="538" name="n_1aveValue【認定こども園・幼稚園・保育所】&#10;有形固定資産減価償却率">
          <a:extLst>
            <a:ext uri="{FF2B5EF4-FFF2-40B4-BE49-F238E27FC236}">
              <a16:creationId xmlns:a16="http://schemas.microsoft.com/office/drawing/2014/main" id="{CE1F21F4-FB85-4C1A-AE41-7C2776605673}"/>
            </a:ext>
          </a:extLst>
        </xdr:cNvPr>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539" name="n_2aveValue【認定こども園・幼稚園・保育所】&#10;有形固定資産減価償却率">
          <a:extLst>
            <a:ext uri="{FF2B5EF4-FFF2-40B4-BE49-F238E27FC236}">
              <a16:creationId xmlns:a16="http://schemas.microsoft.com/office/drawing/2014/main" id="{187FFF7B-02DF-469E-B8B0-172FB65EEA59}"/>
            </a:ext>
          </a:extLst>
        </xdr:cNvPr>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540" name="n_3aveValue【認定こども園・幼稚園・保育所】&#10;有形固定資産減価償却率">
          <a:extLst>
            <a:ext uri="{FF2B5EF4-FFF2-40B4-BE49-F238E27FC236}">
              <a16:creationId xmlns:a16="http://schemas.microsoft.com/office/drawing/2014/main" id="{80411078-DED1-4240-995E-ED11C4DA2A6E}"/>
            </a:ext>
          </a:extLst>
        </xdr:cNvPr>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88010</xdr:rowOff>
    </xdr:from>
    <xdr:ext cx="405111" cy="259045"/>
    <xdr:sp macro="" textlink="">
      <xdr:nvSpPr>
        <xdr:cNvPr id="541" name="n_4aveValue【認定こども園・幼稚園・保育所】&#10;有形固定資産減価償却率">
          <a:extLst>
            <a:ext uri="{FF2B5EF4-FFF2-40B4-BE49-F238E27FC236}">
              <a16:creationId xmlns:a16="http://schemas.microsoft.com/office/drawing/2014/main" id="{772A2052-536F-4877-89AF-7D3B488E0FBE}"/>
            </a:ext>
          </a:extLst>
        </xdr:cNvPr>
        <xdr:cNvSpPr txBox="1"/>
      </xdr:nvSpPr>
      <xdr:spPr>
        <a:xfrm>
          <a:off x="12611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78213</xdr:rowOff>
    </xdr:from>
    <xdr:ext cx="405111" cy="259045"/>
    <xdr:sp macro="" textlink="">
      <xdr:nvSpPr>
        <xdr:cNvPr id="542" name="n_1mainValue【認定こども園・幼稚園・保育所】&#10;有形固定資産減価償却率">
          <a:extLst>
            <a:ext uri="{FF2B5EF4-FFF2-40B4-BE49-F238E27FC236}">
              <a16:creationId xmlns:a16="http://schemas.microsoft.com/office/drawing/2014/main" id="{A9E71F1C-6668-4217-A955-E7B2CA5EFAA1}"/>
            </a:ext>
          </a:extLst>
        </xdr:cNvPr>
        <xdr:cNvSpPr txBox="1"/>
      </xdr:nvSpPr>
      <xdr:spPr>
        <a:xfrm>
          <a:off x="152660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5460</xdr:rowOff>
    </xdr:from>
    <xdr:ext cx="405111" cy="259045"/>
    <xdr:sp macro="" textlink="">
      <xdr:nvSpPr>
        <xdr:cNvPr id="543" name="n_2mainValue【認定こども園・幼稚園・保育所】&#10;有形固定資産減価償却率">
          <a:extLst>
            <a:ext uri="{FF2B5EF4-FFF2-40B4-BE49-F238E27FC236}">
              <a16:creationId xmlns:a16="http://schemas.microsoft.com/office/drawing/2014/main" id="{842A6759-8447-4DED-9D02-B19D4D7CF0AE}"/>
            </a:ext>
          </a:extLst>
        </xdr:cNvPr>
        <xdr:cNvSpPr txBox="1"/>
      </xdr:nvSpPr>
      <xdr:spPr>
        <a:xfrm>
          <a:off x="143897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123026</xdr:rowOff>
    </xdr:from>
    <xdr:ext cx="405111" cy="259045"/>
    <xdr:sp macro="" textlink="">
      <xdr:nvSpPr>
        <xdr:cNvPr id="544" name="n_3mainValue【認定こども園・幼稚園・保育所】&#10;有形固定資産減価償却率">
          <a:extLst>
            <a:ext uri="{FF2B5EF4-FFF2-40B4-BE49-F238E27FC236}">
              <a16:creationId xmlns:a16="http://schemas.microsoft.com/office/drawing/2014/main" id="{6016CA0B-7E89-44FD-BACA-1A7D1CC97514}"/>
            </a:ext>
          </a:extLst>
        </xdr:cNvPr>
        <xdr:cNvSpPr txBox="1"/>
      </xdr:nvSpPr>
      <xdr:spPr>
        <a:xfrm>
          <a:off x="13500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70774</xdr:rowOff>
    </xdr:from>
    <xdr:ext cx="405111" cy="259045"/>
    <xdr:sp macro="" textlink="">
      <xdr:nvSpPr>
        <xdr:cNvPr id="545" name="n_4mainValue【認定こども園・幼稚園・保育所】&#10;有形固定資産減価償却率">
          <a:extLst>
            <a:ext uri="{FF2B5EF4-FFF2-40B4-BE49-F238E27FC236}">
              <a16:creationId xmlns:a16="http://schemas.microsoft.com/office/drawing/2014/main" id="{EC6F6E30-1B48-4971-81B6-3301E556366D}"/>
            </a:ext>
          </a:extLst>
        </xdr:cNvPr>
        <xdr:cNvSpPr txBox="1"/>
      </xdr:nvSpPr>
      <xdr:spPr>
        <a:xfrm>
          <a:off x="12611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2BE342DD-116B-4243-A95C-5DA0E6C958E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DF3A6DF0-0E9A-4362-BA22-CEDA720FE16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04177800-5DD7-4A11-99D1-32B4C0C3582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7DE4A2C0-F641-4ECF-B381-742017E4BA2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F7BE5D5A-7B4D-4E49-93EE-F3E1E51F684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BCA2F0BF-B0AB-4A83-AACA-7EB1F04E54B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F0552757-383E-4A2A-89EB-E68AAA07A49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11F87615-28BB-46EF-997F-6656D6918C2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C5A65B35-247D-47D2-9DFB-8B41D73617E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405B8744-237B-42F6-B317-DE90D05322A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6" name="直線コネクタ 555">
          <a:extLst>
            <a:ext uri="{FF2B5EF4-FFF2-40B4-BE49-F238E27FC236}">
              <a16:creationId xmlns:a16="http://schemas.microsoft.com/office/drawing/2014/main" id="{F6D6FFC5-98A5-4305-9019-27AF7B593DD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7" name="テキスト ボックス 556">
          <a:extLst>
            <a:ext uri="{FF2B5EF4-FFF2-40B4-BE49-F238E27FC236}">
              <a16:creationId xmlns:a16="http://schemas.microsoft.com/office/drawing/2014/main" id="{9A9A98D8-5226-47CE-9B18-797D167EB04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8" name="直線コネクタ 557">
          <a:extLst>
            <a:ext uri="{FF2B5EF4-FFF2-40B4-BE49-F238E27FC236}">
              <a16:creationId xmlns:a16="http://schemas.microsoft.com/office/drawing/2014/main" id="{EC28F279-6F7B-40AA-9357-7065303055E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9" name="テキスト ボックス 558">
          <a:extLst>
            <a:ext uri="{FF2B5EF4-FFF2-40B4-BE49-F238E27FC236}">
              <a16:creationId xmlns:a16="http://schemas.microsoft.com/office/drawing/2014/main" id="{1B677CF2-7E22-4749-92B6-6ABD9CB206F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0" name="直線コネクタ 559">
          <a:extLst>
            <a:ext uri="{FF2B5EF4-FFF2-40B4-BE49-F238E27FC236}">
              <a16:creationId xmlns:a16="http://schemas.microsoft.com/office/drawing/2014/main" id="{B7F024FB-E443-4FE1-9E29-F49DA0DD9CD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1" name="テキスト ボックス 560">
          <a:extLst>
            <a:ext uri="{FF2B5EF4-FFF2-40B4-BE49-F238E27FC236}">
              <a16:creationId xmlns:a16="http://schemas.microsoft.com/office/drawing/2014/main" id="{A0898403-1862-4F6D-A510-8B4049CE09C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2" name="直線コネクタ 561">
          <a:extLst>
            <a:ext uri="{FF2B5EF4-FFF2-40B4-BE49-F238E27FC236}">
              <a16:creationId xmlns:a16="http://schemas.microsoft.com/office/drawing/2014/main" id="{6FE6CA2A-4E66-43EF-805A-11BCDD69CD2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3" name="テキスト ボックス 562">
          <a:extLst>
            <a:ext uri="{FF2B5EF4-FFF2-40B4-BE49-F238E27FC236}">
              <a16:creationId xmlns:a16="http://schemas.microsoft.com/office/drawing/2014/main" id="{67611573-3DB3-4B92-8847-52B63BB1303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80042573-DB85-4A31-A8A6-C6F1A5CA743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a:extLst>
            <a:ext uri="{FF2B5EF4-FFF2-40B4-BE49-F238E27FC236}">
              <a16:creationId xmlns:a16="http://schemas.microsoft.com/office/drawing/2014/main" id="{AA9D264D-5DAC-4752-A1DD-8834843589A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a:extLst>
            <a:ext uri="{FF2B5EF4-FFF2-40B4-BE49-F238E27FC236}">
              <a16:creationId xmlns:a16="http://schemas.microsoft.com/office/drawing/2014/main" id="{16F8E6D1-821C-470E-A352-923662CA1C7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169926</xdr:rowOff>
    </xdr:from>
    <xdr:to>
      <xdr:col>116</xdr:col>
      <xdr:colOff>62864</xdr:colOff>
      <xdr:row>41</xdr:row>
      <xdr:rowOff>115062</xdr:rowOff>
    </xdr:to>
    <xdr:cxnSp macro="">
      <xdr:nvCxnSpPr>
        <xdr:cNvPr id="567" name="直線コネクタ 566">
          <a:extLst>
            <a:ext uri="{FF2B5EF4-FFF2-40B4-BE49-F238E27FC236}">
              <a16:creationId xmlns:a16="http://schemas.microsoft.com/office/drawing/2014/main" id="{33512F78-386F-4036-8FCF-AD03E5895220}"/>
            </a:ext>
          </a:extLst>
        </xdr:cNvPr>
        <xdr:cNvCxnSpPr/>
      </xdr:nvCxnSpPr>
      <xdr:spPr>
        <a:xfrm flipV="1">
          <a:off x="22160864" y="5999226"/>
          <a:ext cx="0"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68" name="【認定こども園・幼稚園・保育所】&#10;一人当たり面積最小値テキスト">
          <a:extLst>
            <a:ext uri="{FF2B5EF4-FFF2-40B4-BE49-F238E27FC236}">
              <a16:creationId xmlns:a16="http://schemas.microsoft.com/office/drawing/2014/main" id="{F28EA1A5-66D9-43F2-989A-209F301B4F11}"/>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69" name="直線コネクタ 568">
          <a:extLst>
            <a:ext uri="{FF2B5EF4-FFF2-40B4-BE49-F238E27FC236}">
              <a16:creationId xmlns:a16="http://schemas.microsoft.com/office/drawing/2014/main" id="{EC481929-2972-4E3B-96D5-8C831CDF1B66}"/>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116603</xdr:rowOff>
    </xdr:from>
    <xdr:ext cx="469744" cy="259045"/>
    <xdr:sp macro="" textlink="">
      <xdr:nvSpPr>
        <xdr:cNvPr id="570" name="【認定こども園・幼稚園・保育所】&#10;一人当たり面積最大値テキスト">
          <a:extLst>
            <a:ext uri="{FF2B5EF4-FFF2-40B4-BE49-F238E27FC236}">
              <a16:creationId xmlns:a16="http://schemas.microsoft.com/office/drawing/2014/main" id="{8925456D-1253-433F-B114-868B4FC22A0D}"/>
            </a:ext>
          </a:extLst>
        </xdr:cNvPr>
        <xdr:cNvSpPr txBox="1"/>
      </xdr:nvSpPr>
      <xdr:spPr>
        <a:xfrm>
          <a:off x="22199600" y="577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169926</xdr:rowOff>
    </xdr:from>
    <xdr:to>
      <xdr:col>116</xdr:col>
      <xdr:colOff>152400</xdr:colOff>
      <xdr:row>34</xdr:row>
      <xdr:rowOff>169926</xdr:rowOff>
    </xdr:to>
    <xdr:cxnSp macro="">
      <xdr:nvCxnSpPr>
        <xdr:cNvPr id="571" name="直線コネクタ 570">
          <a:extLst>
            <a:ext uri="{FF2B5EF4-FFF2-40B4-BE49-F238E27FC236}">
              <a16:creationId xmlns:a16="http://schemas.microsoft.com/office/drawing/2014/main" id="{E12C33AB-C979-4637-9EAB-A05EEE710C8F}"/>
            </a:ext>
          </a:extLst>
        </xdr:cNvPr>
        <xdr:cNvCxnSpPr/>
      </xdr:nvCxnSpPr>
      <xdr:spPr>
        <a:xfrm>
          <a:off x="22072600" y="599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572" name="【認定こども園・幼稚園・保育所】&#10;一人当たり面積平均値テキスト">
          <a:extLst>
            <a:ext uri="{FF2B5EF4-FFF2-40B4-BE49-F238E27FC236}">
              <a16:creationId xmlns:a16="http://schemas.microsoft.com/office/drawing/2014/main" id="{384B71E7-F813-4FCD-AFD5-61F0ABB4A1B9}"/>
            </a:ext>
          </a:extLst>
        </xdr:cNvPr>
        <xdr:cNvSpPr txBox="1"/>
      </xdr:nvSpPr>
      <xdr:spPr>
        <a:xfrm>
          <a:off x="22199600" y="681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573" name="フローチャート: 判断 572">
          <a:extLst>
            <a:ext uri="{FF2B5EF4-FFF2-40B4-BE49-F238E27FC236}">
              <a16:creationId xmlns:a16="http://schemas.microsoft.com/office/drawing/2014/main" id="{4AA3EFF5-AA83-4392-BE73-84CD6FB38B1C}"/>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148844</xdr:rowOff>
    </xdr:from>
    <xdr:to>
      <xdr:col>112</xdr:col>
      <xdr:colOff>38100</xdr:colOff>
      <xdr:row>40</xdr:row>
      <xdr:rowOff>78994</xdr:rowOff>
    </xdr:to>
    <xdr:sp macro="" textlink="">
      <xdr:nvSpPr>
        <xdr:cNvPr id="574" name="フローチャート: 判断 573">
          <a:extLst>
            <a:ext uri="{FF2B5EF4-FFF2-40B4-BE49-F238E27FC236}">
              <a16:creationId xmlns:a16="http://schemas.microsoft.com/office/drawing/2014/main" id="{84795A3C-BAE6-444C-AFE0-544B03DCBC3E}"/>
            </a:ext>
          </a:extLst>
        </xdr:cNvPr>
        <xdr:cNvSpPr/>
      </xdr:nvSpPr>
      <xdr:spPr>
        <a:xfrm>
          <a:off x="21272500" y="683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144272</xdr:rowOff>
    </xdr:from>
    <xdr:to>
      <xdr:col>107</xdr:col>
      <xdr:colOff>101600</xdr:colOff>
      <xdr:row>40</xdr:row>
      <xdr:rowOff>74422</xdr:rowOff>
    </xdr:to>
    <xdr:sp macro="" textlink="">
      <xdr:nvSpPr>
        <xdr:cNvPr id="575" name="フローチャート: 判断 574">
          <a:extLst>
            <a:ext uri="{FF2B5EF4-FFF2-40B4-BE49-F238E27FC236}">
              <a16:creationId xmlns:a16="http://schemas.microsoft.com/office/drawing/2014/main" id="{AF9B9318-178D-4C95-B4B4-49F92E54D5BC}"/>
            </a:ext>
          </a:extLst>
        </xdr:cNvPr>
        <xdr:cNvSpPr/>
      </xdr:nvSpPr>
      <xdr:spPr>
        <a:xfrm>
          <a:off x="20383500" y="68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137414</xdr:rowOff>
    </xdr:from>
    <xdr:to>
      <xdr:col>102</xdr:col>
      <xdr:colOff>165100</xdr:colOff>
      <xdr:row>40</xdr:row>
      <xdr:rowOff>67564</xdr:rowOff>
    </xdr:to>
    <xdr:sp macro="" textlink="">
      <xdr:nvSpPr>
        <xdr:cNvPr id="576" name="フローチャート: 判断 575">
          <a:extLst>
            <a:ext uri="{FF2B5EF4-FFF2-40B4-BE49-F238E27FC236}">
              <a16:creationId xmlns:a16="http://schemas.microsoft.com/office/drawing/2014/main" id="{74593ED1-AD04-42C8-BA49-8B225521C45E}"/>
            </a:ext>
          </a:extLst>
        </xdr:cNvPr>
        <xdr:cNvSpPr/>
      </xdr:nvSpPr>
      <xdr:spPr>
        <a:xfrm>
          <a:off x="19494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119126</xdr:rowOff>
    </xdr:from>
    <xdr:to>
      <xdr:col>98</xdr:col>
      <xdr:colOff>38100</xdr:colOff>
      <xdr:row>40</xdr:row>
      <xdr:rowOff>49276</xdr:rowOff>
    </xdr:to>
    <xdr:sp macro="" textlink="">
      <xdr:nvSpPr>
        <xdr:cNvPr id="577" name="フローチャート: 判断 576">
          <a:extLst>
            <a:ext uri="{FF2B5EF4-FFF2-40B4-BE49-F238E27FC236}">
              <a16:creationId xmlns:a16="http://schemas.microsoft.com/office/drawing/2014/main" id="{ACE4CEB3-602B-4F5C-8C11-76376B85125A}"/>
            </a:ext>
          </a:extLst>
        </xdr:cNvPr>
        <xdr:cNvSpPr/>
      </xdr:nvSpPr>
      <xdr:spPr>
        <a:xfrm>
          <a:off x="18605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7D4CB0BA-609B-4C9F-9FB4-937C658D724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AB728B04-7936-46EA-9190-7B5CA726C52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6D93C54-6CE5-4028-A15E-1609E497C8E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75A51E29-16E8-4393-AE02-2591B65A070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754CD623-6E64-4F00-8D13-B80846DA4CE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20828</xdr:rowOff>
    </xdr:from>
    <xdr:to>
      <xdr:col>116</xdr:col>
      <xdr:colOff>114300</xdr:colOff>
      <xdr:row>37</xdr:row>
      <xdr:rowOff>122428</xdr:rowOff>
    </xdr:to>
    <xdr:sp macro="" textlink="">
      <xdr:nvSpPr>
        <xdr:cNvPr id="583" name="楕円 582">
          <a:extLst>
            <a:ext uri="{FF2B5EF4-FFF2-40B4-BE49-F238E27FC236}">
              <a16:creationId xmlns:a16="http://schemas.microsoft.com/office/drawing/2014/main" id="{907EA7B5-05D6-4099-869F-3FFC3AA20424}"/>
            </a:ext>
          </a:extLst>
        </xdr:cNvPr>
        <xdr:cNvSpPr/>
      </xdr:nvSpPr>
      <xdr:spPr>
        <a:xfrm>
          <a:off x="22110700" y="63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43705</xdr:rowOff>
    </xdr:from>
    <xdr:ext cx="469744" cy="259045"/>
    <xdr:sp macro="" textlink="">
      <xdr:nvSpPr>
        <xdr:cNvPr id="584" name="【認定こども園・幼稚園・保育所】&#10;一人当たり面積該当値テキスト">
          <a:extLst>
            <a:ext uri="{FF2B5EF4-FFF2-40B4-BE49-F238E27FC236}">
              <a16:creationId xmlns:a16="http://schemas.microsoft.com/office/drawing/2014/main" id="{B64597C9-56D9-4DA2-AB32-5A13A241F72E}"/>
            </a:ext>
          </a:extLst>
        </xdr:cNvPr>
        <xdr:cNvSpPr txBox="1"/>
      </xdr:nvSpPr>
      <xdr:spPr>
        <a:xfrm>
          <a:off x="22199600" y="62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32258</xdr:rowOff>
    </xdr:from>
    <xdr:to>
      <xdr:col>112</xdr:col>
      <xdr:colOff>38100</xdr:colOff>
      <xdr:row>37</xdr:row>
      <xdr:rowOff>133858</xdr:rowOff>
    </xdr:to>
    <xdr:sp macro="" textlink="">
      <xdr:nvSpPr>
        <xdr:cNvPr id="585" name="楕円 584">
          <a:extLst>
            <a:ext uri="{FF2B5EF4-FFF2-40B4-BE49-F238E27FC236}">
              <a16:creationId xmlns:a16="http://schemas.microsoft.com/office/drawing/2014/main" id="{310EBEEC-96AB-487A-91D2-C3B2CC0E5099}"/>
            </a:ext>
          </a:extLst>
        </xdr:cNvPr>
        <xdr:cNvSpPr/>
      </xdr:nvSpPr>
      <xdr:spPr>
        <a:xfrm>
          <a:off x="21272500" y="63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71628</xdr:rowOff>
    </xdr:from>
    <xdr:to>
      <xdr:col>116</xdr:col>
      <xdr:colOff>63500</xdr:colOff>
      <xdr:row>37</xdr:row>
      <xdr:rowOff>83058</xdr:rowOff>
    </xdr:to>
    <xdr:cxnSp macro="">
      <xdr:nvCxnSpPr>
        <xdr:cNvPr id="586" name="直線コネクタ 585">
          <a:extLst>
            <a:ext uri="{FF2B5EF4-FFF2-40B4-BE49-F238E27FC236}">
              <a16:creationId xmlns:a16="http://schemas.microsoft.com/office/drawing/2014/main" id="{354F7987-0AC2-411E-8B3A-37DD7017C449}"/>
            </a:ext>
          </a:extLst>
        </xdr:cNvPr>
        <xdr:cNvCxnSpPr/>
      </xdr:nvCxnSpPr>
      <xdr:spPr>
        <a:xfrm flipV="1">
          <a:off x="21323300" y="641527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107696</xdr:rowOff>
    </xdr:from>
    <xdr:to>
      <xdr:col>107</xdr:col>
      <xdr:colOff>101600</xdr:colOff>
      <xdr:row>38</xdr:row>
      <xdr:rowOff>37846</xdr:rowOff>
    </xdr:to>
    <xdr:sp macro="" textlink="">
      <xdr:nvSpPr>
        <xdr:cNvPr id="587" name="楕円 586">
          <a:extLst>
            <a:ext uri="{FF2B5EF4-FFF2-40B4-BE49-F238E27FC236}">
              <a16:creationId xmlns:a16="http://schemas.microsoft.com/office/drawing/2014/main" id="{BA315FE1-E337-4FA3-94C0-16EE68971D79}"/>
            </a:ext>
          </a:extLst>
        </xdr:cNvPr>
        <xdr:cNvSpPr/>
      </xdr:nvSpPr>
      <xdr:spPr>
        <a:xfrm>
          <a:off x="20383500" y="64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83058</xdr:rowOff>
    </xdr:from>
    <xdr:to>
      <xdr:col>111</xdr:col>
      <xdr:colOff>177800</xdr:colOff>
      <xdr:row>37</xdr:row>
      <xdr:rowOff>158496</xdr:rowOff>
    </xdr:to>
    <xdr:cxnSp macro="">
      <xdr:nvCxnSpPr>
        <xdr:cNvPr id="588" name="直線コネクタ 587">
          <a:extLst>
            <a:ext uri="{FF2B5EF4-FFF2-40B4-BE49-F238E27FC236}">
              <a16:creationId xmlns:a16="http://schemas.microsoft.com/office/drawing/2014/main" id="{F221A25E-F997-4732-A3BC-F5D50ABE05EC}"/>
            </a:ext>
          </a:extLst>
        </xdr:cNvPr>
        <xdr:cNvCxnSpPr/>
      </xdr:nvCxnSpPr>
      <xdr:spPr>
        <a:xfrm flipV="1">
          <a:off x="20434300" y="6426708"/>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114554</xdr:rowOff>
    </xdr:from>
    <xdr:to>
      <xdr:col>102</xdr:col>
      <xdr:colOff>165100</xdr:colOff>
      <xdr:row>38</xdr:row>
      <xdr:rowOff>44704</xdr:rowOff>
    </xdr:to>
    <xdr:sp macro="" textlink="">
      <xdr:nvSpPr>
        <xdr:cNvPr id="589" name="楕円 588">
          <a:extLst>
            <a:ext uri="{FF2B5EF4-FFF2-40B4-BE49-F238E27FC236}">
              <a16:creationId xmlns:a16="http://schemas.microsoft.com/office/drawing/2014/main" id="{81A4ECC3-4368-4395-81D9-7983A11C5473}"/>
            </a:ext>
          </a:extLst>
        </xdr:cNvPr>
        <xdr:cNvSpPr/>
      </xdr:nvSpPr>
      <xdr:spPr>
        <a:xfrm>
          <a:off x="19494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158496</xdr:rowOff>
    </xdr:from>
    <xdr:to>
      <xdr:col>107</xdr:col>
      <xdr:colOff>50800</xdr:colOff>
      <xdr:row>37</xdr:row>
      <xdr:rowOff>165354</xdr:rowOff>
    </xdr:to>
    <xdr:cxnSp macro="">
      <xdr:nvCxnSpPr>
        <xdr:cNvPr id="590" name="直線コネクタ 589">
          <a:extLst>
            <a:ext uri="{FF2B5EF4-FFF2-40B4-BE49-F238E27FC236}">
              <a16:creationId xmlns:a16="http://schemas.microsoft.com/office/drawing/2014/main" id="{839D235D-E6C1-45B1-BBA3-62ACB81A11BE}"/>
            </a:ext>
          </a:extLst>
        </xdr:cNvPr>
        <xdr:cNvCxnSpPr/>
      </xdr:nvCxnSpPr>
      <xdr:spPr>
        <a:xfrm flipV="1">
          <a:off x="19545300" y="65021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128270</xdr:rowOff>
    </xdr:from>
    <xdr:to>
      <xdr:col>98</xdr:col>
      <xdr:colOff>38100</xdr:colOff>
      <xdr:row>38</xdr:row>
      <xdr:rowOff>58420</xdr:rowOff>
    </xdr:to>
    <xdr:sp macro="" textlink="">
      <xdr:nvSpPr>
        <xdr:cNvPr id="591" name="楕円 590">
          <a:extLst>
            <a:ext uri="{FF2B5EF4-FFF2-40B4-BE49-F238E27FC236}">
              <a16:creationId xmlns:a16="http://schemas.microsoft.com/office/drawing/2014/main" id="{5CE866F1-7491-4F1E-80D5-10C4E0C81754}"/>
            </a:ext>
          </a:extLst>
        </xdr:cNvPr>
        <xdr:cNvSpPr/>
      </xdr:nvSpPr>
      <xdr:spPr>
        <a:xfrm>
          <a:off x="18605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165354</xdr:rowOff>
    </xdr:from>
    <xdr:to>
      <xdr:col>102</xdr:col>
      <xdr:colOff>114300</xdr:colOff>
      <xdr:row>38</xdr:row>
      <xdr:rowOff>7620</xdr:rowOff>
    </xdr:to>
    <xdr:cxnSp macro="">
      <xdr:nvCxnSpPr>
        <xdr:cNvPr id="592" name="直線コネクタ 591">
          <a:extLst>
            <a:ext uri="{FF2B5EF4-FFF2-40B4-BE49-F238E27FC236}">
              <a16:creationId xmlns:a16="http://schemas.microsoft.com/office/drawing/2014/main" id="{B2E9B883-F38B-4DD2-8040-2954230D0847}"/>
            </a:ext>
          </a:extLst>
        </xdr:cNvPr>
        <xdr:cNvCxnSpPr/>
      </xdr:nvCxnSpPr>
      <xdr:spPr>
        <a:xfrm flipV="1">
          <a:off x="18656300" y="65090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70121</xdr:rowOff>
    </xdr:from>
    <xdr:ext cx="469744" cy="259045"/>
    <xdr:sp macro="" textlink="">
      <xdr:nvSpPr>
        <xdr:cNvPr id="593" name="n_1aveValue【認定こども園・幼稚園・保育所】&#10;一人当たり面積">
          <a:extLst>
            <a:ext uri="{FF2B5EF4-FFF2-40B4-BE49-F238E27FC236}">
              <a16:creationId xmlns:a16="http://schemas.microsoft.com/office/drawing/2014/main" id="{4D0BF3BE-E770-4F4B-A7BB-29508471D318}"/>
            </a:ext>
          </a:extLst>
        </xdr:cNvPr>
        <xdr:cNvSpPr txBox="1"/>
      </xdr:nvSpPr>
      <xdr:spPr>
        <a:xfrm>
          <a:off x="210757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65549</xdr:rowOff>
    </xdr:from>
    <xdr:ext cx="469744" cy="259045"/>
    <xdr:sp macro="" textlink="">
      <xdr:nvSpPr>
        <xdr:cNvPr id="594" name="n_2aveValue【認定こども園・幼稚園・保育所】&#10;一人当たり面積">
          <a:extLst>
            <a:ext uri="{FF2B5EF4-FFF2-40B4-BE49-F238E27FC236}">
              <a16:creationId xmlns:a16="http://schemas.microsoft.com/office/drawing/2014/main" id="{4153E81D-3076-4D5D-AA7E-111E54929329}"/>
            </a:ext>
          </a:extLst>
        </xdr:cNvPr>
        <xdr:cNvSpPr txBox="1"/>
      </xdr:nvSpPr>
      <xdr:spPr>
        <a:xfrm>
          <a:off x="201994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58691</xdr:rowOff>
    </xdr:from>
    <xdr:ext cx="469744" cy="259045"/>
    <xdr:sp macro="" textlink="">
      <xdr:nvSpPr>
        <xdr:cNvPr id="595" name="n_3aveValue【認定こども園・幼稚園・保育所】&#10;一人当たり面積">
          <a:extLst>
            <a:ext uri="{FF2B5EF4-FFF2-40B4-BE49-F238E27FC236}">
              <a16:creationId xmlns:a16="http://schemas.microsoft.com/office/drawing/2014/main" id="{E8671356-E891-4679-B2A6-57870B1B9CEE}"/>
            </a:ext>
          </a:extLst>
        </xdr:cNvPr>
        <xdr:cNvSpPr txBox="1"/>
      </xdr:nvSpPr>
      <xdr:spPr>
        <a:xfrm>
          <a:off x="19310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40403</xdr:rowOff>
    </xdr:from>
    <xdr:ext cx="469744" cy="259045"/>
    <xdr:sp macro="" textlink="">
      <xdr:nvSpPr>
        <xdr:cNvPr id="596" name="n_4aveValue【認定こども園・幼稚園・保育所】&#10;一人当たり面積">
          <a:extLst>
            <a:ext uri="{FF2B5EF4-FFF2-40B4-BE49-F238E27FC236}">
              <a16:creationId xmlns:a16="http://schemas.microsoft.com/office/drawing/2014/main" id="{AA684E12-B624-46E5-A6AD-224259F4D322}"/>
            </a:ext>
          </a:extLst>
        </xdr:cNvPr>
        <xdr:cNvSpPr txBox="1"/>
      </xdr:nvSpPr>
      <xdr:spPr>
        <a:xfrm>
          <a:off x="18421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150385</xdr:rowOff>
    </xdr:from>
    <xdr:ext cx="469744" cy="259045"/>
    <xdr:sp macro="" textlink="">
      <xdr:nvSpPr>
        <xdr:cNvPr id="597" name="n_1mainValue【認定こども園・幼稚園・保育所】&#10;一人当たり面積">
          <a:extLst>
            <a:ext uri="{FF2B5EF4-FFF2-40B4-BE49-F238E27FC236}">
              <a16:creationId xmlns:a16="http://schemas.microsoft.com/office/drawing/2014/main" id="{5852D29A-29AE-4773-B48C-5C32847BA2CE}"/>
            </a:ext>
          </a:extLst>
        </xdr:cNvPr>
        <xdr:cNvSpPr txBox="1"/>
      </xdr:nvSpPr>
      <xdr:spPr>
        <a:xfrm>
          <a:off x="21075727" y="615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54373</xdr:rowOff>
    </xdr:from>
    <xdr:ext cx="469744" cy="259045"/>
    <xdr:sp macro="" textlink="">
      <xdr:nvSpPr>
        <xdr:cNvPr id="598" name="n_2mainValue【認定こども園・幼稚園・保育所】&#10;一人当たり面積">
          <a:extLst>
            <a:ext uri="{FF2B5EF4-FFF2-40B4-BE49-F238E27FC236}">
              <a16:creationId xmlns:a16="http://schemas.microsoft.com/office/drawing/2014/main" id="{E9916A19-C1D6-4AD5-91FE-62D097F19E21}"/>
            </a:ext>
          </a:extLst>
        </xdr:cNvPr>
        <xdr:cNvSpPr txBox="1"/>
      </xdr:nvSpPr>
      <xdr:spPr>
        <a:xfrm>
          <a:off x="20199427" y="622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61231</xdr:rowOff>
    </xdr:from>
    <xdr:ext cx="469744" cy="259045"/>
    <xdr:sp macro="" textlink="">
      <xdr:nvSpPr>
        <xdr:cNvPr id="599" name="n_3mainValue【認定こども園・幼稚園・保育所】&#10;一人当たり面積">
          <a:extLst>
            <a:ext uri="{FF2B5EF4-FFF2-40B4-BE49-F238E27FC236}">
              <a16:creationId xmlns:a16="http://schemas.microsoft.com/office/drawing/2014/main" id="{13E48783-4CA3-4F28-BEBB-B164627D28F2}"/>
            </a:ext>
          </a:extLst>
        </xdr:cNvPr>
        <xdr:cNvSpPr txBox="1"/>
      </xdr:nvSpPr>
      <xdr:spPr>
        <a:xfrm>
          <a:off x="193104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74947</xdr:rowOff>
    </xdr:from>
    <xdr:ext cx="469744" cy="259045"/>
    <xdr:sp macro="" textlink="">
      <xdr:nvSpPr>
        <xdr:cNvPr id="600" name="n_4mainValue【認定こども園・幼稚園・保育所】&#10;一人当たり面積">
          <a:extLst>
            <a:ext uri="{FF2B5EF4-FFF2-40B4-BE49-F238E27FC236}">
              <a16:creationId xmlns:a16="http://schemas.microsoft.com/office/drawing/2014/main" id="{E094DCF4-6BE9-4295-8625-8A59AB086F12}"/>
            </a:ext>
          </a:extLst>
        </xdr:cNvPr>
        <xdr:cNvSpPr txBox="1"/>
      </xdr:nvSpPr>
      <xdr:spPr>
        <a:xfrm>
          <a:off x="18421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1431A4B0-DD65-4694-81D2-A9BC0A571C0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0CFEF6E3-CDC7-4640-8350-9B6D16D527B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949F291B-ED4B-4190-B00F-7ECD61588E4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69B8AE2F-3656-4A8F-8325-AFB16744F33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8B8F0DAC-EEF7-4876-A3A8-1263D2FBC21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848104C0-D974-469A-BDF0-A2B3982888A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E4622ABC-64E7-4E62-853F-502ADAD13A2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C75099A5-D07C-43AE-A547-813573E9EE7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1F8E6219-371C-44ED-95C4-4B8BC4652EC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8523923D-9487-4934-A6AF-DBBD0EF6066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6CFF4DC6-2A1B-4236-9219-3D4CCC4F5E7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2" name="直線コネクタ 611">
          <a:extLst>
            <a:ext uri="{FF2B5EF4-FFF2-40B4-BE49-F238E27FC236}">
              <a16:creationId xmlns:a16="http://schemas.microsoft.com/office/drawing/2014/main" id="{E385783B-B713-4D5A-9ED1-F28BFE7910D9}"/>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3" name="テキスト ボックス 612">
          <a:extLst>
            <a:ext uri="{FF2B5EF4-FFF2-40B4-BE49-F238E27FC236}">
              <a16:creationId xmlns:a16="http://schemas.microsoft.com/office/drawing/2014/main" id="{3C1CCC33-6E86-4D44-8F06-ADE0C8E46B48}"/>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4" name="直線コネクタ 613">
          <a:extLst>
            <a:ext uri="{FF2B5EF4-FFF2-40B4-BE49-F238E27FC236}">
              <a16:creationId xmlns:a16="http://schemas.microsoft.com/office/drawing/2014/main" id="{6F327052-4BB7-4027-AAA6-17608710D81E}"/>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5" name="テキスト ボックス 614">
          <a:extLst>
            <a:ext uri="{FF2B5EF4-FFF2-40B4-BE49-F238E27FC236}">
              <a16:creationId xmlns:a16="http://schemas.microsoft.com/office/drawing/2014/main" id="{32948218-D1C5-41FC-AF3D-E2094FEF9F2D}"/>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6" name="直線コネクタ 615">
          <a:extLst>
            <a:ext uri="{FF2B5EF4-FFF2-40B4-BE49-F238E27FC236}">
              <a16:creationId xmlns:a16="http://schemas.microsoft.com/office/drawing/2014/main" id="{97BB08F8-5887-4416-BADD-5A43C64D4701}"/>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7" name="テキスト ボックス 616">
          <a:extLst>
            <a:ext uri="{FF2B5EF4-FFF2-40B4-BE49-F238E27FC236}">
              <a16:creationId xmlns:a16="http://schemas.microsoft.com/office/drawing/2014/main" id="{24C265B2-7E18-486A-B0C7-98EE5A08702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8" name="直線コネクタ 617">
          <a:extLst>
            <a:ext uri="{FF2B5EF4-FFF2-40B4-BE49-F238E27FC236}">
              <a16:creationId xmlns:a16="http://schemas.microsoft.com/office/drawing/2014/main" id="{13206936-9A7E-4FC6-B576-5014541C23ED}"/>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9" name="テキスト ボックス 618">
          <a:extLst>
            <a:ext uri="{FF2B5EF4-FFF2-40B4-BE49-F238E27FC236}">
              <a16:creationId xmlns:a16="http://schemas.microsoft.com/office/drawing/2014/main" id="{609DCB05-7035-4AF5-8A88-2A8433E2A744}"/>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a:extLst>
            <a:ext uri="{FF2B5EF4-FFF2-40B4-BE49-F238E27FC236}">
              <a16:creationId xmlns:a16="http://schemas.microsoft.com/office/drawing/2014/main" id="{8F282E6A-9B52-464E-A116-4F58FE82626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1" name="テキスト ボックス 620">
          <a:extLst>
            <a:ext uri="{FF2B5EF4-FFF2-40B4-BE49-F238E27FC236}">
              <a16:creationId xmlns:a16="http://schemas.microsoft.com/office/drawing/2014/main" id="{EA7D6902-5502-43B1-9DC0-5E1BDCAD241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a:extLst>
            <a:ext uri="{FF2B5EF4-FFF2-40B4-BE49-F238E27FC236}">
              <a16:creationId xmlns:a16="http://schemas.microsoft.com/office/drawing/2014/main" id="{7ABE381C-7CE1-498F-9353-6C05576F674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102870</xdr:rowOff>
    </xdr:from>
    <xdr:to>
      <xdr:col>85</xdr:col>
      <xdr:colOff>126364</xdr:colOff>
      <xdr:row>62</xdr:row>
      <xdr:rowOff>137160</xdr:rowOff>
    </xdr:to>
    <xdr:cxnSp macro="">
      <xdr:nvCxnSpPr>
        <xdr:cNvPr id="623" name="直線コネクタ 622">
          <a:extLst>
            <a:ext uri="{FF2B5EF4-FFF2-40B4-BE49-F238E27FC236}">
              <a16:creationId xmlns:a16="http://schemas.microsoft.com/office/drawing/2014/main" id="{72AE7AAC-1068-4B75-858D-04C20D20E0E7}"/>
            </a:ext>
          </a:extLst>
        </xdr:cNvPr>
        <xdr:cNvCxnSpPr/>
      </xdr:nvCxnSpPr>
      <xdr:spPr>
        <a:xfrm flipV="1">
          <a:off x="16318864" y="95326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140987</xdr:rowOff>
    </xdr:from>
    <xdr:ext cx="405111" cy="259045"/>
    <xdr:sp macro="" textlink="">
      <xdr:nvSpPr>
        <xdr:cNvPr id="624" name="【学校施設】&#10;有形固定資産減価償却率最小値テキスト">
          <a:extLst>
            <a:ext uri="{FF2B5EF4-FFF2-40B4-BE49-F238E27FC236}">
              <a16:creationId xmlns:a16="http://schemas.microsoft.com/office/drawing/2014/main" id="{04EDDDBA-8DEE-45AA-9E01-E1AC38F4B8DB}"/>
            </a:ext>
          </a:extLst>
        </xdr:cNvPr>
        <xdr:cNvSpPr txBox="1"/>
      </xdr:nvSpPr>
      <xdr:spPr>
        <a:xfrm>
          <a:off x="16357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137160</xdr:rowOff>
    </xdr:from>
    <xdr:to>
      <xdr:col>86</xdr:col>
      <xdr:colOff>25400</xdr:colOff>
      <xdr:row>62</xdr:row>
      <xdr:rowOff>137160</xdr:rowOff>
    </xdr:to>
    <xdr:cxnSp macro="">
      <xdr:nvCxnSpPr>
        <xdr:cNvPr id="625" name="直線コネクタ 624">
          <a:extLst>
            <a:ext uri="{FF2B5EF4-FFF2-40B4-BE49-F238E27FC236}">
              <a16:creationId xmlns:a16="http://schemas.microsoft.com/office/drawing/2014/main" id="{FD14D3E1-316B-4950-8DF0-EBEBF861F092}"/>
            </a:ext>
          </a:extLst>
        </xdr:cNvPr>
        <xdr:cNvCxnSpPr/>
      </xdr:nvCxnSpPr>
      <xdr:spPr>
        <a:xfrm>
          <a:off x="16230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49547</xdr:rowOff>
    </xdr:from>
    <xdr:ext cx="405111" cy="259045"/>
    <xdr:sp macro="" textlink="">
      <xdr:nvSpPr>
        <xdr:cNvPr id="626" name="【学校施設】&#10;有形固定資産減価償却率最大値テキスト">
          <a:extLst>
            <a:ext uri="{FF2B5EF4-FFF2-40B4-BE49-F238E27FC236}">
              <a16:creationId xmlns:a16="http://schemas.microsoft.com/office/drawing/2014/main" id="{F1AB29A1-BC1E-407A-AB5A-F0F369FE53C5}"/>
            </a:ext>
          </a:extLst>
        </xdr:cNvPr>
        <xdr:cNvSpPr txBox="1"/>
      </xdr:nvSpPr>
      <xdr:spPr>
        <a:xfrm>
          <a:off x="16357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102870</xdr:rowOff>
    </xdr:from>
    <xdr:to>
      <xdr:col>86</xdr:col>
      <xdr:colOff>25400</xdr:colOff>
      <xdr:row>55</xdr:row>
      <xdr:rowOff>102870</xdr:rowOff>
    </xdr:to>
    <xdr:cxnSp macro="">
      <xdr:nvCxnSpPr>
        <xdr:cNvPr id="627" name="直線コネクタ 626">
          <a:extLst>
            <a:ext uri="{FF2B5EF4-FFF2-40B4-BE49-F238E27FC236}">
              <a16:creationId xmlns:a16="http://schemas.microsoft.com/office/drawing/2014/main" id="{46D89D40-F2F0-42AC-A6D8-05DB69031A07}"/>
            </a:ext>
          </a:extLst>
        </xdr:cNvPr>
        <xdr:cNvCxnSpPr/>
      </xdr:nvCxnSpPr>
      <xdr:spPr>
        <a:xfrm>
          <a:off x="16230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21353</xdr:rowOff>
    </xdr:from>
    <xdr:ext cx="405111" cy="259045"/>
    <xdr:sp macro="" textlink="">
      <xdr:nvSpPr>
        <xdr:cNvPr id="628" name="【学校施設】&#10;有形固定資産減価償却率平均値テキスト">
          <a:extLst>
            <a:ext uri="{FF2B5EF4-FFF2-40B4-BE49-F238E27FC236}">
              <a16:creationId xmlns:a16="http://schemas.microsoft.com/office/drawing/2014/main" id="{AD23A615-F57C-4203-995F-F3F4D2FCB321}"/>
            </a:ext>
          </a:extLst>
        </xdr:cNvPr>
        <xdr:cNvSpPr txBox="1"/>
      </xdr:nvSpPr>
      <xdr:spPr>
        <a:xfrm>
          <a:off x="163576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42926</xdr:rowOff>
    </xdr:from>
    <xdr:to>
      <xdr:col>85</xdr:col>
      <xdr:colOff>177800</xdr:colOff>
      <xdr:row>59</xdr:row>
      <xdr:rowOff>144526</xdr:rowOff>
    </xdr:to>
    <xdr:sp macro="" textlink="">
      <xdr:nvSpPr>
        <xdr:cNvPr id="629" name="フローチャート: 判断 628">
          <a:extLst>
            <a:ext uri="{FF2B5EF4-FFF2-40B4-BE49-F238E27FC236}">
              <a16:creationId xmlns:a16="http://schemas.microsoft.com/office/drawing/2014/main" id="{1D370FDF-F8DF-4670-8502-B2B492432307}"/>
            </a:ext>
          </a:extLst>
        </xdr:cNvPr>
        <xdr:cNvSpPr/>
      </xdr:nvSpPr>
      <xdr:spPr>
        <a:xfrm>
          <a:off x="16268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22352</xdr:rowOff>
    </xdr:from>
    <xdr:to>
      <xdr:col>81</xdr:col>
      <xdr:colOff>101600</xdr:colOff>
      <xdr:row>59</xdr:row>
      <xdr:rowOff>123952</xdr:rowOff>
    </xdr:to>
    <xdr:sp macro="" textlink="">
      <xdr:nvSpPr>
        <xdr:cNvPr id="630" name="フローチャート: 判断 629">
          <a:extLst>
            <a:ext uri="{FF2B5EF4-FFF2-40B4-BE49-F238E27FC236}">
              <a16:creationId xmlns:a16="http://schemas.microsoft.com/office/drawing/2014/main" id="{961870FA-5847-4D05-B592-D6D2E45BF912}"/>
            </a:ext>
          </a:extLst>
        </xdr:cNvPr>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159512</xdr:rowOff>
    </xdr:from>
    <xdr:to>
      <xdr:col>76</xdr:col>
      <xdr:colOff>165100</xdr:colOff>
      <xdr:row>59</xdr:row>
      <xdr:rowOff>89662</xdr:rowOff>
    </xdr:to>
    <xdr:sp macro="" textlink="">
      <xdr:nvSpPr>
        <xdr:cNvPr id="631" name="フローチャート: 判断 630">
          <a:extLst>
            <a:ext uri="{FF2B5EF4-FFF2-40B4-BE49-F238E27FC236}">
              <a16:creationId xmlns:a16="http://schemas.microsoft.com/office/drawing/2014/main" id="{FBABBC73-663E-4CAD-9F45-40234477FBC1}"/>
            </a:ext>
          </a:extLst>
        </xdr:cNvPr>
        <xdr:cNvSpPr/>
      </xdr:nvSpPr>
      <xdr:spPr>
        <a:xfrm>
          <a:off x="14541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141224</xdr:rowOff>
    </xdr:from>
    <xdr:to>
      <xdr:col>72</xdr:col>
      <xdr:colOff>38100</xdr:colOff>
      <xdr:row>59</xdr:row>
      <xdr:rowOff>71374</xdr:rowOff>
    </xdr:to>
    <xdr:sp macro="" textlink="">
      <xdr:nvSpPr>
        <xdr:cNvPr id="632" name="フローチャート: 判断 631">
          <a:extLst>
            <a:ext uri="{FF2B5EF4-FFF2-40B4-BE49-F238E27FC236}">
              <a16:creationId xmlns:a16="http://schemas.microsoft.com/office/drawing/2014/main" id="{6386980E-4D5E-42B9-BA0F-C21C16D3BF46}"/>
            </a:ext>
          </a:extLst>
        </xdr:cNvPr>
        <xdr:cNvSpPr/>
      </xdr:nvSpPr>
      <xdr:spPr>
        <a:xfrm>
          <a:off x="136525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33" name="フローチャート: 判断 632">
          <a:extLst>
            <a:ext uri="{FF2B5EF4-FFF2-40B4-BE49-F238E27FC236}">
              <a16:creationId xmlns:a16="http://schemas.microsoft.com/office/drawing/2014/main" id="{8DCEAAE4-6AB3-45CD-A14A-54FEDC21DCE2}"/>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C1D1DF09-F4E2-4CB9-84B4-C260830848B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94F18188-3BA9-478F-85F6-02B1DE4BCD8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924A1E35-343C-48C8-941E-4356101376C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4734AD05-E74A-4CCA-A344-D4B9F032E10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E2CE4556-4078-4CE8-8DDD-0DB8E409989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xdr:rowOff>
    </xdr:from>
    <xdr:to>
      <xdr:col>85</xdr:col>
      <xdr:colOff>177800</xdr:colOff>
      <xdr:row>59</xdr:row>
      <xdr:rowOff>114808</xdr:rowOff>
    </xdr:to>
    <xdr:sp macro="" textlink="">
      <xdr:nvSpPr>
        <xdr:cNvPr id="639" name="楕円 638">
          <a:extLst>
            <a:ext uri="{FF2B5EF4-FFF2-40B4-BE49-F238E27FC236}">
              <a16:creationId xmlns:a16="http://schemas.microsoft.com/office/drawing/2014/main" id="{FAF98B99-D845-45EE-900D-4E2DFE9886CC}"/>
            </a:ext>
          </a:extLst>
        </xdr:cNvPr>
        <xdr:cNvSpPr/>
      </xdr:nvSpPr>
      <xdr:spPr>
        <a:xfrm>
          <a:off x="16268700" y="101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36085</xdr:rowOff>
    </xdr:from>
    <xdr:ext cx="405111" cy="259045"/>
    <xdr:sp macro="" textlink="">
      <xdr:nvSpPr>
        <xdr:cNvPr id="640" name="【学校施設】&#10;有形固定資産減価償却率該当値テキスト">
          <a:extLst>
            <a:ext uri="{FF2B5EF4-FFF2-40B4-BE49-F238E27FC236}">
              <a16:creationId xmlns:a16="http://schemas.microsoft.com/office/drawing/2014/main" id="{E88F9F53-7DA5-48B5-9763-2B326373834F}"/>
            </a:ext>
          </a:extLst>
        </xdr:cNvPr>
        <xdr:cNvSpPr txBox="1"/>
      </xdr:nvSpPr>
      <xdr:spPr>
        <a:xfrm>
          <a:off x="16357600" y="9980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145796</xdr:rowOff>
    </xdr:from>
    <xdr:to>
      <xdr:col>81</xdr:col>
      <xdr:colOff>101600</xdr:colOff>
      <xdr:row>59</xdr:row>
      <xdr:rowOff>75946</xdr:rowOff>
    </xdr:to>
    <xdr:sp macro="" textlink="">
      <xdr:nvSpPr>
        <xdr:cNvPr id="641" name="楕円 640">
          <a:extLst>
            <a:ext uri="{FF2B5EF4-FFF2-40B4-BE49-F238E27FC236}">
              <a16:creationId xmlns:a16="http://schemas.microsoft.com/office/drawing/2014/main" id="{6A9F2E39-2FA6-46D5-95BC-CAFF20AC2F2F}"/>
            </a:ext>
          </a:extLst>
        </xdr:cNvPr>
        <xdr:cNvSpPr/>
      </xdr:nvSpPr>
      <xdr:spPr>
        <a:xfrm>
          <a:off x="154305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25146</xdr:rowOff>
    </xdr:from>
    <xdr:to>
      <xdr:col>85</xdr:col>
      <xdr:colOff>127000</xdr:colOff>
      <xdr:row>59</xdr:row>
      <xdr:rowOff>64008</xdr:rowOff>
    </xdr:to>
    <xdr:cxnSp macro="">
      <xdr:nvCxnSpPr>
        <xdr:cNvPr id="642" name="直線コネクタ 641">
          <a:extLst>
            <a:ext uri="{FF2B5EF4-FFF2-40B4-BE49-F238E27FC236}">
              <a16:creationId xmlns:a16="http://schemas.microsoft.com/office/drawing/2014/main" id="{521DC249-E857-4DCA-AD3A-8C87DC5E5CF2}"/>
            </a:ext>
          </a:extLst>
        </xdr:cNvPr>
        <xdr:cNvCxnSpPr/>
      </xdr:nvCxnSpPr>
      <xdr:spPr>
        <a:xfrm>
          <a:off x="15481300" y="1014069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127508</xdr:rowOff>
    </xdr:from>
    <xdr:to>
      <xdr:col>76</xdr:col>
      <xdr:colOff>165100</xdr:colOff>
      <xdr:row>59</xdr:row>
      <xdr:rowOff>57658</xdr:rowOff>
    </xdr:to>
    <xdr:sp macro="" textlink="">
      <xdr:nvSpPr>
        <xdr:cNvPr id="643" name="楕円 642">
          <a:extLst>
            <a:ext uri="{FF2B5EF4-FFF2-40B4-BE49-F238E27FC236}">
              <a16:creationId xmlns:a16="http://schemas.microsoft.com/office/drawing/2014/main" id="{85361B8D-36A0-4FB5-8D7F-3DBC797C847A}"/>
            </a:ext>
          </a:extLst>
        </xdr:cNvPr>
        <xdr:cNvSpPr/>
      </xdr:nvSpPr>
      <xdr:spPr>
        <a:xfrm>
          <a:off x="14541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xdr:rowOff>
    </xdr:from>
    <xdr:to>
      <xdr:col>81</xdr:col>
      <xdr:colOff>50800</xdr:colOff>
      <xdr:row>59</xdr:row>
      <xdr:rowOff>25146</xdr:rowOff>
    </xdr:to>
    <xdr:cxnSp macro="">
      <xdr:nvCxnSpPr>
        <xdr:cNvPr id="644" name="直線コネクタ 643">
          <a:extLst>
            <a:ext uri="{FF2B5EF4-FFF2-40B4-BE49-F238E27FC236}">
              <a16:creationId xmlns:a16="http://schemas.microsoft.com/office/drawing/2014/main" id="{8E43625B-98B1-4B88-9C30-ED2EAEAC742A}"/>
            </a:ext>
          </a:extLst>
        </xdr:cNvPr>
        <xdr:cNvCxnSpPr/>
      </xdr:nvCxnSpPr>
      <xdr:spPr>
        <a:xfrm>
          <a:off x="14592300" y="101224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49784</xdr:rowOff>
    </xdr:from>
    <xdr:to>
      <xdr:col>72</xdr:col>
      <xdr:colOff>38100</xdr:colOff>
      <xdr:row>59</xdr:row>
      <xdr:rowOff>151384</xdr:rowOff>
    </xdr:to>
    <xdr:sp macro="" textlink="">
      <xdr:nvSpPr>
        <xdr:cNvPr id="645" name="楕円 644">
          <a:extLst>
            <a:ext uri="{FF2B5EF4-FFF2-40B4-BE49-F238E27FC236}">
              <a16:creationId xmlns:a16="http://schemas.microsoft.com/office/drawing/2014/main" id="{8D3A865B-43AD-40AD-8ADC-0286983AE3B2}"/>
            </a:ext>
          </a:extLst>
        </xdr:cNvPr>
        <xdr:cNvSpPr/>
      </xdr:nvSpPr>
      <xdr:spPr>
        <a:xfrm>
          <a:off x="136525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6858</xdr:rowOff>
    </xdr:from>
    <xdr:to>
      <xdr:col>76</xdr:col>
      <xdr:colOff>114300</xdr:colOff>
      <xdr:row>59</xdr:row>
      <xdr:rowOff>100584</xdr:rowOff>
    </xdr:to>
    <xdr:cxnSp macro="">
      <xdr:nvCxnSpPr>
        <xdr:cNvPr id="646" name="直線コネクタ 645">
          <a:extLst>
            <a:ext uri="{FF2B5EF4-FFF2-40B4-BE49-F238E27FC236}">
              <a16:creationId xmlns:a16="http://schemas.microsoft.com/office/drawing/2014/main" id="{9D7679E3-4FE3-4DF4-950A-E84610C59CCC}"/>
            </a:ext>
          </a:extLst>
        </xdr:cNvPr>
        <xdr:cNvCxnSpPr/>
      </xdr:nvCxnSpPr>
      <xdr:spPr>
        <a:xfrm flipV="1">
          <a:off x="13703300" y="10122408"/>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24638</xdr:rowOff>
    </xdr:from>
    <xdr:to>
      <xdr:col>67</xdr:col>
      <xdr:colOff>101600</xdr:colOff>
      <xdr:row>59</xdr:row>
      <xdr:rowOff>126238</xdr:rowOff>
    </xdr:to>
    <xdr:sp macro="" textlink="">
      <xdr:nvSpPr>
        <xdr:cNvPr id="647" name="楕円 646">
          <a:extLst>
            <a:ext uri="{FF2B5EF4-FFF2-40B4-BE49-F238E27FC236}">
              <a16:creationId xmlns:a16="http://schemas.microsoft.com/office/drawing/2014/main" id="{1E2E0934-EAB5-4AD8-91F1-5CFA62ECF1F1}"/>
            </a:ext>
          </a:extLst>
        </xdr:cNvPr>
        <xdr:cNvSpPr/>
      </xdr:nvSpPr>
      <xdr:spPr>
        <a:xfrm>
          <a:off x="12763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75438</xdr:rowOff>
    </xdr:from>
    <xdr:to>
      <xdr:col>71</xdr:col>
      <xdr:colOff>177800</xdr:colOff>
      <xdr:row>59</xdr:row>
      <xdr:rowOff>100584</xdr:rowOff>
    </xdr:to>
    <xdr:cxnSp macro="">
      <xdr:nvCxnSpPr>
        <xdr:cNvPr id="648" name="直線コネクタ 647">
          <a:extLst>
            <a:ext uri="{FF2B5EF4-FFF2-40B4-BE49-F238E27FC236}">
              <a16:creationId xmlns:a16="http://schemas.microsoft.com/office/drawing/2014/main" id="{ACD2D368-F039-4E74-BE4D-5AE1A6D22752}"/>
            </a:ext>
          </a:extLst>
        </xdr:cNvPr>
        <xdr:cNvCxnSpPr/>
      </xdr:nvCxnSpPr>
      <xdr:spPr>
        <a:xfrm>
          <a:off x="12814300" y="1019098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115079</xdr:rowOff>
    </xdr:from>
    <xdr:ext cx="405111" cy="259045"/>
    <xdr:sp macro="" textlink="">
      <xdr:nvSpPr>
        <xdr:cNvPr id="649" name="n_1aveValue【学校施設】&#10;有形固定資産減価償却率">
          <a:extLst>
            <a:ext uri="{FF2B5EF4-FFF2-40B4-BE49-F238E27FC236}">
              <a16:creationId xmlns:a16="http://schemas.microsoft.com/office/drawing/2014/main" id="{81D5042A-1917-4DFB-BDFF-1CFF1CD80137}"/>
            </a:ext>
          </a:extLst>
        </xdr:cNvPr>
        <xdr:cNvSpPr txBox="1"/>
      </xdr:nvSpPr>
      <xdr:spPr>
        <a:xfrm>
          <a:off x="152660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80789</xdr:rowOff>
    </xdr:from>
    <xdr:ext cx="405111" cy="259045"/>
    <xdr:sp macro="" textlink="">
      <xdr:nvSpPr>
        <xdr:cNvPr id="650" name="n_2aveValue【学校施設】&#10;有形固定資産減価償却率">
          <a:extLst>
            <a:ext uri="{FF2B5EF4-FFF2-40B4-BE49-F238E27FC236}">
              <a16:creationId xmlns:a16="http://schemas.microsoft.com/office/drawing/2014/main" id="{17E0B6AF-30F8-4ECB-A6C7-A9D243E80B40}"/>
            </a:ext>
          </a:extLst>
        </xdr:cNvPr>
        <xdr:cNvSpPr txBox="1"/>
      </xdr:nvSpPr>
      <xdr:spPr>
        <a:xfrm>
          <a:off x="143897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87901</xdr:rowOff>
    </xdr:from>
    <xdr:ext cx="405111" cy="259045"/>
    <xdr:sp macro="" textlink="">
      <xdr:nvSpPr>
        <xdr:cNvPr id="651" name="n_3aveValue【学校施設】&#10;有形固定資産減価償却率">
          <a:extLst>
            <a:ext uri="{FF2B5EF4-FFF2-40B4-BE49-F238E27FC236}">
              <a16:creationId xmlns:a16="http://schemas.microsoft.com/office/drawing/2014/main" id="{9215ED7E-DE25-4E70-8952-D72D67BEAB80}"/>
            </a:ext>
          </a:extLst>
        </xdr:cNvPr>
        <xdr:cNvSpPr txBox="1"/>
      </xdr:nvSpPr>
      <xdr:spPr>
        <a:xfrm>
          <a:off x="13500744" y="986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652" name="n_4aveValue【学校施設】&#10;有形固定資産減価償却率">
          <a:extLst>
            <a:ext uri="{FF2B5EF4-FFF2-40B4-BE49-F238E27FC236}">
              <a16:creationId xmlns:a16="http://schemas.microsoft.com/office/drawing/2014/main" id="{BB53D1EF-AEC4-4948-BA9E-098904996365}"/>
            </a:ext>
          </a:extLst>
        </xdr:cNvPr>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92473</xdr:rowOff>
    </xdr:from>
    <xdr:ext cx="405111" cy="259045"/>
    <xdr:sp macro="" textlink="">
      <xdr:nvSpPr>
        <xdr:cNvPr id="653" name="n_1mainValue【学校施設】&#10;有形固定資産減価償却率">
          <a:extLst>
            <a:ext uri="{FF2B5EF4-FFF2-40B4-BE49-F238E27FC236}">
              <a16:creationId xmlns:a16="http://schemas.microsoft.com/office/drawing/2014/main" id="{33A431BE-B37B-45EE-984A-795639A7167B}"/>
            </a:ext>
          </a:extLst>
        </xdr:cNvPr>
        <xdr:cNvSpPr txBox="1"/>
      </xdr:nvSpPr>
      <xdr:spPr>
        <a:xfrm>
          <a:off x="152660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74185</xdr:rowOff>
    </xdr:from>
    <xdr:ext cx="405111" cy="259045"/>
    <xdr:sp macro="" textlink="">
      <xdr:nvSpPr>
        <xdr:cNvPr id="654" name="n_2mainValue【学校施設】&#10;有形固定資産減価償却率">
          <a:extLst>
            <a:ext uri="{FF2B5EF4-FFF2-40B4-BE49-F238E27FC236}">
              <a16:creationId xmlns:a16="http://schemas.microsoft.com/office/drawing/2014/main" id="{F0F0D323-1F66-41B6-BDC5-798A59715A99}"/>
            </a:ext>
          </a:extLst>
        </xdr:cNvPr>
        <xdr:cNvSpPr txBox="1"/>
      </xdr:nvSpPr>
      <xdr:spPr>
        <a:xfrm>
          <a:off x="14389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142511</xdr:rowOff>
    </xdr:from>
    <xdr:ext cx="405111" cy="259045"/>
    <xdr:sp macro="" textlink="">
      <xdr:nvSpPr>
        <xdr:cNvPr id="655" name="n_3mainValue【学校施設】&#10;有形固定資産減価償却率">
          <a:extLst>
            <a:ext uri="{FF2B5EF4-FFF2-40B4-BE49-F238E27FC236}">
              <a16:creationId xmlns:a16="http://schemas.microsoft.com/office/drawing/2014/main" id="{7DA0B963-48A6-41BA-849B-A53149105191}"/>
            </a:ext>
          </a:extLst>
        </xdr:cNvPr>
        <xdr:cNvSpPr txBox="1"/>
      </xdr:nvSpPr>
      <xdr:spPr>
        <a:xfrm>
          <a:off x="13500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117365</xdr:rowOff>
    </xdr:from>
    <xdr:ext cx="405111" cy="259045"/>
    <xdr:sp macro="" textlink="">
      <xdr:nvSpPr>
        <xdr:cNvPr id="656" name="n_4mainValue【学校施設】&#10;有形固定資産減価償却率">
          <a:extLst>
            <a:ext uri="{FF2B5EF4-FFF2-40B4-BE49-F238E27FC236}">
              <a16:creationId xmlns:a16="http://schemas.microsoft.com/office/drawing/2014/main" id="{F8074C6D-43F8-41AE-B50E-AF62D684A97B}"/>
            </a:ext>
          </a:extLst>
        </xdr:cNvPr>
        <xdr:cNvSpPr txBox="1"/>
      </xdr:nvSpPr>
      <xdr:spPr>
        <a:xfrm>
          <a:off x="126117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C46903A6-EEA9-4C7C-8033-8645E9E0BE3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33F16359-4142-428E-A0F5-0551E09CD77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42A4D3EF-3DAF-4188-BB96-AD1C6998B70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E6C95423-C385-408C-B87E-DDFA9C8D62D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11BAF953-0EAE-46C3-A5D4-CBFC4201141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4D31DC16-75FC-4A15-A612-81DFFF26BD3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4F1034C-D3C0-4D5F-BDA3-3CCA344A7BE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BD96EEE6-AA37-4601-8300-4C1593D004C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3D6EBFF4-7DF3-4861-8B31-2FA8E0E98D7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9180F773-CF0B-4145-ACCD-01F425A54F4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8D110C97-7C0E-4A25-98AE-E66A31869C0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AE5EDD15-E96A-4AFD-925E-7468ED2B932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044F2FE6-D1F2-40AA-A99D-CC99C91A615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A0C7980F-E590-4BF2-88CD-0CD366E8A27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30F687A2-3685-4E84-B0A4-62375CDA9FC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1EA76094-99E0-4056-849F-8F548665A68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7E85D80A-0861-4D2F-83F6-1C85379EEC5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D67E7C69-363C-49BA-9CA4-2337A0C75CA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AC66CC25-5D9B-472B-A829-635C8CB61E7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4E2F6A11-F57D-4C19-AC23-DDE0B3F0C07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学校施設】&#10;一人当たり面積グラフ枠">
          <a:extLst>
            <a:ext uri="{FF2B5EF4-FFF2-40B4-BE49-F238E27FC236}">
              <a16:creationId xmlns:a16="http://schemas.microsoft.com/office/drawing/2014/main" id="{255199CB-09EE-40C0-861D-D0F27009D2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42063</xdr:rowOff>
    </xdr:from>
    <xdr:to>
      <xdr:col>116</xdr:col>
      <xdr:colOff>62864</xdr:colOff>
      <xdr:row>63</xdr:row>
      <xdr:rowOff>100584</xdr:rowOff>
    </xdr:to>
    <xdr:cxnSp macro="">
      <xdr:nvCxnSpPr>
        <xdr:cNvPr id="678" name="直線コネクタ 677">
          <a:extLst>
            <a:ext uri="{FF2B5EF4-FFF2-40B4-BE49-F238E27FC236}">
              <a16:creationId xmlns:a16="http://schemas.microsoft.com/office/drawing/2014/main" id="{800FD7CC-B526-4231-AA61-B63BA211FECE}"/>
            </a:ext>
          </a:extLst>
        </xdr:cNvPr>
        <xdr:cNvCxnSpPr/>
      </xdr:nvCxnSpPr>
      <xdr:spPr>
        <a:xfrm flipV="1">
          <a:off x="22160864" y="9643263"/>
          <a:ext cx="0" cy="125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104411</xdr:rowOff>
    </xdr:from>
    <xdr:ext cx="469744" cy="259045"/>
    <xdr:sp macro="" textlink="">
      <xdr:nvSpPr>
        <xdr:cNvPr id="679" name="【学校施設】&#10;一人当たり面積最小値テキスト">
          <a:extLst>
            <a:ext uri="{FF2B5EF4-FFF2-40B4-BE49-F238E27FC236}">
              <a16:creationId xmlns:a16="http://schemas.microsoft.com/office/drawing/2014/main" id="{E5510C28-C0A9-4791-8327-8547873EC9B4}"/>
            </a:ext>
          </a:extLst>
        </xdr:cNvPr>
        <xdr:cNvSpPr txBox="1"/>
      </xdr:nvSpPr>
      <xdr:spPr>
        <a:xfrm>
          <a:off x="22199600" y="1090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100584</xdr:rowOff>
    </xdr:from>
    <xdr:to>
      <xdr:col>116</xdr:col>
      <xdr:colOff>152400</xdr:colOff>
      <xdr:row>63</xdr:row>
      <xdr:rowOff>100584</xdr:rowOff>
    </xdr:to>
    <xdr:cxnSp macro="">
      <xdr:nvCxnSpPr>
        <xdr:cNvPr id="680" name="直線コネクタ 679">
          <a:extLst>
            <a:ext uri="{FF2B5EF4-FFF2-40B4-BE49-F238E27FC236}">
              <a16:creationId xmlns:a16="http://schemas.microsoft.com/office/drawing/2014/main" id="{6432EB5C-5EF1-461B-9162-6DFB4E717300}"/>
            </a:ext>
          </a:extLst>
        </xdr:cNvPr>
        <xdr:cNvCxnSpPr/>
      </xdr:nvCxnSpPr>
      <xdr:spPr>
        <a:xfrm>
          <a:off x="22072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160190</xdr:rowOff>
    </xdr:from>
    <xdr:ext cx="469744" cy="259045"/>
    <xdr:sp macro="" textlink="">
      <xdr:nvSpPr>
        <xdr:cNvPr id="681" name="【学校施設】&#10;一人当たり面積最大値テキスト">
          <a:extLst>
            <a:ext uri="{FF2B5EF4-FFF2-40B4-BE49-F238E27FC236}">
              <a16:creationId xmlns:a16="http://schemas.microsoft.com/office/drawing/2014/main" id="{E56ABB49-DED8-4E71-ADDC-0DEE637BDE12}"/>
            </a:ext>
          </a:extLst>
        </xdr:cNvPr>
        <xdr:cNvSpPr txBox="1"/>
      </xdr:nvSpPr>
      <xdr:spPr>
        <a:xfrm>
          <a:off x="22199600" y="941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42063</xdr:rowOff>
    </xdr:from>
    <xdr:to>
      <xdr:col>116</xdr:col>
      <xdr:colOff>152400</xdr:colOff>
      <xdr:row>56</xdr:row>
      <xdr:rowOff>42063</xdr:rowOff>
    </xdr:to>
    <xdr:cxnSp macro="">
      <xdr:nvCxnSpPr>
        <xdr:cNvPr id="682" name="直線コネクタ 681">
          <a:extLst>
            <a:ext uri="{FF2B5EF4-FFF2-40B4-BE49-F238E27FC236}">
              <a16:creationId xmlns:a16="http://schemas.microsoft.com/office/drawing/2014/main" id="{140A0B91-F62F-42B2-8A41-A55E42A8E50D}"/>
            </a:ext>
          </a:extLst>
        </xdr:cNvPr>
        <xdr:cNvCxnSpPr/>
      </xdr:nvCxnSpPr>
      <xdr:spPr>
        <a:xfrm>
          <a:off x="22072600" y="964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95419</xdr:rowOff>
    </xdr:from>
    <xdr:ext cx="469744" cy="259045"/>
    <xdr:sp macro="" textlink="">
      <xdr:nvSpPr>
        <xdr:cNvPr id="683" name="【学校施設】&#10;一人当たり面積平均値テキスト">
          <a:extLst>
            <a:ext uri="{FF2B5EF4-FFF2-40B4-BE49-F238E27FC236}">
              <a16:creationId xmlns:a16="http://schemas.microsoft.com/office/drawing/2014/main" id="{FAF7AC5D-A4D9-4A05-A12D-E42BE117F7FD}"/>
            </a:ext>
          </a:extLst>
        </xdr:cNvPr>
        <xdr:cNvSpPr txBox="1"/>
      </xdr:nvSpPr>
      <xdr:spPr>
        <a:xfrm>
          <a:off x="22199600" y="10210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116992</xdr:rowOff>
    </xdr:from>
    <xdr:to>
      <xdr:col>116</xdr:col>
      <xdr:colOff>114300</xdr:colOff>
      <xdr:row>60</xdr:row>
      <xdr:rowOff>47142</xdr:rowOff>
    </xdr:to>
    <xdr:sp macro="" textlink="">
      <xdr:nvSpPr>
        <xdr:cNvPr id="684" name="フローチャート: 判断 683">
          <a:extLst>
            <a:ext uri="{FF2B5EF4-FFF2-40B4-BE49-F238E27FC236}">
              <a16:creationId xmlns:a16="http://schemas.microsoft.com/office/drawing/2014/main" id="{1FC5B655-CD91-4A09-A47C-ED20305902D2}"/>
            </a:ext>
          </a:extLst>
        </xdr:cNvPr>
        <xdr:cNvSpPr/>
      </xdr:nvSpPr>
      <xdr:spPr>
        <a:xfrm>
          <a:off x="22110700" y="1023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123851</xdr:rowOff>
    </xdr:from>
    <xdr:to>
      <xdr:col>112</xdr:col>
      <xdr:colOff>38100</xdr:colOff>
      <xdr:row>60</xdr:row>
      <xdr:rowOff>54001</xdr:rowOff>
    </xdr:to>
    <xdr:sp macro="" textlink="">
      <xdr:nvSpPr>
        <xdr:cNvPr id="685" name="フローチャート: 判断 684">
          <a:extLst>
            <a:ext uri="{FF2B5EF4-FFF2-40B4-BE49-F238E27FC236}">
              <a16:creationId xmlns:a16="http://schemas.microsoft.com/office/drawing/2014/main" id="{1A41EC97-CBAC-4444-90A9-7ECE55A5E54F}"/>
            </a:ext>
          </a:extLst>
        </xdr:cNvPr>
        <xdr:cNvSpPr/>
      </xdr:nvSpPr>
      <xdr:spPr>
        <a:xfrm>
          <a:off x="21272500" y="1023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115621</xdr:rowOff>
    </xdr:from>
    <xdr:to>
      <xdr:col>107</xdr:col>
      <xdr:colOff>101600</xdr:colOff>
      <xdr:row>60</xdr:row>
      <xdr:rowOff>45771</xdr:rowOff>
    </xdr:to>
    <xdr:sp macro="" textlink="">
      <xdr:nvSpPr>
        <xdr:cNvPr id="686" name="フローチャート: 判断 685">
          <a:extLst>
            <a:ext uri="{FF2B5EF4-FFF2-40B4-BE49-F238E27FC236}">
              <a16:creationId xmlns:a16="http://schemas.microsoft.com/office/drawing/2014/main" id="{A2C75075-2447-4F8A-8BBD-A07070308F17}"/>
            </a:ext>
          </a:extLst>
        </xdr:cNvPr>
        <xdr:cNvSpPr/>
      </xdr:nvSpPr>
      <xdr:spPr>
        <a:xfrm>
          <a:off x="20383500" y="102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125679</xdr:rowOff>
    </xdr:from>
    <xdr:to>
      <xdr:col>102</xdr:col>
      <xdr:colOff>165100</xdr:colOff>
      <xdr:row>60</xdr:row>
      <xdr:rowOff>55829</xdr:rowOff>
    </xdr:to>
    <xdr:sp macro="" textlink="">
      <xdr:nvSpPr>
        <xdr:cNvPr id="687" name="フローチャート: 判断 686">
          <a:extLst>
            <a:ext uri="{FF2B5EF4-FFF2-40B4-BE49-F238E27FC236}">
              <a16:creationId xmlns:a16="http://schemas.microsoft.com/office/drawing/2014/main" id="{75178B16-13D3-462F-82A3-B60AE966B56E}"/>
            </a:ext>
          </a:extLst>
        </xdr:cNvPr>
        <xdr:cNvSpPr/>
      </xdr:nvSpPr>
      <xdr:spPr>
        <a:xfrm>
          <a:off x="19494500" y="102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112420</xdr:rowOff>
    </xdr:from>
    <xdr:to>
      <xdr:col>98</xdr:col>
      <xdr:colOff>38100</xdr:colOff>
      <xdr:row>60</xdr:row>
      <xdr:rowOff>42570</xdr:rowOff>
    </xdr:to>
    <xdr:sp macro="" textlink="">
      <xdr:nvSpPr>
        <xdr:cNvPr id="688" name="フローチャート: 判断 687">
          <a:extLst>
            <a:ext uri="{FF2B5EF4-FFF2-40B4-BE49-F238E27FC236}">
              <a16:creationId xmlns:a16="http://schemas.microsoft.com/office/drawing/2014/main" id="{915FD8C0-26E7-4B2F-A28F-AF2A6AF5CB73}"/>
            </a:ext>
          </a:extLst>
        </xdr:cNvPr>
        <xdr:cNvSpPr/>
      </xdr:nvSpPr>
      <xdr:spPr>
        <a:xfrm>
          <a:off x="18605500" y="1022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58D9063-B230-45D6-9577-989391EA984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99DDB985-F2DF-4504-91DB-823C6FF40B5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C7B2CD5E-024E-4F1A-8733-AF31F53C419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6AEC8B98-1B6D-49DB-AF22-9710C4B39D4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609E7715-159C-4B49-978F-8A75FD00E17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52070</xdr:rowOff>
    </xdr:from>
    <xdr:to>
      <xdr:col>116</xdr:col>
      <xdr:colOff>114300</xdr:colOff>
      <xdr:row>57</xdr:row>
      <xdr:rowOff>153670</xdr:rowOff>
    </xdr:to>
    <xdr:sp macro="" textlink="">
      <xdr:nvSpPr>
        <xdr:cNvPr id="694" name="楕円 693">
          <a:extLst>
            <a:ext uri="{FF2B5EF4-FFF2-40B4-BE49-F238E27FC236}">
              <a16:creationId xmlns:a16="http://schemas.microsoft.com/office/drawing/2014/main" id="{8BC3E45A-C855-411E-82A3-7C22E65CE000}"/>
            </a:ext>
          </a:extLst>
        </xdr:cNvPr>
        <xdr:cNvSpPr/>
      </xdr:nvSpPr>
      <xdr:spPr>
        <a:xfrm>
          <a:off x="22110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74947</xdr:rowOff>
    </xdr:from>
    <xdr:ext cx="469744" cy="259045"/>
    <xdr:sp macro="" textlink="">
      <xdr:nvSpPr>
        <xdr:cNvPr id="695" name="【学校施設】&#10;一人当たり面積該当値テキスト">
          <a:extLst>
            <a:ext uri="{FF2B5EF4-FFF2-40B4-BE49-F238E27FC236}">
              <a16:creationId xmlns:a16="http://schemas.microsoft.com/office/drawing/2014/main" id="{654ECED3-41A8-44D9-B5EA-69E528108245}"/>
            </a:ext>
          </a:extLst>
        </xdr:cNvPr>
        <xdr:cNvSpPr txBox="1"/>
      </xdr:nvSpPr>
      <xdr:spPr>
        <a:xfrm>
          <a:off x="22199600" y="96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68529</xdr:rowOff>
    </xdr:from>
    <xdr:to>
      <xdr:col>112</xdr:col>
      <xdr:colOff>38100</xdr:colOff>
      <xdr:row>57</xdr:row>
      <xdr:rowOff>170129</xdr:rowOff>
    </xdr:to>
    <xdr:sp macro="" textlink="">
      <xdr:nvSpPr>
        <xdr:cNvPr id="696" name="楕円 695">
          <a:extLst>
            <a:ext uri="{FF2B5EF4-FFF2-40B4-BE49-F238E27FC236}">
              <a16:creationId xmlns:a16="http://schemas.microsoft.com/office/drawing/2014/main" id="{20E894E5-2D4C-4C6A-9480-905FAE8F6C9F}"/>
            </a:ext>
          </a:extLst>
        </xdr:cNvPr>
        <xdr:cNvSpPr/>
      </xdr:nvSpPr>
      <xdr:spPr>
        <a:xfrm>
          <a:off x="21272500" y="984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102870</xdr:rowOff>
    </xdr:from>
    <xdr:to>
      <xdr:col>116</xdr:col>
      <xdr:colOff>63500</xdr:colOff>
      <xdr:row>57</xdr:row>
      <xdr:rowOff>119329</xdr:rowOff>
    </xdr:to>
    <xdr:cxnSp macro="">
      <xdr:nvCxnSpPr>
        <xdr:cNvPr id="697" name="直線コネクタ 696">
          <a:extLst>
            <a:ext uri="{FF2B5EF4-FFF2-40B4-BE49-F238E27FC236}">
              <a16:creationId xmlns:a16="http://schemas.microsoft.com/office/drawing/2014/main" id="{4C116BC2-D715-49AF-A13F-A7F527F80517}"/>
            </a:ext>
          </a:extLst>
        </xdr:cNvPr>
        <xdr:cNvCxnSpPr/>
      </xdr:nvCxnSpPr>
      <xdr:spPr>
        <a:xfrm flipV="1">
          <a:off x="21323300" y="9875520"/>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150368</xdr:rowOff>
    </xdr:from>
    <xdr:to>
      <xdr:col>107</xdr:col>
      <xdr:colOff>101600</xdr:colOff>
      <xdr:row>57</xdr:row>
      <xdr:rowOff>80518</xdr:rowOff>
    </xdr:to>
    <xdr:sp macro="" textlink="">
      <xdr:nvSpPr>
        <xdr:cNvPr id="698" name="楕円 697">
          <a:extLst>
            <a:ext uri="{FF2B5EF4-FFF2-40B4-BE49-F238E27FC236}">
              <a16:creationId xmlns:a16="http://schemas.microsoft.com/office/drawing/2014/main" id="{E0E7640F-1529-462F-B682-F9401B231CAF}"/>
            </a:ext>
          </a:extLst>
        </xdr:cNvPr>
        <xdr:cNvSpPr/>
      </xdr:nvSpPr>
      <xdr:spPr>
        <a:xfrm>
          <a:off x="20383500" y="97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29718</xdr:rowOff>
    </xdr:from>
    <xdr:to>
      <xdr:col>111</xdr:col>
      <xdr:colOff>177800</xdr:colOff>
      <xdr:row>57</xdr:row>
      <xdr:rowOff>119329</xdr:rowOff>
    </xdr:to>
    <xdr:cxnSp macro="">
      <xdr:nvCxnSpPr>
        <xdr:cNvPr id="699" name="直線コネクタ 698">
          <a:extLst>
            <a:ext uri="{FF2B5EF4-FFF2-40B4-BE49-F238E27FC236}">
              <a16:creationId xmlns:a16="http://schemas.microsoft.com/office/drawing/2014/main" id="{CB10BD5A-FC40-454E-9E3A-AC43720C1EB8}"/>
            </a:ext>
          </a:extLst>
        </xdr:cNvPr>
        <xdr:cNvCxnSpPr/>
      </xdr:nvCxnSpPr>
      <xdr:spPr>
        <a:xfrm>
          <a:off x="20434300" y="9802368"/>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38354</xdr:rowOff>
    </xdr:from>
    <xdr:to>
      <xdr:col>102</xdr:col>
      <xdr:colOff>165100</xdr:colOff>
      <xdr:row>57</xdr:row>
      <xdr:rowOff>139954</xdr:rowOff>
    </xdr:to>
    <xdr:sp macro="" textlink="">
      <xdr:nvSpPr>
        <xdr:cNvPr id="700" name="楕円 699">
          <a:extLst>
            <a:ext uri="{FF2B5EF4-FFF2-40B4-BE49-F238E27FC236}">
              <a16:creationId xmlns:a16="http://schemas.microsoft.com/office/drawing/2014/main" id="{D1B95044-D3AD-488B-8A37-D208F0FAA191}"/>
            </a:ext>
          </a:extLst>
        </xdr:cNvPr>
        <xdr:cNvSpPr/>
      </xdr:nvSpPr>
      <xdr:spPr>
        <a:xfrm>
          <a:off x="19494500" y="98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29718</xdr:rowOff>
    </xdr:from>
    <xdr:to>
      <xdr:col>107</xdr:col>
      <xdr:colOff>50800</xdr:colOff>
      <xdr:row>57</xdr:row>
      <xdr:rowOff>89154</xdr:rowOff>
    </xdr:to>
    <xdr:cxnSp macro="">
      <xdr:nvCxnSpPr>
        <xdr:cNvPr id="701" name="直線コネクタ 700">
          <a:extLst>
            <a:ext uri="{FF2B5EF4-FFF2-40B4-BE49-F238E27FC236}">
              <a16:creationId xmlns:a16="http://schemas.microsoft.com/office/drawing/2014/main" id="{45F8053D-9383-4D21-B24F-7CB7B5E4643D}"/>
            </a:ext>
          </a:extLst>
        </xdr:cNvPr>
        <xdr:cNvCxnSpPr/>
      </xdr:nvCxnSpPr>
      <xdr:spPr>
        <a:xfrm flipV="1">
          <a:off x="19545300" y="98023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58471</xdr:rowOff>
    </xdr:from>
    <xdr:to>
      <xdr:col>98</xdr:col>
      <xdr:colOff>38100</xdr:colOff>
      <xdr:row>57</xdr:row>
      <xdr:rowOff>160071</xdr:rowOff>
    </xdr:to>
    <xdr:sp macro="" textlink="">
      <xdr:nvSpPr>
        <xdr:cNvPr id="702" name="楕円 701">
          <a:extLst>
            <a:ext uri="{FF2B5EF4-FFF2-40B4-BE49-F238E27FC236}">
              <a16:creationId xmlns:a16="http://schemas.microsoft.com/office/drawing/2014/main" id="{DBA04876-5CAD-4E96-A068-CBB88788513D}"/>
            </a:ext>
          </a:extLst>
        </xdr:cNvPr>
        <xdr:cNvSpPr/>
      </xdr:nvSpPr>
      <xdr:spPr>
        <a:xfrm>
          <a:off x="18605500" y="983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89154</xdr:rowOff>
    </xdr:from>
    <xdr:to>
      <xdr:col>102</xdr:col>
      <xdr:colOff>114300</xdr:colOff>
      <xdr:row>57</xdr:row>
      <xdr:rowOff>109271</xdr:rowOff>
    </xdr:to>
    <xdr:cxnSp macro="">
      <xdr:nvCxnSpPr>
        <xdr:cNvPr id="703" name="直線コネクタ 702">
          <a:extLst>
            <a:ext uri="{FF2B5EF4-FFF2-40B4-BE49-F238E27FC236}">
              <a16:creationId xmlns:a16="http://schemas.microsoft.com/office/drawing/2014/main" id="{6330FDE4-3BD6-48C8-9331-FD0D3812057B}"/>
            </a:ext>
          </a:extLst>
        </xdr:cNvPr>
        <xdr:cNvCxnSpPr/>
      </xdr:nvCxnSpPr>
      <xdr:spPr>
        <a:xfrm flipV="1">
          <a:off x="18656300" y="9861804"/>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45128</xdr:rowOff>
    </xdr:from>
    <xdr:ext cx="469744" cy="259045"/>
    <xdr:sp macro="" textlink="">
      <xdr:nvSpPr>
        <xdr:cNvPr id="704" name="n_1aveValue【学校施設】&#10;一人当たり面積">
          <a:extLst>
            <a:ext uri="{FF2B5EF4-FFF2-40B4-BE49-F238E27FC236}">
              <a16:creationId xmlns:a16="http://schemas.microsoft.com/office/drawing/2014/main" id="{20ADDAF6-B18C-4303-98F0-818F7ACFC7F6}"/>
            </a:ext>
          </a:extLst>
        </xdr:cNvPr>
        <xdr:cNvSpPr txBox="1"/>
      </xdr:nvSpPr>
      <xdr:spPr>
        <a:xfrm>
          <a:off x="21075727" y="1033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36898</xdr:rowOff>
    </xdr:from>
    <xdr:ext cx="469744" cy="259045"/>
    <xdr:sp macro="" textlink="">
      <xdr:nvSpPr>
        <xdr:cNvPr id="705" name="n_2aveValue【学校施設】&#10;一人当たり面積">
          <a:extLst>
            <a:ext uri="{FF2B5EF4-FFF2-40B4-BE49-F238E27FC236}">
              <a16:creationId xmlns:a16="http://schemas.microsoft.com/office/drawing/2014/main" id="{08414282-4396-458F-ADE5-414CC9F02398}"/>
            </a:ext>
          </a:extLst>
        </xdr:cNvPr>
        <xdr:cNvSpPr txBox="1"/>
      </xdr:nvSpPr>
      <xdr:spPr>
        <a:xfrm>
          <a:off x="20199427" y="1032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46956</xdr:rowOff>
    </xdr:from>
    <xdr:ext cx="469744" cy="259045"/>
    <xdr:sp macro="" textlink="">
      <xdr:nvSpPr>
        <xdr:cNvPr id="706" name="n_3aveValue【学校施設】&#10;一人当たり面積">
          <a:extLst>
            <a:ext uri="{FF2B5EF4-FFF2-40B4-BE49-F238E27FC236}">
              <a16:creationId xmlns:a16="http://schemas.microsoft.com/office/drawing/2014/main" id="{4D9F2CFF-65AA-4C75-B308-43F01618CF64}"/>
            </a:ext>
          </a:extLst>
        </xdr:cNvPr>
        <xdr:cNvSpPr txBox="1"/>
      </xdr:nvSpPr>
      <xdr:spPr>
        <a:xfrm>
          <a:off x="19310427" y="1033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33697</xdr:rowOff>
    </xdr:from>
    <xdr:ext cx="469744" cy="259045"/>
    <xdr:sp macro="" textlink="">
      <xdr:nvSpPr>
        <xdr:cNvPr id="707" name="n_4aveValue【学校施設】&#10;一人当たり面積">
          <a:extLst>
            <a:ext uri="{FF2B5EF4-FFF2-40B4-BE49-F238E27FC236}">
              <a16:creationId xmlns:a16="http://schemas.microsoft.com/office/drawing/2014/main" id="{DDFA7D05-2D0E-4D11-8951-DED1773828B2}"/>
            </a:ext>
          </a:extLst>
        </xdr:cNvPr>
        <xdr:cNvSpPr txBox="1"/>
      </xdr:nvSpPr>
      <xdr:spPr>
        <a:xfrm>
          <a:off x="18421427" y="1032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15206</xdr:rowOff>
    </xdr:from>
    <xdr:ext cx="469744" cy="259045"/>
    <xdr:sp macro="" textlink="">
      <xdr:nvSpPr>
        <xdr:cNvPr id="708" name="n_1mainValue【学校施設】&#10;一人当たり面積">
          <a:extLst>
            <a:ext uri="{FF2B5EF4-FFF2-40B4-BE49-F238E27FC236}">
              <a16:creationId xmlns:a16="http://schemas.microsoft.com/office/drawing/2014/main" id="{C280D82F-4C29-4306-800A-6E647A62D91B}"/>
            </a:ext>
          </a:extLst>
        </xdr:cNvPr>
        <xdr:cNvSpPr txBox="1"/>
      </xdr:nvSpPr>
      <xdr:spPr>
        <a:xfrm>
          <a:off x="21075727" y="961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97045</xdr:rowOff>
    </xdr:from>
    <xdr:ext cx="469744" cy="259045"/>
    <xdr:sp macro="" textlink="">
      <xdr:nvSpPr>
        <xdr:cNvPr id="709" name="n_2mainValue【学校施設】&#10;一人当たり面積">
          <a:extLst>
            <a:ext uri="{FF2B5EF4-FFF2-40B4-BE49-F238E27FC236}">
              <a16:creationId xmlns:a16="http://schemas.microsoft.com/office/drawing/2014/main" id="{01CAAE3C-8920-4C1F-B984-19F12ACCE886}"/>
            </a:ext>
          </a:extLst>
        </xdr:cNvPr>
        <xdr:cNvSpPr txBox="1"/>
      </xdr:nvSpPr>
      <xdr:spPr>
        <a:xfrm>
          <a:off x="20199427" y="952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156481</xdr:rowOff>
    </xdr:from>
    <xdr:ext cx="469744" cy="259045"/>
    <xdr:sp macro="" textlink="">
      <xdr:nvSpPr>
        <xdr:cNvPr id="710" name="n_3mainValue【学校施設】&#10;一人当たり面積">
          <a:extLst>
            <a:ext uri="{FF2B5EF4-FFF2-40B4-BE49-F238E27FC236}">
              <a16:creationId xmlns:a16="http://schemas.microsoft.com/office/drawing/2014/main" id="{09F137A8-FDBA-426C-932B-C9E8E33305EC}"/>
            </a:ext>
          </a:extLst>
        </xdr:cNvPr>
        <xdr:cNvSpPr txBox="1"/>
      </xdr:nvSpPr>
      <xdr:spPr>
        <a:xfrm>
          <a:off x="19310427" y="958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5148</xdr:rowOff>
    </xdr:from>
    <xdr:ext cx="469744" cy="259045"/>
    <xdr:sp macro="" textlink="">
      <xdr:nvSpPr>
        <xdr:cNvPr id="711" name="n_4mainValue【学校施設】&#10;一人当たり面積">
          <a:extLst>
            <a:ext uri="{FF2B5EF4-FFF2-40B4-BE49-F238E27FC236}">
              <a16:creationId xmlns:a16="http://schemas.microsoft.com/office/drawing/2014/main" id="{D9CA2A14-06DC-45D1-A83E-6DDCDC89C3FD}"/>
            </a:ext>
          </a:extLst>
        </xdr:cNvPr>
        <xdr:cNvSpPr txBox="1"/>
      </xdr:nvSpPr>
      <xdr:spPr>
        <a:xfrm>
          <a:off x="18421427" y="960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4050FBBD-CA9F-49A1-9D57-14603D662E7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9D47C00F-281A-442D-85F8-9E841A06643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E62A9FB3-E648-4328-9708-21C7A6B5DAB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093185C7-67F4-470D-B600-C2AB03158CF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99D7A5D4-F944-43EC-8D27-C67747E5804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368F92F4-664D-4D95-93C4-8147431D9C7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09DEA8B5-D751-4904-A433-37D3E537ADC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EFAE0D6C-F7BF-419D-9A50-7446D58F528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D5CFE233-2967-489E-966B-602B00BCBBB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E56731C5-44D7-446B-AA28-C68B2F8E55D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F6052B1B-2A69-4718-891B-955E91C1D3F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3" name="直線コネクタ 722">
          <a:extLst>
            <a:ext uri="{FF2B5EF4-FFF2-40B4-BE49-F238E27FC236}">
              <a16:creationId xmlns:a16="http://schemas.microsoft.com/office/drawing/2014/main" id="{913235BD-2A98-438B-9229-81A4CFA7058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4" name="テキスト ボックス 723">
          <a:extLst>
            <a:ext uri="{FF2B5EF4-FFF2-40B4-BE49-F238E27FC236}">
              <a16:creationId xmlns:a16="http://schemas.microsoft.com/office/drawing/2014/main" id="{008000B7-7AC2-4FB6-9E6F-AE9E595BF1E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5" name="直線コネクタ 724">
          <a:extLst>
            <a:ext uri="{FF2B5EF4-FFF2-40B4-BE49-F238E27FC236}">
              <a16:creationId xmlns:a16="http://schemas.microsoft.com/office/drawing/2014/main" id="{06474636-2335-452D-A76C-81ABD752CE2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6" name="テキスト ボックス 725">
          <a:extLst>
            <a:ext uri="{FF2B5EF4-FFF2-40B4-BE49-F238E27FC236}">
              <a16:creationId xmlns:a16="http://schemas.microsoft.com/office/drawing/2014/main" id="{FAA2563C-3B56-47CD-BE9E-B2AFEB57463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7" name="直線コネクタ 726">
          <a:extLst>
            <a:ext uri="{FF2B5EF4-FFF2-40B4-BE49-F238E27FC236}">
              <a16:creationId xmlns:a16="http://schemas.microsoft.com/office/drawing/2014/main" id="{BB0AADEE-A9BD-4EBE-A3C4-DA44B65A7F8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8" name="テキスト ボックス 727">
          <a:extLst>
            <a:ext uri="{FF2B5EF4-FFF2-40B4-BE49-F238E27FC236}">
              <a16:creationId xmlns:a16="http://schemas.microsoft.com/office/drawing/2014/main" id="{C736A9E1-46E1-4296-AAA0-2B1CD2A2B51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9" name="直線コネクタ 728">
          <a:extLst>
            <a:ext uri="{FF2B5EF4-FFF2-40B4-BE49-F238E27FC236}">
              <a16:creationId xmlns:a16="http://schemas.microsoft.com/office/drawing/2014/main" id="{7F1A3701-5856-47C0-BCC3-FF84917F15D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0" name="テキスト ボックス 729">
          <a:extLst>
            <a:ext uri="{FF2B5EF4-FFF2-40B4-BE49-F238E27FC236}">
              <a16:creationId xmlns:a16="http://schemas.microsoft.com/office/drawing/2014/main" id="{6E47BBF3-3D6D-4913-B17F-102C97CBEEE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1" name="直線コネクタ 730">
          <a:extLst>
            <a:ext uri="{FF2B5EF4-FFF2-40B4-BE49-F238E27FC236}">
              <a16:creationId xmlns:a16="http://schemas.microsoft.com/office/drawing/2014/main" id="{25209D55-BFED-4AD9-B2CD-25A27FB16DF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2" name="テキスト ボックス 731">
          <a:extLst>
            <a:ext uri="{FF2B5EF4-FFF2-40B4-BE49-F238E27FC236}">
              <a16:creationId xmlns:a16="http://schemas.microsoft.com/office/drawing/2014/main" id="{1C786C98-87CA-4E75-A30A-2DDF584DFBB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3" name="直線コネクタ 732">
          <a:extLst>
            <a:ext uri="{FF2B5EF4-FFF2-40B4-BE49-F238E27FC236}">
              <a16:creationId xmlns:a16="http://schemas.microsoft.com/office/drawing/2014/main" id="{E02B5BC7-BCE5-48DB-BEB5-EB6E6894091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4" name="テキスト ボックス 733">
          <a:extLst>
            <a:ext uri="{FF2B5EF4-FFF2-40B4-BE49-F238E27FC236}">
              <a16:creationId xmlns:a16="http://schemas.microsoft.com/office/drawing/2014/main" id="{9725B7C9-5283-495C-9E57-ADE7721D322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5" name="直線コネクタ 734">
          <a:extLst>
            <a:ext uri="{FF2B5EF4-FFF2-40B4-BE49-F238E27FC236}">
              <a16:creationId xmlns:a16="http://schemas.microsoft.com/office/drawing/2014/main" id="{6366C2EB-181D-4ED1-8089-761F8DE59F0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児童館】&#10;有形固定資産減価償却率グラフ枠">
          <a:extLst>
            <a:ext uri="{FF2B5EF4-FFF2-40B4-BE49-F238E27FC236}">
              <a16:creationId xmlns:a16="http://schemas.microsoft.com/office/drawing/2014/main" id="{F570799E-0166-4141-9DF0-E2C6F9F2D01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41366</xdr:rowOff>
    </xdr:from>
    <xdr:to>
      <xdr:col>85</xdr:col>
      <xdr:colOff>126364</xdr:colOff>
      <xdr:row>86</xdr:row>
      <xdr:rowOff>168729</xdr:rowOff>
    </xdr:to>
    <xdr:cxnSp macro="">
      <xdr:nvCxnSpPr>
        <xdr:cNvPr id="737" name="直線コネクタ 736">
          <a:extLst>
            <a:ext uri="{FF2B5EF4-FFF2-40B4-BE49-F238E27FC236}">
              <a16:creationId xmlns:a16="http://schemas.microsoft.com/office/drawing/2014/main" id="{EC82CBCD-11F0-403C-9436-3096C00083F8}"/>
            </a:ext>
          </a:extLst>
        </xdr:cNvPr>
        <xdr:cNvCxnSpPr/>
      </xdr:nvCxnSpPr>
      <xdr:spPr>
        <a:xfrm flipV="1">
          <a:off x="16318864" y="13414466"/>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8" name="【児童館】&#10;有形固定資産減価償却率最小値テキスト">
          <a:extLst>
            <a:ext uri="{FF2B5EF4-FFF2-40B4-BE49-F238E27FC236}">
              <a16:creationId xmlns:a16="http://schemas.microsoft.com/office/drawing/2014/main" id="{BFE5BF17-6E59-4AEF-A089-61BA2159CDC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9" name="直線コネクタ 738">
          <a:extLst>
            <a:ext uri="{FF2B5EF4-FFF2-40B4-BE49-F238E27FC236}">
              <a16:creationId xmlns:a16="http://schemas.microsoft.com/office/drawing/2014/main" id="{4A1BE8E8-4EBC-4813-BDB2-6410CFFA66C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159493</xdr:rowOff>
    </xdr:from>
    <xdr:ext cx="340478" cy="259045"/>
    <xdr:sp macro="" textlink="">
      <xdr:nvSpPr>
        <xdr:cNvPr id="740" name="【児童館】&#10;有形固定資産減価償却率最大値テキスト">
          <a:extLst>
            <a:ext uri="{FF2B5EF4-FFF2-40B4-BE49-F238E27FC236}">
              <a16:creationId xmlns:a16="http://schemas.microsoft.com/office/drawing/2014/main" id="{3D678112-C751-4312-96F1-BC11BC071E55}"/>
            </a:ext>
          </a:extLst>
        </xdr:cNvPr>
        <xdr:cNvSpPr txBox="1"/>
      </xdr:nvSpPr>
      <xdr:spPr>
        <a:xfrm>
          <a:off x="16357600" y="131896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41366</xdr:rowOff>
    </xdr:from>
    <xdr:to>
      <xdr:col>86</xdr:col>
      <xdr:colOff>25400</xdr:colOff>
      <xdr:row>78</xdr:row>
      <xdr:rowOff>41366</xdr:rowOff>
    </xdr:to>
    <xdr:cxnSp macro="">
      <xdr:nvCxnSpPr>
        <xdr:cNvPr id="741" name="直線コネクタ 740">
          <a:extLst>
            <a:ext uri="{FF2B5EF4-FFF2-40B4-BE49-F238E27FC236}">
              <a16:creationId xmlns:a16="http://schemas.microsoft.com/office/drawing/2014/main" id="{0CCA4CA2-EC04-4A9E-A2DD-CEEA70427706}"/>
            </a:ext>
          </a:extLst>
        </xdr:cNvPr>
        <xdr:cNvCxnSpPr/>
      </xdr:nvCxnSpPr>
      <xdr:spPr>
        <a:xfrm>
          <a:off x="16230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29771</xdr:rowOff>
    </xdr:from>
    <xdr:ext cx="405111" cy="259045"/>
    <xdr:sp macro="" textlink="">
      <xdr:nvSpPr>
        <xdr:cNvPr id="742" name="【児童館】&#10;有形固定資産減価償却率平均値テキスト">
          <a:extLst>
            <a:ext uri="{FF2B5EF4-FFF2-40B4-BE49-F238E27FC236}">
              <a16:creationId xmlns:a16="http://schemas.microsoft.com/office/drawing/2014/main" id="{AA4ABFF3-3CAA-4B55-9773-DB43A58AA2BD}"/>
            </a:ext>
          </a:extLst>
        </xdr:cNvPr>
        <xdr:cNvSpPr txBox="1"/>
      </xdr:nvSpPr>
      <xdr:spPr>
        <a:xfrm>
          <a:off x="16357600" y="1391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6894</xdr:rowOff>
    </xdr:from>
    <xdr:to>
      <xdr:col>85</xdr:col>
      <xdr:colOff>177800</xdr:colOff>
      <xdr:row>82</xdr:row>
      <xdr:rowOff>108494</xdr:rowOff>
    </xdr:to>
    <xdr:sp macro="" textlink="">
      <xdr:nvSpPr>
        <xdr:cNvPr id="743" name="フローチャート: 判断 742">
          <a:extLst>
            <a:ext uri="{FF2B5EF4-FFF2-40B4-BE49-F238E27FC236}">
              <a16:creationId xmlns:a16="http://schemas.microsoft.com/office/drawing/2014/main" id="{DF777CA5-2873-4226-B994-A6C1BC5306C1}"/>
            </a:ext>
          </a:extLst>
        </xdr:cNvPr>
        <xdr:cNvSpPr/>
      </xdr:nvSpPr>
      <xdr:spPr>
        <a:xfrm>
          <a:off x="162687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163649</xdr:rowOff>
    </xdr:from>
    <xdr:to>
      <xdr:col>81</xdr:col>
      <xdr:colOff>101600</xdr:colOff>
      <xdr:row>82</xdr:row>
      <xdr:rowOff>93799</xdr:rowOff>
    </xdr:to>
    <xdr:sp macro="" textlink="">
      <xdr:nvSpPr>
        <xdr:cNvPr id="744" name="フローチャート: 判断 743">
          <a:extLst>
            <a:ext uri="{FF2B5EF4-FFF2-40B4-BE49-F238E27FC236}">
              <a16:creationId xmlns:a16="http://schemas.microsoft.com/office/drawing/2014/main" id="{FC9CEE3C-7DFD-42D0-B185-815539061645}"/>
            </a:ext>
          </a:extLst>
        </xdr:cNvPr>
        <xdr:cNvSpPr/>
      </xdr:nvSpPr>
      <xdr:spPr>
        <a:xfrm>
          <a:off x="15430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160382</xdr:rowOff>
    </xdr:from>
    <xdr:to>
      <xdr:col>76</xdr:col>
      <xdr:colOff>165100</xdr:colOff>
      <xdr:row>82</xdr:row>
      <xdr:rowOff>90532</xdr:rowOff>
    </xdr:to>
    <xdr:sp macro="" textlink="">
      <xdr:nvSpPr>
        <xdr:cNvPr id="745" name="フローチャート: 判断 744">
          <a:extLst>
            <a:ext uri="{FF2B5EF4-FFF2-40B4-BE49-F238E27FC236}">
              <a16:creationId xmlns:a16="http://schemas.microsoft.com/office/drawing/2014/main" id="{9B648B7A-9933-41DC-84FD-7D8C40DE3FF7}"/>
            </a:ext>
          </a:extLst>
        </xdr:cNvPr>
        <xdr:cNvSpPr/>
      </xdr:nvSpPr>
      <xdr:spPr>
        <a:xfrm>
          <a:off x="14541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155484</xdr:rowOff>
    </xdr:from>
    <xdr:to>
      <xdr:col>72</xdr:col>
      <xdr:colOff>38100</xdr:colOff>
      <xdr:row>82</xdr:row>
      <xdr:rowOff>85634</xdr:rowOff>
    </xdr:to>
    <xdr:sp macro="" textlink="">
      <xdr:nvSpPr>
        <xdr:cNvPr id="746" name="フローチャート: 判断 745">
          <a:extLst>
            <a:ext uri="{FF2B5EF4-FFF2-40B4-BE49-F238E27FC236}">
              <a16:creationId xmlns:a16="http://schemas.microsoft.com/office/drawing/2014/main" id="{CACCBAC0-7273-4CD6-A052-5568A1D46CD5}"/>
            </a:ext>
          </a:extLst>
        </xdr:cNvPr>
        <xdr:cNvSpPr/>
      </xdr:nvSpPr>
      <xdr:spPr>
        <a:xfrm>
          <a:off x="13652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747" name="フローチャート: 判断 746">
          <a:extLst>
            <a:ext uri="{FF2B5EF4-FFF2-40B4-BE49-F238E27FC236}">
              <a16:creationId xmlns:a16="http://schemas.microsoft.com/office/drawing/2014/main" id="{EC05B4BC-6CF1-4C3E-A293-EEA17303BC9E}"/>
            </a:ext>
          </a:extLst>
        </xdr:cNvPr>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5813703A-190B-435B-9E00-3DE66D0B80A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A6086AD5-86CC-474B-9612-069603E863D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110DF14D-8E18-4FCB-9018-46869300ABA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8A593789-8FF4-4460-8BF7-FC40318D03E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A6240E48-AE66-496F-9638-AE8BB3E64BB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62412</xdr:rowOff>
    </xdr:from>
    <xdr:to>
      <xdr:col>85</xdr:col>
      <xdr:colOff>177800</xdr:colOff>
      <xdr:row>82</xdr:row>
      <xdr:rowOff>164012</xdr:rowOff>
    </xdr:to>
    <xdr:sp macro="" textlink="">
      <xdr:nvSpPr>
        <xdr:cNvPr id="753" name="楕円 752">
          <a:extLst>
            <a:ext uri="{FF2B5EF4-FFF2-40B4-BE49-F238E27FC236}">
              <a16:creationId xmlns:a16="http://schemas.microsoft.com/office/drawing/2014/main" id="{2C753667-762C-4745-99B8-F724894CDBD7}"/>
            </a:ext>
          </a:extLst>
        </xdr:cNvPr>
        <xdr:cNvSpPr/>
      </xdr:nvSpPr>
      <xdr:spPr>
        <a:xfrm>
          <a:off x="162687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40839</xdr:rowOff>
    </xdr:from>
    <xdr:ext cx="405111" cy="259045"/>
    <xdr:sp macro="" textlink="">
      <xdr:nvSpPr>
        <xdr:cNvPr id="754" name="【児童館】&#10;有形固定資産減価償却率該当値テキスト">
          <a:extLst>
            <a:ext uri="{FF2B5EF4-FFF2-40B4-BE49-F238E27FC236}">
              <a16:creationId xmlns:a16="http://schemas.microsoft.com/office/drawing/2014/main" id="{8B3E946E-4E00-4C1C-B4F3-D42647D29AF4}"/>
            </a:ext>
          </a:extLst>
        </xdr:cNvPr>
        <xdr:cNvSpPr txBox="1"/>
      </xdr:nvSpPr>
      <xdr:spPr>
        <a:xfrm>
          <a:off x="16357600"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28121</xdr:rowOff>
    </xdr:from>
    <xdr:to>
      <xdr:col>81</xdr:col>
      <xdr:colOff>101600</xdr:colOff>
      <xdr:row>82</xdr:row>
      <xdr:rowOff>129721</xdr:rowOff>
    </xdr:to>
    <xdr:sp macro="" textlink="">
      <xdr:nvSpPr>
        <xdr:cNvPr id="755" name="楕円 754">
          <a:extLst>
            <a:ext uri="{FF2B5EF4-FFF2-40B4-BE49-F238E27FC236}">
              <a16:creationId xmlns:a16="http://schemas.microsoft.com/office/drawing/2014/main" id="{1B286046-E179-4BAF-A764-2E080C904591}"/>
            </a:ext>
          </a:extLst>
        </xdr:cNvPr>
        <xdr:cNvSpPr/>
      </xdr:nvSpPr>
      <xdr:spPr>
        <a:xfrm>
          <a:off x="15430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78921</xdr:rowOff>
    </xdr:from>
    <xdr:to>
      <xdr:col>85</xdr:col>
      <xdr:colOff>127000</xdr:colOff>
      <xdr:row>82</xdr:row>
      <xdr:rowOff>113212</xdr:rowOff>
    </xdr:to>
    <xdr:cxnSp macro="">
      <xdr:nvCxnSpPr>
        <xdr:cNvPr id="756" name="直線コネクタ 755">
          <a:extLst>
            <a:ext uri="{FF2B5EF4-FFF2-40B4-BE49-F238E27FC236}">
              <a16:creationId xmlns:a16="http://schemas.microsoft.com/office/drawing/2014/main" id="{DD147589-0A63-40A0-8639-074620530288}"/>
            </a:ext>
          </a:extLst>
        </xdr:cNvPr>
        <xdr:cNvCxnSpPr/>
      </xdr:nvCxnSpPr>
      <xdr:spPr>
        <a:xfrm>
          <a:off x="15481300" y="1413782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163649</xdr:rowOff>
    </xdr:from>
    <xdr:to>
      <xdr:col>76</xdr:col>
      <xdr:colOff>165100</xdr:colOff>
      <xdr:row>82</xdr:row>
      <xdr:rowOff>93799</xdr:rowOff>
    </xdr:to>
    <xdr:sp macro="" textlink="">
      <xdr:nvSpPr>
        <xdr:cNvPr id="757" name="楕円 756">
          <a:extLst>
            <a:ext uri="{FF2B5EF4-FFF2-40B4-BE49-F238E27FC236}">
              <a16:creationId xmlns:a16="http://schemas.microsoft.com/office/drawing/2014/main" id="{15C0DC62-C9A7-4823-9563-645164542A22}"/>
            </a:ext>
          </a:extLst>
        </xdr:cNvPr>
        <xdr:cNvSpPr/>
      </xdr:nvSpPr>
      <xdr:spPr>
        <a:xfrm>
          <a:off x="145415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42999</xdr:rowOff>
    </xdr:from>
    <xdr:to>
      <xdr:col>81</xdr:col>
      <xdr:colOff>50800</xdr:colOff>
      <xdr:row>82</xdr:row>
      <xdr:rowOff>78921</xdr:rowOff>
    </xdr:to>
    <xdr:cxnSp macro="">
      <xdr:nvCxnSpPr>
        <xdr:cNvPr id="758" name="直線コネクタ 757">
          <a:extLst>
            <a:ext uri="{FF2B5EF4-FFF2-40B4-BE49-F238E27FC236}">
              <a16:creationId xmlns:a16="http://schemas.microsoft.com/office/drawing/2014/main" id="{386520FA-D3BF-43C6-B962-DC9E225B9593}"/>
            </a:ext>
          </a:extLst>
        </xdr:cNvPr>
        <xdr:cNvCxnSpPr/>
      </xdr:nvCxnSpPr>
      <xdr:spPr>
        <a:xfrm>
          <a:off x="14592300" y="141018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127726</xdr:rowOff>
    </xdr:from>
    <xdr:to>
      <xdr:col>72</xdr:col>
      <xdr:colOff>38100</xdr:colOff>
      <xdr:row>82</xdr:row>
      <xdr:rowOff>57876</xdr:rowOff>
    </xdr:to>
    <xdr:sp macro="" textlink="">
      <xdr:nvSpPr>
        <xdr:cNvPr id="759" name="楕円 758">
          <a:extLst>
            <a:ext uri="{FF2B5EF4-FFF2-40B4-BE49-F238E27FC236}">
              <a16:creationId xmlns:a16="http://schemas.microsoft.com/office/drawing/2014/main" id="{833230A2-56D2-44CB-A9A7-86BBFEFB2098}"/>
            </a:ext>
          </a:extLst>
        </xdr:cNvPr>
        <xdr:cNvSpPr/>
      </xdr:nvSpPr>
      <xdr:spPr>
        <a:xfrm>
          <a:off x="13652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7076</xdr:rowOff>
    </xdr:from>
    <xdr:to>
      <xdr:col>76</xdr:col>
      <xdr:colOff>114300</xdr:colOff>
      <xdr:row>82</xdr:row>
      <xdr:rowOff>42999</xdr:rowOff>
    </xdr:to>
    <xdr:cxnSp macro="">
      <xdr:nvCxnSpPr>
        <xdr:cNvPr id="760" name="直線コネクタ 759">
          <a:extLst>
            <a:ext uri="{FF2B5EF4-FFF2-40B4-BE49-F238E27FC236}">
              <a16:creationId xmlns:a16="http://schemas.microsoft.com/office/drawing/2014/main" id="{A19B89D1-895F-41CC-99C3-55EB0823B16C}"/>
            </a:ext>
          </a:extLst>
        </xdr:cNvPr>
        <xdr:cNvCxnSpPr/>
      </xdr:nvCxnSpPr>
      <xdr:spPr>
        <a:xfrm>
          <a:off x="13703300" y="140659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93436</xdr:rowOff>
    </xdr:from>
    <xdr:to>
      <xdr:col>67</xdr:col>
      <xdr:colOff>101600</xdr:colOff>
      <xdr:row>82</xdr:row>
      <xdr:rowOff>23586</xdr:rowOff>
    </xdr:to>
    <xdr:sp macro="" textlink="">
      <xdr:nvSpPr>
        <xdr:cNvPr id="761" name="楕円 760">
          <a:extLst>
            <a:ext uri="{FF2B5EF4-FFF2-40B4-BE49-F238E27FC236}">
              <a16:creationId xmlns:a16="http://schemas.microsoft.com/office/drawing/2014/main" id="{96CBAB1B-BA22-470F-967E-AA63690EDBF3}"/>
            </a:ext>
          </a:extLst>
        </xdr:cNvPr>
        <xdr:cNvSpPr/>
      </xdr:nvSpPr>
      <xdr:spPr>
        <a:xfrm>
          <a:off x="12763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144236</xdr:rowOff>
    </xdr:from>
    <xdr:to>
      <xdr:col>71</xdr:col>
      <xdr:colOff>177800</xdr:colOff>
      <xdr:row>82</xdr:row>
      <xdr:rowOff>7076</xdr:rowOff>
    </xdr:to>
    <xdr:cxnSp macro="">
      <xdr:nvCxnSpPr>
        <xdr:cNvPr id="762" name="直線コネクタ 761">
          <a:extLst>
            <a:ext uri="{FF2B5EF4-FFF2-40B4-BE49-F238E27FC236}">
              <a16:creationId xmlns:a16="http://schemas.microsoft.com/office/drawing/2014/main" id="{BAAEAA12-2CB4-4058-9C00-5E3CAA6EA162}"/>
            </a:ext>
          </a:extLst>
        </xdr:cNvPr>
        <xdr:cNvCxnSpPr/>
      </xdr:nvCxnSpPr>
      <xdr:spPr>
        <a:xfrm>
          <a:off x="12814300" y="140316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110326</xdr:rowOff>
    </xdr:from>
    <xdr:ext cx="405111" cy="259045"/>
    <xdr:sp macro="" textlink="">
      <xdr:nvSpPr>
        <xdr:cNvPr id="763" name="n_1aveValue【児童館】&#10;有形固定資産減価償却率">
          <a:extLst>
            <a:ext uri="{FF2B5EF4-FFF2-40B4-BE49-F238E27FC236}">
              <a16:creationId xmlns:a16="http://schemas.microsoft.com/office/drawing/2014/main" id="{7D847AC8-C298-437A-9A45-8DB952B958BB}"/>
            </a:ext>
          </a:extLst>
        </xdr:cNvPr>
        <xdr:cNvSpPr txBox="1"/>
      </xdr:nvSpPr>
      <xdr:spPr>
        <a:xfrm>
          <a:off x="152660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107059</xdr:rowOff>
    </xdr:from>
    <xdr:ext cx="405111" cy="259045"/>
    <xdr:sp macro="" textlink="">
      <xdr:nvSpPr>
        <xdr:cNvPr id="764" name="n_2aveValue【児童館】&#10;有形固定資産減価償却率">
          <a:extLst>
            <a:ext uri="{FF2B5EF4-FFF2-40B4-BE49-F238E27FC236}">
              <a16:creationId xmlns:a16="http://schemas.microsoft.com/office/drawing/2014/main" id="{7FEFB42E-31FE-4E90-94DC-E850B226A986}"/>
            </a:ext>
          </a:extLst>
        </xdr:cNvPr>
        <xdr:cNvSpPr txBox="1"/>
      </xdr:nvSpPr>
      <xdr:spPr>
        <a:xfrm>
          <a:off x="14389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76761</xdr:rowOff>
    </xdr:from>
    <xdr:ext cx="405111" cy="259045"/>
    <xdr:sp macro="" textlink="">
      <xdr:nvSpPr>
        <xdr:cNvPr id="765" name="n_3aveValue【児童館】&#10;有形固定資産減価償却率">
          <a:extLst>
            <a:ext uri="{FF2B5EF4-FFF2-40B4-BE49-F238E27FC236}">
              <a16:creationId xmlns:a16="http://schemas.microsoft.com/office/drawing/2014/main" id="{E1439D99-9256-4A13-AAD6-57A875600C64}"/>
            </a:ext>
          </a:extLst>
        </xdr:cNvPr>
        <xdr:cNvSpPr txBox="1"/>
      </xdr:nvSpPr>
      <xdr:spPr>
        <a:xfrm>
          <a:off x="13500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63698</xdr:rowOff>
    </xdr:from>
    <xdr:ext cx="405111" cy="259045"/>
    <xdr:sp macro="" textlink="">
      <xdr:nvSpPr>
        <xdr:cNvPr id="766" name="n_4aveValue【児童館】&#10;有形固定資産減価償却率">
          <a:extLst>
            <a:ext uri="{FF2B5EF4-FFF2-40B4-BE49-F238E27FC236}">
              <a16:creationId xmlns:a16="http://schemas.microsoft.com/office/drawing/2014/main" id="{772AFEB0-292A-458E-901A-BC27AD7049F4}"/>
            </a:ext>
          </a:extLst>
        </xdr:cNvPr>
        <xdr:cNvSpPr txBox="1"/>
      </xdr:nvSpPr>
      <xdr:spPr>
        <a:xfrm>
          <a:off x="12611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120848</xdr:rowOff>
    </xdr:from>
    <xdr:ext cx="405111" cy="259045"/>
    <xdr:sp macro="" textlink="">
      <xdr:nvSpPr>
        <xdr:cNvPr id="767" name="n_1mainValue【児童館】&#10;有形固定資産減価償却率">
          <a:extLst>
            <a:ext uri="{FF2B5EF4-FFF2-40B4-BE49-F238E27FC236}">
              <a16:creationId xmlns:a16="http://schemas.microsoft.com/office/drawing/2014/main" id="{B0B1B6AF-0843-487C-BC17-FE243F6FFB48}"/>
            </a:ext>
          </a:extLst>
        </xdr:cNvPr>
        <xdr:cNvSpPr txBox="1"/>
      </xdr:nvSpPr>
      <xdr:spPr>
        <a:xfrm>
          <a:off x="15266044" y="1417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84926</xdr:rowOff>
    </xdr:from>
    <xdr:ext cx="405111" cy="259045"/>
    <xdr:sp macro="" textlink="">
      <xdr:nvSpPr>
        <xdr:cNvPr id="768" name="n_2mainValue【児童館】&#10;有形固定資産減価償却率">
          <a:extLst>
            <a:ext uri="{FF2B5EF4-FFF2-40B4-BE49-F238E27FC236}">
              <a16:creationId xmlns:a16="http://schemas.microsoft.com/office/drawing/2014/main" id="{68732C9D-370A-47EF-9F3A-853B22C9C5B0}"/>
            </a:ext>
          </a:extLst>
        </xdr:cNvPr>
        <xdr:cNvSpPr txBox="1"/>
      </xdr:nvSpPr>
      <xdr:spPr>
        <a:xfrm>
          <a:off x="1438974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74403</xdr:rowOff>
    </xdr:from>
    <xdr:ext cx="405111" cy="259045"/>
    <xdr:sp macro="" textlink="">
      <xdr:nvSpPr>
        <xdr:cNvPr id="769" name="n_3mainValue【児童館】&#10;有形固定資産減価償却率">
          <a:extLst>
            <a:ext uri="{FF2B5EF4-FFF2-40B4-BE49-F238E27FC236}">
              <a16:creationId xmlns:a16="http://schemas.microsoft.com/office/drawing/2014/main" id="{65060A71-993B-4A02-8920-020B4963E1D0}"/>
            </a:ext>
          </a:extLst>
        </xdr:cNvPr>
        <xdr:cNvSpPr txBox="1"/>
      </xdr:nvSpPr>
      <xdr:spPr>
        <a:xfrm>
          <a:off x="135007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40113</xdr:rowOff>
    </xdr:from>
    <xdr:ext cx="405111" cy="259045"/>
    <xdr:sp macro="" textlink="">
      <xdr:nvSpPr>
        <xdr:cNvPr id="770" name="n_4mainValue【児童館】&#10;有形固定資産減価償却率">
          <a:extLst>
            <a:ext uri="{FF2B5EF4-FFF2-40B4-BE49-F238E27FC236}">
              <a16:creationId xmlns:a16="http://schemas.microsoft.com/office/drawing/2014/main" id="{A1DBBBC7-A2F4-4C2A-8844-9026CCE8CE29}"/>
            </a:ext>
          </a:extLst>
        </xdr:cNvPr>
        <xdr:cNvSpPr txBox="1"/>
      </xdr:nvSpPr>
      <xdr:spPr>
        <a:xfrm>
          <a:off x="12611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a:extLst>
            <a:ext uri="{FF2B5EF4-FFF2-40B4-BE49-F238E27FC236}">
              <a16:creationId xmlns:a16="http://schemas.microsoft.com/office/drawing/2014/main" id="{DC531E19-0E25-4221-B97B-270AF65BD7C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a:extLst>
            <a:ext uri="{FF2B5EF4-FFF2-40B4-BE49-F238E27FC236}">
              <a16:creationId xmlns:a16="http://schemas.microsoft.com/office/drawing/2014/main" id="{E1331551-E3D5-4E64-833A-E970B885980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a:extLst>
            <a:ext uri="{FF2B5EF4-FFF2-40B4-BE49-F238E27FC236}">
              <a16:creationId xmlns:a16="http://schemas.microsoft.com/office/drawing/2014/main" id="{E9F23051-789C-473C-B372-EA0C20DA107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a:extLst>
            <a:ext uri="{FF2B5EF4-FFF2-40B4-BE49-F238E27FC236}">
              <a16:creationId xmlns:a16="http://schemas.microsoft.com/office/drawing/2014/main" id="{2B45C7DC-6E40-4067-9A2B-0B9401019ED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a:extLst>
            <a:ext uri="{FF2B5EF4-FFF2-40B4-BE49-F238E27FC236}">
              <a16:creationId xmlns:a16="http://schemas.microsoft.com/office/drawing/2014/main" id="{3EF6783D-4C6C-49EF-B5F1-67AE61A0492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a:extLst>
            <a:ext uri="{FF2B5EF4-FFF2-40B4-BE49-F238E27FC236}">
              <a16:creationId xmlns:a16="http://schemas.microsoft.com/office/drawing/2014/main" id="{042E81B4-D776-415A-BB19-E00F408C146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a:extLst>
            <a:ext uri="{FF2B5EF4-FFF2-40B4-BE49-F238E27FC236}">
              <a16:creationId xmlns:a16="http://schemas.microsoft.com/office/drawing/2014/main" id="{F331C114-8DCA-4E0C-B7A1-607CF616F83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a:extLst>
            <a:ext uri="{FF2B5EF4-FFF2-40B4-BE49-F238E27FC236}">
              <a16:creationId xmlns:a16="http://schemas.microsoft.com/office/drawing/2014/main" id="{34881187-C546-4ACD-84E5-A5AC9920561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a:extLst>
            <a:ext uri="{FF2B5EF4-FFF2-40B4-BE49-F238E27FC236}">
              <a16:creationId xmlns:a16="http://schemas.microsoft.com/office/drawing/2014/main" id="{DE21BC3A-58B6-427D-A27C-009E7D65D0C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a:extLst>
            <a:ext uri="{FF2B5EF4-FFF2-40B4-BE49-F238E27FC236}">
              <a16:creationId xmlns:a16="http://schemas.microsoft.com/office/drawing/2014/main" id="{76911ECC-DF78-4EC2-8D6F-25D1F851401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1" name="直線コネクタ 780">
          <a:extLst>
            <a:ext uri="{FF2B5EF4-FFF2-40B4-BE49-F238E27FC236}">
              <a16:creationId xmlns:a16="http://schemas.microsoft.com/office/drawing/2014/main" id="{BC5E9FE4-9FD5-4B6C-AB92-E71DB7F902C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2" name="テキスト ボックス 781">
          <a:extLst>
            <a:ext uri="{FF2B5EF4-FFF2-40B4-BE49-F238E27FC236}">
              <a16:creationId xmlns:a16="http://schemas.microsoft.com/office/drawing/2014/main" id="{AB489EA8-C9CC-42E3-9EAE-CF28614AB8D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3" name="直線コネクタ 782">
          <a:extLst>
            <a:ext uri="{FF2B5EF4-FFF2-40B4-BE49-F238E27FC236}">
              <a16:creationId xmlns:a16="http://schemas.microsoft.com/office/drawing/2014/main" id="{35C98CC4-AE74-467E-A317-EEC7FEAE698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4" name="テキスト ボックス 783">
          <a:extLst>
            <a:ext uri="{FF2B5EF4-FFF2-40B4-BE49-F238E27FC236}">
              <a16:creationId xmlns:a16="http://schemas.microsoft.com/office/drawing/2014/main" id="{B2D18E41-2CCC-410A-AD6E-3DE704E2EA0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5" name="直線コネクタ 784">
          <a:extLst>
            <a:ext uri="{FF2B5EF4-FFF2-40B4-BE49-F238E27FC236}">
              <a16:creationId xmlns:a16="http://schemas.microsoft.com/office/drawing/2014/main" id="{96707470-34E6-4C15-A044-70AB6AD8634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6" name="テキスト ボックス 785">
          <a:extLst>
            <a:ext uri="{FF2B5EF4-FFF2-40B4-BE49-F238E27FC236}">
              <a16:creationId xmlns:a16="http://schemas.microsoft.com/office/drawing/2014/main" id="{FFE541F8-2553-49C4-844D-F167B4CA143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7" name="直線コネクタ 786">
          <a:extLst>
            <a:ext uri="{FF2B5EF4-FFF2-40B4-BE49-F238E27FC236}">
              <a16:creationId xmlns:a16="http://schemas.microsoft.com/office/drawing/2014/main" id="{04E6990E-07F8-4689-B674-615D14C38B5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8" name="テキスト ボックス 787">
          <a:extLst>
            <a:ext uri="{FF2B5EF4-FFF2-40B4-BE49-F238E27FC236}">
              <a16:creationId xmlns:a16="http://schemas.microsoft.com/office/drawing/2014/main" id="{74C06519-EC1F-4889-9737-828323CC62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9" name="直線コネクタ 788">
          <a:extLst>
            <a:ext uri="{FF2B5EF4-FFF2-40B4-BE49-F238E27FC236}">
              <a16:creationId xmlns:a16="http://schemas.microsoft.com/office/drawing/2014/main" id="{4F37EE4A-3DBC-42BD-86D2-B9DB6CEF76C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0" name="テキスト ボックス 789">
          <a:extLst>
            <a:ext uri="{FF2B5EF4-FFF2-40B4-BE49-F238E27FC236}">
              <a16:creationId xmlns:a16="http://schemas.microsoft.com/office/drawing/2014/main" id="{0B6ECBD5-F231-472F-A320-26F281EE581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a:extLst>
            <a:ext uri="{FF2B5EF4-FFF2-40B4-BE49-F238E27FC236}">
              <a16:creationId xmlns:a16="http://schemas.microsoft.com/office/drawing/2014/main" id="{1AD5F318-3F32-422D-9B72-E44874D3C49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a:extLst>
            <a:ext uri="{FF2B5EF4-FFF2-40B4-BE49-F238E27FC236}">
              <a16:creationId xmlns:a16="http://schemas.microsoft.com/office/drawing/2014/main" id="{B89A2748-5E84-4D60-9331-91F8F41CAD3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児童館】&#10;一人当たり面積グラフ枠">
          <a:extLst>
            <a:ext uri="{FF2B5EF4-FFF2-40B4-BE49-F238E27FC236}">
              <a16:creationId xmlns:a16="http://schemas.microsoft.com/office/drawing/2014/main" id="{6349533B-2E8F-476C-917E-F4AA0852D94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794" name="直線コネクタ 793">
          <a:extLst>
            <a:ext uri="{FF2B5EF4-FFF2-40B4-BE49-F238E27FC236}">
              <a16:creationId xmlns:a16="http://schemas.microsoft.com/office/drawing/2014/main" id="{1237F070-1FDE-4EE4-9810-9BFD88915317}"/>
            </a:ext>
          </a:extLst>
        </xdr:cNvPr>
        <xdr:cNvCxnSpPr/>
      </xdr:nvCxnSpPr>
      <xdr:spPr>
        <a:xfrm flipV="1">
          <a:off x="22160864" y="1325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5" name="【児童館】&#10;一人当たり面積最小値テキスト">
          <a:extLst>
            <a:ext uri="{FF2B5EF4-FFF2-40B4-BE49-F238E27FC236}">
              <a16:creationId xmlns:a16="http://schemas.microsoft.com/office/drawing/2014/main" id="{5F53EB48-D463-49AA-B099-D3570ABA517A}"/>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6" name="直線コネクタ 795">
          <a:extLst>
            <a:ext uri="{FF2B5EF4-FFF2-40B4-BE49-F238E27FC236}">
              <a16:creationId xmlns:a16="http://schemas.microsoft.com/office/drawing/2014/main" id="{50F0D8DA-A9DD-4D94-B168-C010E16228F2}"/>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97" name="【児童館】&#10;一人当たり面積最大値テキスト">
          <a:extLst>
            <a:ext uri="{FF2B5EF4-FFF2-40B4-BE49-F238E27FC236}">
              <a16:creationId xmlns:a16="http://schemas.microsoft.com/office/drawing/2014/main" id="{23FB541E-EBC4-48B2-B09A-3CBD5206E972}"/>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98" name="直線コネクタ 797">
          <a:extLst>
            <a:ext uri="{FF2B5EF4-FFF2-40B4-BE49-F238E27FC236}">
              <a16:creationId xmlns:a16="http://schemas.microsoft.com/office/drawing/2014/main" id="{4310C419-AAED-424B-8790-20F9608AB948}"/>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99" name="【児童館】&#10;一人当たり面積平均値テキスト">
          <a:extLst>
            <a:ext uri="{FF2B5EF4-FFF2-40B4-BE49-F238E27FC236}">
              <a16:creationId xmlns:a16="http://schemas.microsoft.com/office/drawing/2014/main" id="{F1310F2A-9E99-4746-B6DD-0197BBC2D364}"/>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0" name="フローチャート: 判断 799">
          <a:extLst>
            <a:ext uri="{FF2B5EF4-FFF2-40B4-BE49-F238E27FC236}">
              <a16:creationId xmlns:a16="http://schemas.microsoft.com/office/drawing/2014/main" id="{308D62EB-85F0-48AD-BAA8-5F04225AE828}"/>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1" name="フローチャート: 判断 800">
          <a:extLst>
            <a:ext uri="{FF2B5EF4-FFF2-40B4-BE49-F238E27FC236}">
              <a16:creationId xmlns:a16="http://schemas.microsoft.com/office/drawing/2014/main" id="{F4C56137-AC9A-4A75-A3B7-96F7C2C4FE9D}"/>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2" name="フローチャート: 判断 801">
          <a:extLst>
            <a:ext uri="{FF2B5EF4-FFF2-40B4-BE49-F238E27FC236}">
              <a16:creationId xmlns:a16="http://schemas.microsoft.com/office/drawing/2014/main" id="{24469BE7-BBB6-46DE-BDD0-6E0F85B669ED}"/>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803" name="フローチャート: 判断 802">
          <a:extLst>
            <a:ext uri="{FF2B5EF4-FFF2-40B4-BE49-F238E27FC236}">
              <a16:creationId xmlns:a16="http://schemas.microsoft.com/office/drawing/2014/main" id="{C1310BDE-26FB-4E49-8026-33F2C1F39025}"/>
            </a:ext>
          </a:extLst>
        </xdr:cNvPr>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146050</xdr:rowOff>
    </xdr:from>
    <xdr:to>
      <xdr:col>98</xdr:col>
      <xdr:colOff>38100</xdr:colOff>
      <xdr:row>84</xdr:row>
      <xdr:rowOff>76200</xdr:rowOff>
    </xdr:to>
    <xdr:sp macro="" textlink="">
      <xdr:nvSpPr>
        <xdr:cNvPr id="804" name="フローチャート: 判断 803">
          <a:extLst>
            <a:ext uri="{FF2B5EF4-FFF2-40B4-BE49-F238E27FC236}">
              <a16:creationId xmlns:a16="http://schemas.microsoft.com/office/drawing/2014/main" id="{70A8BDFA-6B4A-4E4F-94A1-EA0F0505CAEF}"/>
            </a:ext>
          </a:extLst>
        </xdr:cNvPr>
        <xdr:cNvSpPr/>
      </xdr:nvSpPr>
      <xdr:spPr>
        <a:xfrm>
          <a:off x="18605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ACC6F528-B03C-406F-AC88-F76F3B09671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AA0AB053-3DC3-4632-873E-8D390C5959B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A02BB265-30BE-4960-A9F5-B8BD29FDE6E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C01FFE8A-025B-4D9D-8A6E-965125080BE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E1B2DBD8-797C-49BC-9CE0-4EA6717A7C0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152400</xdr:rowOff>
    </xdr:from>
    <xdr:to>
      <xdr:col>116</xdr:col>
      <xdr:colOff>114300</xdr:colOff>
      <xdr:row>83</xdr:row>
      <xdr:rowOff>82550</xdr:rowOff>
    </xdr:to>
    <xdr:sp macro="" textlink="">
      <xdr:nvSpPr>
        <xdr:cNvPr id="810" name="楕円 809">
          <a:extLst>
            <a:ext uri="{FF2B5EF4-FFF2-40B4-BE49-F238E27FC236}">
              <a16:creationId xmlns:a16="http://schemas.microsoft.com/office/drawing/2014/main" id="{4973DB7F-4B07-4F3E-8CA5-D0CC8F530A80}"/>
            </a:ext>
          </a:extLst>
        </xdr:cNvPr>
        <xdr:cNvSpPr/>
      </xdr:nvSpPr>
      <xdr:spPr>
        <a:xfrm>
          <a:off x="221107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3827</xdr:rowOff>
    </xdr:from>
    <xdr:ext cx="469744" cy="259045"/>
    <xdr:sp macro="" textlink="">
      <xdr:nvSpPr>
        <xdr:cNvPr id="811" name="【児童館】&#10;一人当たり面積該当値テキスト">
          <a:extLst>
            <a:ext uri="{FF2B5EF4-FFF2-40B4-BE49-F238E27FC236}">
              <a16:creationId xmlns:a16="http://schemas.microsoft.com/office/drawing/2014/main" id="{73E14700-1664-4318-8959-C8F39B7B0DD8}"/>
            </a:ext>
          </a:extLst>
        </xdr:cNvPr>
        <xdr:cNvSpPr txBox="1"/>
      </xdr:nvSpPr>
      <xdr:spPr>
        <a:xfrm>
          <a:off x="221996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165100</xdr:rowOff>
    </xdr:from>
    <xdr:to>
      <xdr:col>112</xdr:col>
      <xdr:colOff>38100</xdr:colOff>
      <xdr:row>83</xdr:row>
      <xdr:rowOff>95250</xdr:rowOff>
    </xdr:to>
    <xdr:sp macro="" textlink="">
      <xdr:nvSpPr>
        <xdr:cNvPr id="812" name="楕円 811">
          <a:extLst>
            <a:ext uri="{FF2B5EF4-FFF2-40B4-BE49-F238E27FC236}">
              <a16:creationId xmlns:a16="http://schemas.microsoft.com/office/drawing/2014/main" id="{1B83B91A-38A3-4EC2-97A1-651466CFDE89}"/>
            </a:ext>
          </a:extLst>
        </xdr:cNvPr>
        <xdr:cNvSpPr/>
      </xdr:nvSpPr>
      <xdr:spPr>
        <a:xfrm>
          <a:off x="21272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31750</xdr:rowOff>
    </xdr:from>
    <xdr:to>
      <xdr:col>116</xdr:col>
      <xdr:colOff>63500</xdr:colOff>
      <xdr:row>83</xdr:row>
      <xdr:rowOff>44450</xdr:rowOff>
    </xdr:to>
    <xdr:cxnSp macro="">
      <xdr:nvCxnSpPr>
        <xdr:cNvPr id="813" name="直線コネクタ 812">
          <a:extLst>
            <a:ext uri="{FF2B5EF4-FFF2-40B4-BE49-F238E27FC236}">
              <a16:creationId xmlns:a16="http://schemas.microsoft.com/office/drawing/2014/main" id="{F9F00A5D-F97B-436F-AC67-A3420D9E9A25}"/>
            </a:ext>
          </a:extLst>
        </xdr:cNvPr>
        <xdr:cNvCxnSpPr/>
      </xdr:nvCxnSpPr>
      <xdr:spPr>
        <a:xfrm flipV="1">
          <a:off x="21323300" y="14262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165100</xdr:rowOff>
    </xdr:from>
    <xdr:to>
      <xdr:col>107</xdr:col>
      <xdr:colOff>101600</xdr:colOff>
      <xdr:row>83</xdr:row>
      <xdr:rowOff>95250</xdr:rowOff>
    </xdr:to>
    <xdr:sp macro="" textlink="">
      <xdr:nvSpPr>
        <xdr:cNvPr id="814" name="楕円 813">
          <a:extLst>
            <a:ext uri="{FF2B5EF4-FFF2-40B4-BE49-F238E27FC236}">
              <a16:creationId xmlns:a16="http://schemas.microsoft.com/office/drawing/2014/main" id="{5D1436F3-C392-4936-BE20-BCAA60E8415C}"/>
            </a:ext>
          </a:extLst>
        </xdr:cNvPr>
        <xdr:cNvSpPr/>
      </xdr:nvSpPr>
      <xdr:spPr>
        <a:xfrm>
          <a:off x="20383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44450</xdr:rowOff>
    </xdr:from>
    <xdr:to>
      <xdr:col>111</xdr:col>
      <xdr:colOff>177800</xdr:colOff>
      <xdr:row>83</xdr:row>
      <xdr:rowOff>44450</xdr:rowOff>
    </xdr:to>
    <xdr:cxnSp macro="">
      <xdr:nvCxnSpPr>
        <xdr:cNvPr id="815" name="直線コネクタ 814">
          <a:extLst>
            <a:ext uri="{FF2B5EF4-FFF2-40B4-BE49-F238E27FC236}">
              <a16:creationId xmlns:a16="http://schemas.microsoft.com/office/drawing/2014/main" id="{7D1E90F7-3D67-4F92-8683-75AF010F4EF7}"/>
            </a:ext>
          </a:extLst>
        </xdr:cNvPr>
        <xdr:cNvCxnSpPr/>
      </xdr:nvCxnSpPr>
      <xdr:spPr>
        <a:xfrm>
          <a:off x="20434300" y="1427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16" name="楕円 815">
          <a:extLst>
            <a:ext uri="{FF2B5EF4-FFF2-40B4-BE49-F238E27FC236}">
              <a16:creationId xmlns:a16="http://schemas.microsoft.com/office/drawing/2014/main" id="{46880390-235C-458D-BA6E-6F1629F4E310}"/>
            </a:ext>
          </a:extLst>
        </xdr:cNvPr>
        <xdr:cNvSpPr/>
      </xdr:nvSpPr>
      <xdr:spPr>
        <a:xfrm>
          <a:off x="19494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44450</xdr:rowOff>
    </xdr:from>
    <xdr:to>
      <xdr:col>107</xdr:col>
      <xdr:colOff>50800</xdr:colOff>
      <xdr:row>83</xdr:row>
      <xdr:rowOff>57150</xdr:rowOff>
    </xdr:to>
    <xdr:cxnSp macro="">
      <xdr:nvCxnSpPr>
        <xdr:cNvPr id="817" name="直線コネクタ 816">
          <a:extLst>
            <a:ext uri="{FF2B5EF4-FFF2-40B4-BE49-F238E27FC236}">
              <a16:creationId xmlns:a16="http://schemas.microsoft.com/office/drawing/2014/main" id="{F2B17391-0D39-4DDD-A7D3-A0B54C6C424E}"/>
            </a:ext>
          </a:extLst>
        </xdr:cNvPr>
        <xdr:cNvCxnSpPr/>
      </xdr:nvCxnSpPr>
      <xdr:spPr>
        <a:xfrm flipV="1">
          <a:off x="19545300" y="14274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xdr:rowOff>
    </xdr:from>
    <xdr:to>
      <xdr:col>98</xdr:col>
      <xdr:colOff>38100</xdr:colOff>
      <xdr:row>83</xdr:row>
      <xdr:rowOff>107950</xdr:rowOff>
    </xdr:to>
    <xdr:sp macro="" textlink="">
      <xdr:nvSpPr>
        <xdr:cNvPr id="818" name="楕円 817">
          <a:extLst>
            <a:ext uri="{FF2B5EF4-FFF2-40B4-BE49-F238E27FC236}">
              <a16:creationId xmlns:a16="http://schemas.microsoft.com/office/drawing/2014/main" id="{B5BC71B0-DA5B-410F-B26D-B5BC005A2474}"/>
            </a:ext>
          </a:extLst>
        </xdr:cNvPr>
        <xdr:cNvSpPr/>
      </xdr:nvSpPr>
      <xdr:spPr>
        <a:xfrm>
          <a:off x="18605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83</xdr:row>
      <xdr:rowOff>57150</xdr:rowOff>
    </xdr:to>
    <xdr:cxnSp macro="">
      <xdr:nvCxnSpPr>
        <xdr:cNvPr id="819" name="直線コネクタ 818">
          <a:extLst>
            <a:ext uri="{FF2B5EF4-FFF2-40B4-BE49-F238E27FC236}">
              <a16:creationId xmlns:a16="http://schemas.microsoft.com/office/drawing/2014/main" id="{A1E4AE46-CE11-4D7F-8931-454DCF979892}"/>
            </a:ext>
          </a:extLst>
        </xdr:cNvPr>
        <xdr:cNvCxnSpPr/>
      </xdr:nvCxnSpPr>
      <xdr:spPr>
        <a:xfrm>
          <a:off x="18656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820" name="n_1aveValue【児童館】&#10;一人当たり面積">
          <a:extLst>
            <a:ext uri="{FF2B5EF4-FFF2-40B4-BE49-F238E27FC236}">
              <a16:creationId xmlns:a16="http://schemas.microsoft.com/office/drawing/2014/main" id="{CADC132C-E552-46B2-B5EB-B486659777F4}"/>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21" name="n_2aveValue【児童館】&#10;一人当たり面積">
          <a:extLst>
            <a:ext uri="{FF2B5EF4-FFF2-40B4-BE49-F238E27FC236}">
              <a16:creationId xmlns:a16="http://schemas.microsoft.com/office/drawing/2014/main" id="{BFAD8C66-51F3-44E6-BDF2-44080B208957}"/>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67327</xdr:rowOff>
    </xdr:from>
    <xdr:ext cx="469744" cy="259045"/>
    <xdr:sp macro="" textlink="">
      <xdr:nvSpPr>
        <xdr:cNvPr id="822" name="n_3aveValue【児童館】&#10;一人当たり面積">
          <a:extLst>
            <a:ext uri="{FF2B5EF4-FFF2-40B4-BE49-F238E27FC236}">
              <a16:creationId xmlns:a16="http://schemas.microsoft.com/office/drawing/2014/main" id="{E85BDDFD-BEF1-440F-A54D-FB4567D6EB38}"/>
            </a:ext>
          </a:extLst>
        </xdr:cNvPr>
        <xdr:cNvSpPr txBox="1"/>
      </xdr:nvSpPr>
      <xdr:spPr>
        <a:xfrm>
          <a:off x="19310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67327</xdr:rowOff>
    </xdr:from>
    <xdr:ext cx="469744" cy="259045"/>
    <xdr:sp macro="" textlink="">
      <xdr:nvSpPr>
        <xdr:cNvPr id="823" name="n_4aveValue【児童館】&#10;一人当たり面積">
          <a:extLst>
            <a:ext uri="{FF2B5EF4-FFF2-40B4-BE49-F238E27FC236}">
              <a16:creationId xmlns:a16="http://schemas.microsoft.com/office/drawing/2014/main" id="{29785146-7A59-408B-AD64-3CE11FC71467}"/>
            </a:ext>
          </a:extLst>
        </xdr:cNvPr>
        <xdr:cNvSpPr txBox="1"/>
      </xdr:nvSpPr>
      <xdr:spPr>
        <a:xfrm>
          <a:off x="18421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111777</xdr:rowOff>
    </xdr:from>
    <xdr:ext cx="469744" cy="259045"/>
    <xdr:sp macro="" textlink="">
      <xdr:nvSpPr>
        <xdr:cNvPr id="824" name="n_1mainValue【児童館】&#10;一人当たり面積">
          <a:extLst>
            <a:ext uri="{FF2B5EF4-FFF2-40B4-BE49-F238E27FC236}">
              <a16:creationId xmlns:a16="http://schemas.microsoft.com/office/drawing/2014/main" id="{A65A067E-8A9D-4CB6-A823-8ADBEECDBDF2}"/>
            </a:ext>
          </a:extLst>
        </xdr:cNvPr>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825" name="n_2mainValue【児童館】&#10;一人当たり面積">
          <a:extLst>
            <a:ext uri="{FF2B5EF4-FFF2-40B4-BE49-F238E27FC236}">
              <a16:creationId xmlns:a16="http://schemas.microsoft.com/office/drawing/2014/main" id="{B8C5A60B-979A-438C-94C7-4097A10877D7}"/>
            </a:ext>
          </a:extLst>
        </xdr:cNvPr>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124477</xdr:rowOff>
    </xdr:from>
    <xdr:ext cx="469744" cy="259045"/>
    <xdr:sp macro="" textlink="">
      <xdr:nvSpPr>
        <xdr:cNvPr id="826" name="n_3mainValue【児童館】&#10;一人当たり面積">
          <a:extLst>
            <a:ext uri="{FF2B5EF4-FFF2-40B4-BE49-F238E27FC236}">
              <a16:creationId xmlns:a16="http://schemas.microsoft.com/office/drawing/2014/main" id="{76CBB6AD-2B30-47D1-840D-855335265B4C}"/>
            </a:ext>
          </a:extLst>
        </xdr:cNvPr>
        <xdr:cNvSpPr txBox="1"/>
      </xdr:nvSpPr>
      <xdr:spPr>
        <a:xfrm>
          <a:off x="19310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124477</xdr:rowOff>
    </xdr:from>
    <xdr:ext cx="469744" cy="259045"/>
    <xdr:sp macro="" textlink="">
      <xdr:nvSpPr>
        <xdr:cNvPr id="827" name="n_4mainValue【児童館】&#10;一人当たり面積">
          <a:extLst>
            <a:ext uri="{FF2B5EF4-FFF2-40B4-BE49-F238E27FC236}">
              <a16:creationId xmlns:a16="http://schemas.microsoft.com/office/drawing/2014/main" id="{8D0B01B2-5B2C-40AB-A105-D68036A1073F}"/>
            </a:ext>
          </a:extLst>
        </xdr:cNvPr>
        <xdr:cNvSpPr txBox="1"/>
      </xdr:nvSpPr>
      <xdr:spPr>
        <a:xfrm>
          <a:off x="18421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a:extLst>
            <a:ext uri="{FF2B5EF4-FFF2-40B4-BE49-F238E27FC236}">
              <a16:creationId xmlns:a16="http://schemas.microsoft.com/office/drawing/2014/main" id="{43FED1F3-7FC7-414F-AFD2-ED489224992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a:extLst>
            <a:ext uri="{FF2B5EF4-FFF2-40B4-BE49-F238E27FC236}">
              <a16:creationId xmlns:a16="http://schemas.microsoft.com/office/drawing/2014/main" id="{E6662E66-8568-4AB0-9D40-BC3F07C6618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a:extLst>
            <a:ext uri="{FF2B5EF4-FFF2-40B4-BE49-F238E27FC236}">
              <a16:creationId xmlns:a16="http://schemas.microsoft.com/office/drawing/2014/main" id="{D53889C1-2F43-46CA-BC7A-759A2F9D3F6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a:extLst>
            <a:ext uri="{FF2B5EF4-FFF2-40B4-BE49-F238E27FC236}">
              <a16:creationId xmlns:a16="http://schemas.microsoft.com/office/drawing/2014/main" id="{36EFF653-8313-47DD-93B8-53F1E831806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a:extLst>
            <a:ext uri="{FF2B5EF4-FFF2-40B4-BE49-F238E27FC236}">
              <a16:creationId xmlns:a16="http://schemas.microsoft.com/office/drawing/2014/main" id="{E9863608-E0F8-40F1-B3E7-775BBD932FF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a:extLst>
            <a:ext uri="{FF2B5EF4-FFF2-40B4-BE49-F238E27FC236}">
              <a16:creationId xmlns:a16="http://schemas.microsoft.com/office/drawing/2014/main" id="{2383E9DE-4D6B-48B4-8419-46D693E105E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a:extLst>
            <a:ext uri="{FF2B5EF4-FFF2-40B4-BE49-F238E27FC236}">
              <a16:creationId xmlns:a16="http://schemas.microsoft.com/office/drawing/2014/main" id="{946F8D67-5D6B-4670-9AC4-85C451EF0A3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a:extLst>
            <a:ext uri="{FF2B5EF4-FFF2-40B4-BE49-F238E27FC236}">
              <a16:creationId xmlns:a16="http://schemas.microsoft.com/office/drawing/2014/main" id="{4E83D66D-C36D-4128-9865-EB78A08A3F4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a:extLst>
            <a:ext uri="{FF2B5EF4-FFF2-40B4-BE49-F238E27FC236}">
              <a16:creationId xmlns:a16="http://schemas.microsoft.com/office/drawing/2014/main" id="{1D7822E0-0039-4A37-9AC8-EE15A6DFB1E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a:extLst>
            <a:ext uri="{FF2B5EF4-FFF2-40B4-BE49-F238E27FC236}">
              <a16:creationId xmlns:a16="http://schemas.microsoft.com/office/drawing/2014/main" id="{9E345C7C-9D54-4D30-9EF9-A269776A278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a:extLst>
            <a:ext uri="{FF2B5EF4-FFF2-40B4-BE49-F238E27FC236}">
              <a16:creationId xmlns:a16="http://schemas.microsoft.com/office/drawing/2014/main" id="{B63C5C8D-40EA-4D59-B9C5-49616933A3D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a:extLst>
            <a:ext uri="{FF2B5EF4-FFF2-40B4-BE49-F238E27FC236}">
              <a16:creationId xmlns:a16="http://schemas.microsoft.com/office/drawing/2014/main" id="{C6401B55-2A1E-426B-B17B-71F49B5E53A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a:extLst>
            <a:ext uri="{FF2B5EF4-FFF2-40B4-BE49-F238E27FC236}">
              <a16:creationId xmlns:a16="http://schemas.microsoft.com/office/drawing/2014/main" id="{0C86AA6D-7783-45FA-B812-D8590CB0C3B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a:extLst>
            <a:ext uri="{FF2B5EF4-FFF2-40B4-BE49-F238E27FC236}">
              <a16:creationId xmlns:a16="http://schemas.microsoft.com/office/drawing/2014/main" id="{641DFA89-66FD-4DB6-970B-5AD611423BE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a:extLst>
            <a:ext uri="{FF2B5EF4-FFF2-40B4-BE49-F238E27FC236}">
              <a16:creationId xmlns:a16="http://schemas.microsoft.com/office/drawing/2014/main" id="{3926AECC-E9A9-4371-A34B-3660564217E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a:extLst>
            <a:ext uri="{FF2B5EF4-FFF2-40B4-BE49-F238E27FC236}">
              <a16:creationId xmlns:a16="http://schemas.microsoft.com/office/drawing/2014/main" id="{6236BA01-EC67-441A-8075-CE331E787EF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a:extLst>
            <a:ext uri="{FF2B5EF4-FFF2-40B4-BE49-F238E27FC236}">
              <a16:creationId xmlns:a16="http://schemas.microsoft.com/office/drawing/2014/main" id="{B241A6D0-70E6-4844-A8DB-0E19B52E0DE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a:extLst>
            <a:ext uri="{FF2B5EF4-FFF2-40B4-BE49-F238E27FC236}">
              <a16:creationId xmlns:a16="http://schemas.microsoft.com/office/drawing/2014/main" id="{93A83255-2157-4D91-AD42-0FD28A4EB1B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a:extLst>
            <a:ext uri="{FF2B5EF4-FFF2-40B4-BE49-F238E27FC236}">
              <a16:creationId xmlns:a16="http://schemas.microsoft.com/office/drawing/2014/main" id="{1CDE5F93-E520-464A-B104-0E31E586B4E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a:extLst>
            <a:ext uri="{FF2B5EF4-FFF2-40B4-BE49-F238E27FC236}">
              <a16:creationId xmlns:a16="http://schemas.microsoft.com/office/drawing/2014/main" id="{9701342B-28D8-409D-A4FD-5F75CCB8445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a:extLst>
            <a:ext uri="{FF2B5EF4-FFF2-40B4-BE49-F238E27FC236}">
              <a16:creationId xmlns:a16="http://schemas.microsoft.com/office/drawing/2014/main" id="{5EADAD91-A6B2-4E53-9B62-D81FE646175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a:extLst>
            <a:ext uri="{FF2B5EF4-FFF2-40B4-BE49-F238E27FC236}">
              <a16:creationId xmlns:a16="http://schemas.microsoft.com/office/drawing/2014/main" id="{5A666F3B-E94C-42DC-A1F3-9877B185743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a:extLst>
            <a:ext uri="{FF2B5EF4-FFF2-40B4-BE49-F238E27FC236}">
              <a16:creationId xmlns:a16="http://schemas.microsoft.com/office/drawing/2014/main" id="{C77582B1-A6FF-472C-AF65-19E7214F67D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3EC02048-C177-4E1F-84B4-0D989BE89CA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a:extLst>
            <a:ext uri="{FF2B5EF4-FFF2-40B4-BE49-F238E27FC236}">
              <a16:creationId xmlns:a16="http://schemas.microsoft.com/office/drawing/2014/main" id="{EF3918B0-DD1C-48F5-8AE6-3772E4FB9C0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19050</xdr:rowOff>
    </xdr:to>
    <xdr:cxnSp macro="">
      <xdr:nvCxnSpPr>
        <xdr:cNvPr id="853" name="直線コネクタ 852">
          <a:extLst>
            <a:ext uri="{FF2B5EF4-FFF2-40B4-BE49-F238E27FC236}">
              <a16:creationId xmlns:a16="http://schemas.microsoft.com/office/drawing/2014/main" id="{6AFA8670-58F8-4F4A-8B7E-649185CCD341}"/>
            </a:ext>
          </a:extLst>
        </xdr:cNvPr>
        <xdr:cNvCxnSpPr/>
      </xdr:nvCxnSpPr>
      <xdr:spPr>
        <a:xfrm flipV="1">
          <a:off x="16318864" y="17263655"/>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854" name="【公民館】&#10;有形固定資産減価償却率最小値テキスト">
          <a:extLst>
            <a:ext uri="{FF2B5EF4-FFF2-40B4-BE49-F238E27FC236}">
              <a16:creationId xmlns:a16="http://schemas.microsoft.com/office/drawing/2014/main" id="{14103FE9-B4B5-474D-8476-5BF86960DD83}"/>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855" name="直線コネクタ 854">
          <a:extLst>
            <a:ext uri="{FF2B5EF4-FFF2-40B4-BE49-F238E27FC236}">
              <a16:creationId xmlns:a16="http://schemas.microsoft.com/office/drawing/2014/main" id="{B9EB12DF-9D24-418D-AF1F-4DAF5577A86D}"/>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856" name="【公民館】&#10;有形固定資産減価償却率最大値テキスト">
          <a:extLst>
            <a:ext uri="{FF2B5EF4-FFF2-40B4-BE49-F238E27FC236}">
              <a16:creationId xmlns:a16="http://schemas.microsoft.com/office/drawing/2014/main" id="{525B0154-5748-41FD-9F96-BB9F7F26F77E}"/>
            </a:ext>
          </a:extLst>
        </xdr:cNvPr>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857" name="直線コネクタ 856">
          <a:extLst>
            <a:ext uri="{FF2B5EF4-FFF2-40B4-BE49-F238E27FC236}">
              <a16:creationId xmlns:a16="http://schemas.microsoft.com/office/drawing/2014/main" id="{4A854C47-B515-4B5E-B3A6-726E0C64761B}"/>
            </a:ext>
          </a:extLst>
        </xdr:cNvPr>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126654</xdr:rowOff>
    </xdr:from>
    <xdr:ext cx="405111" cy="259045"/>
    <xdr:sp macro="" textlink="">
      <xdr:nvSpPr>
        <xdr:cNvPr id="858" name="【公民館】&#10;有形固定資産減価償却率平均値テキスト">
          <a:extLst>
            <a:ext uri="{FF2B5EF4-FFF2-40B4-BE49-F238E27FC236}">
              <a16:creationId xmlns:a16="http://schemas.microsoft.com/office/drawing/2014/main" id="{EB04DBE1-3009-46F5-BA71-0EC7FC5E38E4}"/>
            </a:ext>
          </a:extLst>
        </xdr:cNvPr>
        <xdr:cNvSpPr txBox="1"/>
      </xdr:nvSpPr>
      <xdr:spPr>
        <a:xfrm>
          <a:off x="16357600" y="17957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103777</xdr:rowOff>
    </xdr:from>
    <xdr:to>
      <xdr:col>85</xdr:col>
      <xdr:colOff>177800</xdr:colOff>
      <xdr:row>106</xdr:row>
      <xdr:rowOff>33927</xdr:rowOff>
    </xdr:to>
    <xdr:sp macro="" textlink="">
      <xdr:nvSpPr>
        <xdr:cNvPr id="859" name="フローチャート: 判断 858">
          <a:extLst>
            <a:ext uri="{FF2B5EF4-FFF2-40B4-BE49-F238E27FC236}">
              <a16:creationId xmlns:a16="http://schemas.microsoft.com/office/drawing/2014/main" id="{4AB48D7A-2AFE-4141-A135-4F5A3F503D2A}"/>
            </a:ext>
          </a:extLst>
        </xdr:cNvPr>
        <xdr:cNvSpPr/>
      </xdr:nvSpPr>
      <xdr:spPr>
        <a:xfrm>
          <a:off x="16268700" y="1810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95613</xdr:rowOff>
    </xdr:from>
    <xdr:to>
      <xdr:col>81</xdr:col>
      <xdr:colOff>101600</xdr:colOff>
      <xdr:row>106</xdr:row>
      <xdr:rowOff>25763</xdr:rowOff>
    </xdr:to>
    <xdr:sp macro="" textlink="">
      <xdr:nvSpPr>
        <xdr:cNvPr id="860" name="フローチャート: 判断 859">
          <a:extLst>
            <a:ext uri="{FF2B5EF4-FFF2-40B4-BE49-F238E27FC236}">
              <a16:creationId xmlns:a16="http://schemas.microsoft.com/office/drawing/2014/main" id="{6666F43B-9C96-45E5-93BC-6D10EA3F6CED}"/>
            </a:ext>
          </a:extLst>
        </xdr:cNvPr>
        <xdr:cNvSpPr/>
      </xdr:nvSpPr>
      <xdr:spPr>
        <a:xfrm>
          <a:off x="15430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64588</xdr:rowOff>
    </xdr:from>
    <xdr:to>
      <xdr:col>76</xdr:col>
      <xdr:colOff>165100</xdr:colOff>
      <xdr:row>105</xdr:row>
      <xdr:rowOff>166188</xdr:rowOff>
    </xdr:to>
    <xdr:sp macro="" textlink="">
      <xdr:nvSpPr>
        <xdr:cNvPr id="861" name="フローチャート: 判断 860">
          <a:extLst>
            <a:ext uri="{FF2B5EF4-FFF2-40B4-BE49-F238E27FC236}">
              <a16:creationId xmlns:a16="http://schemas.microsoft.com/office/drawing/2014/main" id="{4F73BDF7-7F0E-4263-AC87-3FB6654F0D15}"/>
            </a:ext>
          </a:extLst>
        </xdr:cNvPr>
        <xdr:cNvSpPr/>
      </xdr:nvSpPr>
      <xdr:spPr>
        <a:xfrm>
          <a:off x="14541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89081</xdr:rowOff>
    </xdr:from>
    <xdr:to>
      <xdr:col>72</xdr:col>
      <xdr:colOff>38100</xdr:colOff>
      <xdr:row>106</xdr:row>
      <xdr:rowOff>19231</xdr:rowOff>
    </xdr:to>
    <xdr:sp macro="" textlink="">
      <xdr:nvSpPr>
        <xdr:cNvPr id="862" name="フローチャート: 判断 861">
          <a:extLst>
            <a:ext uri="{FF2B5EF4-FFF2-40B4-BE49-F238E27FC236}">
              <a16:creationId xmlns:a16="http://schemas.microsoft.com/office/drawing/2014/main" id="{8EDD3A67-C9E8-4AF0-BA3B-B3CE2FE8A3D7}"/>
            </a:ext>
          </a:extLst>
        </xdr:cNvPr>
        <xdr:cNvSpPr/>
      </xdr:nvSpPr>
      <xdr:spPr>
        <a:xfrm>
          <a:off x="1365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863" name="フローチャート: 判断 862">
          <a:extLst>
            <a:ext uri="{FF2B5EF4-FFF2-40B4-BE49-F238E27FC236}">
              <a16:creationId xmlns:a16="http://schemas.microsoft.com/office/drawing/2014/main" id="{7FF5464B-C2BD-415D-8FFA-BDD7346FFADC}"/>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88B05430-8F8D-4A48-A458-98E42601587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9D975701-4062-4D4F-A9FA-75927DDCBA8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40F853AA-8A35-43C8-84EE-BA8AC43C990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426C80A-E7AD-451D-A5A3-699B5691EE0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D462649A-2034-4138-86B5-7D2150115E4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133169</xdr:rowOff>
    </xdr:from>
    <xdr:to>
      <xdr:col>85</xdr:col>
      <xdr:colOff>177800</xdr:colOff>
      <xdr:row>108</xdr:row>
      <xdr:rowOff>63319</xdr:rowOff>
    </xdr:to>
    <xdr:sp macro="" textlink="">
      <xdr:nvSpPr>
        <xdr:cNvPr id="869" name="楕円 868">
          <a:extLst>
            <a:ext uri="{FF2B5EF4-FFF2-40B4-BE49-F238E27FC236}">
              <a16:creationId xmlns:a16="http://schemas.microsoft.com/office/drawing/2014/main" id="{3D364CC7-8876-479E-B5A4-91A0B8DF1223}"/>
            </a:ext>
          </a:extLst>
        </xdr:cNvPr>
        <xdr:cNvSpPr/>
      </xdr:nvSpPr>
      <xdr:spPr>
        <a:xfrm>
          <a:off x="162687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111596</xdr:rowOff>
    </xdr:from>
    <xdr:ext cx="405111" cy="259045"/>
    <xdr:sp macro="" textlink="">
      <xdr:nvSpPr>
        <xdr:cNvPr id="870" name="【公民館】&#10;有形固定資産減価償却率該当値テキスト">
          <a:extLst>
            <a:ext uri="{FF2B5EF4-FFF2-40B4-BE49-F238E27FC236}">
              <a16:creationId xmlns:a16="http://schemas.microsoft.com/office/drawing/2014/main" id="{285803B6-FE01-4E05-AD8B-3BA2BA1C5C55}"/>
            </a:ext>
          </a:extLst>
        </xdr:cNvPr>
        <xdr:cNvSpPr txBox="1"/>
      </xdr:nvSpPr>
      <xdr:spPr>
        <a:xfrm>
          <a:off x="16357600"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100512</xdr:rowOff>
    </xdr:from>
    <xdr:to>
      <xdr:col>81</xdr:col>
      <xdr:colOff>101600</xdr:colOff>
      <xdr:row>108</xdr:row>
      <xdr:rowOff>30662</xdr:rowOff>
    </xdr:to>
    <xdr:sp macro="" textlink="">
      <xdr:nvSpPr>
        <xdr:cNvPr id="871" name="楕円 870">
          <a:extLst>
            <a:ext uri="{FF2B5EF4-FFF2-40B4-BE49-F238E27FC236}">
              <a16:creationId xmlns:a16="http://schemas.microsoft.com/office/drawing/2014/main" id="{EA17246E-1800-4719-9A61-BE046D17FA73}"/>
            </a:ext>
          </a:extLst>
        </xdr:cNvPr>
        <xdr:cNvSpPr/>
      </xdr:nvSpPr>
      <xdr:spPr>
        <a:xfrm>
          <a:off x="15430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151312</xdr:rowOff>
    </xdr:from>
    <xdr:to>
      <xdr:col>85</xdr:col>
      <xdr:colOff>127000</xdr:colOff>
      <xdr:row>108</xdr:row>
      <xdr:rowOff>12519</xdr:rowOff>
    </xdr:to>
    <xdr:cxnSp macro="">
      <xdr:nvCxnSpPr>
        <xdr:cNvPr id="872" name="直線コネクタ 871">
          <a:extLst>
            <a:ext uri="{FF2B5EF4-FFF2-40B4-BE49-F238E27FC236}">
              <a16:creationId xmlns:a16="http://schemas.microsoft.com/office/drawing/2014/main" id="{EE20F2D9-0FF9-4F3C-A7BB-28374EB1440C}"/>
            </a:ext>
          </a:extLst>
        </xdr:cNvPr>
        <xdr:cNvCxnSpPr/>
      </xdr:nvCxnSpPr>
      <xdr:spPr>
        <a:xfrm>
          <a:off x="15481300" y="184964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67855</xdr:rowOff>
    </xdr:from>
    <xdr:to>
      <xdr:col>76</xdr:col>
      <xdr:colOff>165100</xdr:colOff>
      <xdr:row>107</xdr:row>
      <xdr:rowOff>169455</xdr:rowOff>
    </xdr:to>
    <xdr:sp macro="" textlink="">
      <xdr:nvSpPr>
        <xdr:cNvPr id="873" name="楕円 872">
          <a:extLst>
            <a:ext uri="{FF2B5EF4-FFF2-40B4-BE49-F238E27FC236}">
              <a16:creationId xmlns:a16="http://schemas.microsoft.com/office/drawing/2014/main" id="{6DAD765F-630D-4889-A08D-12BAF6922392}"/>
            </a:ext>
          </a:extLst>
        </xdr:cNvPr>
        <xdr:cNvSpPr/>
      </xdr:nvSpPr>
      <xdr:spPr>
        <a:xfrm>
          <a:off x="14541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118655</xdr:rowOff>
    </xdr:from>
    <xdr:to>
      <xdr:col>81</xdr:col>
      <xdr:colOff>50800</xdr:colOff>
      <xdr:row>107</xdr:row>
      <xdr:rowOff>151312</xdr:rowOff>
    </xdr:to>
    <xdr:cxnSp macro="">
      <xdr:nvCxnSpPr>
        <xdr:cNvPr id="874" name="直線コネクタ 873">
          <a:extLst>
            <a:ext uri="{FF2B5EF4-FFF2-40B4-BE49-F238E27FC236}">
              <a16:creationId xmlns:a16="http://schemas.microsoft.com/office/drawing/2014/main" id="{E5FC2EDE-97A4-433B-A517-2794D02D0B19}"/>
            </a:ext>
          </a:extLst>
        </xdr:cNvPr>
        <xdr:cNvCxnSpPr/>
      </xdr:nvCxnSpPr>
      <xdr:spPr>
        <a:xfrm>
          <a:off x="14592300" y="184638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35198</xdr:rowOff>
    </xdr:from>
    <xdr:to>
      <xdr:col>72</xdr:col>
      <xdr:colOff>38100</xdr:colOff>
      <xdr:row>107</xdr:row>
      <xdr:rowOff>136798</xdr:rowOff>
    </xdr:to>
    <xdr:sp macro="" textlink="">
      <xdr:nvSpPr>
        <xdr:cNvPr id="875" name="楕円 874">
          <a:extLst>
            <a:ext uri="{FF2B5EF4-FFF2-40B4-BE49-F238E27FC236}">
              <a16:creationId xmlns:a16="http://schemas.microsoft.com/office/drawing/2014/main" id="{73DE2E8C-9B15-4713-8657-5BA483CD1642}"/>
            </a:ext>
          </a:extLst>
        </xdr:cNvPr>
        <xdr:cNvSpPr/>
      </xdr:nvSpPr>
      <xdr:spPr>
        <a:xfrm>
          <a:off x="13652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85998</xdr:rowOff>
    </xdr:from>
    <xdr:to>
      <xdr:col>76</xdr:col>
      <xdr:colOff>114300</xdr:colOff>
      <xdr:row>107</xdr:row>
      <xdr:rowOff>118655</xdr:rowOff>
    </xdr:to>
    <xdr:cxnSp macro="">
      <xdr:nvCxnSpPr>
        <xdr:cNvPr id="876" name="直線コネクタ 875">
          <a:extLst>
            <a:ext uri="{FF2B5EF4-FFF2-40B4-BE49-F238E27FC236}">
              <a16:creationId xmlns:a16="http://schemas.microsoft.com/office/drawing/2014/main" id="{B9052CA3-EABC-4729-9021-EB684E968F61}"/>
            </a:ext>
          </a:extLst>
        </xdr:cNvPr>
        <xdr:cNvCxnSpPr/>
      </xdr:nvCxnSpPr>
      <xdr:spPr>
        <a:xfrm>
          <a:off x="13703300" y="184311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2539</xdr:rowOff>
    </xdr:from>
    <xdr:to>
      <xdr:col>67</xdr:col>
      <xdr:colOff>101600</xdr:colOff>
      <xdr:row>107</xdr:row>
      <xdr:rowOff>104139</xdr:rowOff>
    </xdr:to>
    <xdr:sp macro="" textlink="">
      <xdr:nvSpPr>
        <xdr:cNvPr id="877" name="楕円 876">
          <a:extLst>
            <a:ext uri="{FF2B5EF4-FFF2-40B4-BE49-F238E27FC236}">
              <a16:creationId xmlns:a16="http://schemas.microsoft.com/office/drawing/2014/main" id="{2DC1BB88-B16E-4E26-8C82-72FACF34C349}"/>
            </a:ext>
          </a:extLst>
        </xdr:cNvPr>
        <xdr:cNvSpPr/>
      </xdr:nvSpPr>
      <xdr:spPr>
        <a:xfrm>
          <a:off x="12763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53339</xdr:rowOff>
    </xdr:from>
    <xdr:to>
      <xdr:col>71</xdr:col>
      <xdr:colOff>177800</xdr:colOff>
      <xdr:row>107</xdr:row>
      <xdr:rowOff>85998</xdr:rowOff>
    </xdr:to>
    <xdr:cxnSp macro="">
      <xdr:nvCxnSpPr>
        <xdr:cNvPr id="878" name="直線コネクタ 877">
          <a:extLst>
            <a:ext uri="{FF2B5EF4-FFF2-40B4-BE49-F238E27FC236}">
              <a16:creationId xmlns:a16="http://schemas.microsoft.com/office/drawing/2014/main" id="{A4AE717E-FBA3-445C-9F7A-C6C6B46ED570}"/>
            </a:ext>
          </a:extLst>
        </xdr:cNvPr>
        <xdr:cNvCxnSpPr/>
      </xdr:nvCxnSpPr>
      <xdr:spPr>
        <a:xfrm>
          <a:off x="12814300" y="183984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42290</xdr:rowOff>
    </xdr:from>
    <xdr:ext cx="405111" cy="259045"/>
    <xdr:sp macro="" textlink="">
      <xdr:nvSpPr>
        <xdr:cNvPr id="879" name="n_1aveValue【公民館】&#10;有形固定資産減価償却率">
          <a:extLst>
            <a:ext uri="{FF2B5EF4-FFF2-40B4-BE49-F238E27FC236}">
              <a16:creationId xmlns:a16="http://schemas.microsoft.com/office/drawing/2014/main" id="{26486425-E673-4C0B-A21E-9C5B61B8BC88}"/>
            </a:ext>
          </a:extLst>
        </xdr:cNvPr>
        <xdr:cNvSpPr txBox="1"/>
      </xdr:nvSpPr>
      <xdr:spPr>
        <a:xfrm>
          <a:off x="152660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11265</xdr:rowOff>
    </xdr:from>
    <xdr:ext cx="405111" cy="259045"/>
    <xdr:sp macro="" textlink="">
      <xdr:nvSpPr>
        <xdr:cNvPr id="880" name="n_2aveValue【公民館】&#10;有形固定資産減価償却率">
          <a:extLst>
            <a:ext uri="{FF2B5EF4-FFF2-40B4-BE49-F238E27FC236}">
              <a16:creationId xmlns:a16="http://schemas.microsoft.com/office/drawing/2014/main" id="{85456AA1-B451-4F7B-8E65-E88DFB0BD6E2}"/>
            </a:ext>
          </a:extLst>
        </xdr:cNvPr>
        <xdr:cNvSpPr txBox="1"/>
      </xdr:nvSpPr>
      <xdr:spPr>
        <a:xfrm>
          <a:off x="14389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35758</xdr:rowOff>
    </xdr:from>
    <xdr:ext cx="405111" cy="259045"/>
    <xdr:sp macro="" textlink="">
      <xdr:nvSpPr>
        <xdr:cNvPr id="881" name="n_3aveValue【公民館】&#10;有形固定資産減価償却率">
          <a:extLst>
            <a:ext uri="{FF2B5EF4-FFF2-40B4-BE49-F238E27FC236}">
              <a16:creationId xmlns:a16="http://schemas.microsoft.com/office/drawing/2014/main" id="{E17919F4-69F4-4A1B-BA70-57BA904B88D4}"/>
            </a:ext>
          </a:extLst>
        </xdr:cNvPr>
        <xdr:cNvSpPr txBox="1"/>
      </xdr:nvSpPr>
      <xdr:spPr>
        <a:xfrm>
          <a:off x="13500744" y="1786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882" name="n_4aveValue【公民館】&#10;有形固定資産減価償却率">
          <a:extLst>
            <a:ext uri="{FF2B5EF4-FFF2-40B4-BE49-F238E27FC236}">
              <a16:creationId xmlns:a16="http://schemas.microsoft.com/office/drawing/2014/main" id="{79A1A93E-7B99-4E80-BA7F-30F347D0A33A}"/>
            </a:ext>
          </a:extLst>
        </xdr:cNvPr>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21789</xdr:rowOff>
    </xdr:from>
    <xdr:ext cx="405111" cy="259045"/>
    <xdr:sp macro="" textlink="">
      <xdr:nvSpPr>
        <xdr:cNvPr id="883" name="n_1mainValue【公民館】&#10;有形固定資産減価償却率">
          <a:extLst>
            <a:ext uri="{FF2B5EF4-FFF2-40B4-BE49-F238E27FC236}">
              <a16:creationId xmlns:a16="http://schemas.microsoft.com/office/drawing/2014/main" id="{CB6F1C22-FDB7-4792-9221-7BAA7536FD4F}"/>
            </a:ext>
          </a:extLst>
        </xdr:cNvPr>
        <xdr:cNvSpPr txBox="1"/>
      </xdr:nvSpPr>
      <xdr:spPr>
        <a:xfrm>
          <a:off x="152660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160582</xdr:rowOff>
    </xdr:from>
    <xdr:ext cx="405111" cy="259045"/>
    <xdr:sp macro="" textlink="">
      <xdr:nvSpPr>
        <xdr:cNvPr id="884" name="n_2mainValue【公民館】&#10;有形固定資産減価償却率">
          <a:extLst>
            <a:ext uri="{FF2B5EF4-FFF2-40B4-BE49-F238E27FC236}">
              <a16:creationId xmlns:a16="http://schemas.microsoft.com/office/drawing/2014/main" id="{4A1AA8C3-3F67-412B-A36C-7A1C7A25E1B3}"/>
            </a:ext>
          </a:extLst>
        </xdr:cNvPr>
        <xdr:cNvSpPr txBox="1"/>
      </xdr:nvSpPr>
      <xdr:spPr>
        <a:xfrm>
          <a:off x="14389744"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127925</xdr:rowOff>
    </xdr:from>
    <xdr:ext cx="405111" cy="259045"/>
    <xdr:sp macro="" textlink="">
      <xdr:nvSpPr>
        <xdr:cNvPr id="885" name="n_3mainValue【公民館】&#10;有形固定資産減価償却率">
          <a:extLst>
            <a:ext uri="{FF2B5EF4-FFF2-40B4-BE49-F238E27FC236}">
              <a16:creationId xmlns:a16="http://schemas.microsoft.com/office/drawing/2014/main" id="{B9FE3E08-0310-4934-AA30-90E696F45C22}"/>
            </a:ext>
          </a:extLst>
        </xdr:cNvPr>
        <xdr:cNvSpPr txBox="1"/>
      </xdr:nvSpPr>
      <xdr:spPr>
        <a:xfrm>
          <a:off x="135007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95266</xdr:rowOff>
    </xdr:from>
    <xdr:ext cx="405111" cy="259045"/>
    <xdr:sp macro="" textlink="">
      <xdr:nvSpPr>
        <xdr:cNvPr id="886" name="n_4mainValue【公民館】&#10;有形固定資産減価償却率">
          <a:extLst>
            <a:ext uri="{FF2B5EF4-FFF2-40B4-BE49-F238E27FC236}">
              <a16:creationId xmlns:a16="http://schemas.microsoft.com/office/drawing/2014/main" id="{5524C13A-1303-444B-A89B-52CF8C902CE2}"/>
            </a:ext>
          </a:extLst>
        </xdr:cNvPr>
        <xdr:cNvSpPr txBox="1"/>
      </xdr:nvSpPr>
      <xdr:spPr>
        <a:xfrm>
          <a:off x="12611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7608B164-B828-4EE2-AC66-F5E378B614A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D9430402-10C9-4BAA-82E3-32EFD66711A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E0CD1C9C-E3FF-4015-937D-CBA48FF7BD6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7EE2E022-3A94-4835-88FC-9C601E3FAC2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61A9C4AA-3D4F-43A6-AD9A-D3287D62D21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2FB97EDE-5CD1-4C85-B2E6-80D10CE5162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EDBD2798-59B1-47EB-AFC8-0FF0287C14F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6E417CDF-F00C-4B40-98D0-88916B838D3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877C7FB5-7933-4523-B4D6-EDCD1DB3C3E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9BC8DA3A-C3D4-46CB-BA6E-3934D4F0842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7" name="直線コネクタ 896">
          <a:extLst>
            <a:ext uri="{FF2B5EF4-FFF2-40B4-BE49-F238E27FC236}">
              <a16:creationId xmlns:a16="http://schemas.microsoft.com/office/drawing/2014/main" id="{E2DED27A-9B84-4555-8ADE-17552E28918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8" name="テキスト ボックス 897">
          <a:extLst>
            <a:ext uri="{FF2B5EF4-FFF2-40B4-BE49-F238E27FC236}">
              <a16:creationId xmlns:a16="http://schemas.microsoft.com/office/drawing/2014/main" id="{06A4E253-210C-4C28-A71D-6FEC48751C6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9" name="直線コネクタ 898">
          <a:extLst>
            <a:ext uri="{FF2B5EF4-FFF2-40B4-BE49-F238E27FC236}">
              <a16:creationId xmlns:a16="http://schemas.microsoft.com/office/drawing/2014/main" id="{9AE03685-EA8B-4313-A0DC-7F8D137AA9A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0" name="テキスト ボックス 899">
          <a:extLst>
            <a:ext uri="{FF2B5EF4-FFF2-40B4-BE49-F238E27FC236}">
              <a16:creationId xmlns:a16="http://schemas.microsoft.com/office/drawing/2014/main" id="{93919BF7-8038-455E-837A-7165EA895D4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1" name="直線コネクタ 900">
          <a:extLst>
            <a:ext uri="{FF2B5EF4-FFF2-40B4-BE49-F238E27FC236}">
              <a16:creationId xmlns:a16="http://schemas.microsoft.com/office/drawing/2014/main" id="{168D03A7-E87C-4F46-8AA1-92576274E26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2" name="テキスト ボックス 901">
          <a:extLst>
            <a:ext uri="{FF2B5EF4-FFF2-40B4-BE49-F238E27FC236}">
              <a16:creationId xmlns:a16="http://schemas.microsoft.com/office/drawing/2014/main" id="{539C5748-31D3-4ABC-87ED-9FA3AB6DB6D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3" name="直線コネクタ 902">
          <a:extLst>
            <a:ext uri="{FF2B5EF4-FFF2-40B4-BE49-F238E27FC236}">
              <a16:creationId xmlns:a16="http://schemas.microsoft.com/office/drawing/2014/main" id="{4DF84698-2F5C-4E71-BC93-41509799979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4" name="テキスト ボックス 903">
          <a:extLst>
            <a:ext uri="{FF2B5EF4-FFF2-40B4-BE49-F238E27FC236}">
              <a16:creationId xmlns:a16="http://schemas.microsoft.com/office/drawing/2014/main" id="{459B4A3A-88A5-4A29-BDDD-C64FA610854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5" name="直線コネクタ 904">
          <a:extLst>
            <a:ext uri="{FF2B5EF4-FFF2-40B4-BE49-F238E27FC236}">
              <a16:creationId xmlns:a16="http://schemas.microsoft.com/office/drawing/2014/main" id="{0846F11B-58BA-4AE8-9CB1-1DA0EECE2D8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6" name="テキスト ボックス 905">
          <a:extLst>
            <a:ext uri="{FF2B5EF4-FFF2-40B4-BE49-F238E27FC236}">
              <a16:creationId xmlns:a16="http://schemas.microsoft.com/office/drawing/2014/main" id="{C8F39802-EE7D-409C-A50A-1AD6AFF544B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7" name="直線コネクタ 906">
          <a:extLst>
            <a:ext uri="{FF2B5EF4-FFF2-40B4-BE49-F238E27FC236}">
              <a16:creationId xmlns:a16="http://schemas.microsoft.com/office/drawing/2014/main" id="{B5A25576-B46D-4350-8D66-9805E74FC84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8" name="テキスト ボックス 907">
          <a:extLst>
            <a:ext uri="{FF2B5EF4-FFF2-40B4-BE49-F238E27FC236}">
              <a16:creationId xmlns:a16="http://schemas.microsoft.com/office/drawing/2014/main" id="{2E7F8487-D8BA-4571-B9B7-28AEE338E59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58FFB727-7121-41F6-8479-2E8F389BF69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0389E264-730E-482D-9DA0-3358C9E60B2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公民館】&#10;一人当たり面積グラフ枠">
          <a:extLst>
            <a:ext uri="{FF2B5EF4-FFF2-40B4-BE49-F238E27FC236}">
              <a16:creationId xmlns:a16="http://schemas.microsoft.com/office/drawing/2014/main" id="{487B419F-9A26-477B-9D0A-5FF0988247B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105592</xdr:rowOff>
    </xdr:from>
    <xdr:to>
      <xdr:col>116</xdr:col>
      <xdr:colOff>62864</xdr:colOff>
      <xdr:row>109</xdr:row>
      <xdr:rowOff>32113</xdr:rowOff>
    </xdr:to>
    <xdr:cxnSp macro="">
      <xdr:nvCxnSpPr>
        <xdr:cNvPr id="912" name="直線コネクタ 911">
          <a:extLst>
            <a:ext uri="{FF2B5EF4-FFF2-40B4-BE49-F238E27FC236}">
              <a16:creationId xmlns:a16="http://schemas.microsoft.com/office/drawing/2014/main" id="{17BB107D-9FF2-431A-889C-4958D5970805}"/>
            </a:ext>
          </a:extLst>
        </xdr:cNvPr>
        <xdr:cNvCxnSpPr/>
      </xdr:nvCxnSpPr>
      <xdr:spPr>
        <a:xfrm flipV="1">
          <a:off x="22160864" y="1725059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913" name="【公民館】&#10;一人当たり面積最小値テキスト">
          <a:extLst>
            <a:ext uri="{FF2B5EF4-FFF2-40B4-BE49-F238E27FC236}">
              <a16:creationId xmlns:a16="http://schemas.microsoft.com/office/drawing/2014/main" id="{143D52EF-E5E6-427D-80A8-16083C2D2D60}"/>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914" name="直線コネクタ 913">
          <a:extLst>
            <a:ext uri="{FF2B5EF4-FFF2-40B4-BE49-F238E27FC236}">
              <a16:creationId xmlns:a16="http://schemas.microsoft.com/office/drawing/2014/main" id="{C4A3462F-931F-4BA3-A538-EEB35944C5D3}"/>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52269</xdr:rowOff>
    </xdr:from>
    <xdr:ext cx="469744" cy="259045"/>
    <xdr:sp macro="" textlink="">
      <xdr:nvSpPr>
        <xdr:cNvPr id="915" name="【公民館】&#10;一人当たり面積最大値テキスト">
          <a:extLst>
            <a:ext uri="{FF2B5EF4-FFF2-40B4-BE49-F238E27FC236}">
              <a16:creationId xmlns:a16="http://schemas.microsoft.com/office/drawing/2014/main" id="{A8B21C4F-C692-4013-A7BA-6DF502F445ED}"/>
            </a:ext>
          </a:extLst>
        </xdr:cNvPr>
        <xdr:cNvSpPr txBox="1"/>
      </xdr:nvSpPr>
      <xdr:spPr>
        <a:xfrm>
          <a:off x="22199600" y="1702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105592</xdr:rowOff>
    </xdr:from>
    <xdr:to>
      <xdr:col>116</xdr:col>
      <xdr:colOff>152400</xdr:colOff>
      <xdr:row>100</xdr:row>
      <xdr:rowOff>105592</xdr:rowOff>
    </xdr:to>
    <xdr:cxnSp macro="">
      <xdr:nvCxnSpPr>
        <xdr:cNvPr id="916" name="直線コネクタ 915">
          <a:extLst>
            <a:ext uri="{FF2B5EF4-FFF2-40B4-BE49-F238E27FC236}">
              <a16:creationId xmlns:a16="http://schemas.microsoft.com/office/drawing/2014/main" id="{82542698-03DC-4A11-9EF9-A1038F2FED97}"/>
            </a:ext>
          </a:extLst>
        </xdr:cNvPr>
        <xdr:cNvCxnSpPr/>
      </xdr:nvCxnSpPr>
      <xdr:spPr>
        <a:xfrm>
          <a:off x="22072600" y="1725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69141</xdr:rowOff>
    </xdr:from>
    <xdr:ext cx="469744" cy="259045"/>
    <xdr:sp macro="" textlink="">
      <xdr:nvSpPr>
        <xdr:cNvPr id="917" name="【公民館】&#10;一人当たり面積平均値テキスト">
          <a:extLst>
            <a:ext uri="{FF2B5EF4-FFF2-40B4-BE49-F238E27FC236}">
              <a16:creationId xmlns:a16="http://schemas.microsoft.com/office/drawing/2014/main" id="{13DD55D0-1732-422A-8479-8D9420E22A20}"/>
            </a:ext>
          </a:extLst>
        </xdr:cNvPr>
        <xdr:cNvSpPr txBox="1"/>
      </xdr:nvSpPr>
      <xdr:spPr>
        <a:xfrm>
          <a:off x="22199600" y="1824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90714</xdr:rowOff>
    </xdr:from>
    <xdr:to>
      <xdr:col>116</xdr:col>
      <xdr:colOff>114300</xdr:colOff>
      <xdr:row>107</xdr:row>
      <xdr:rowOff>20864</xdr:rowOff>
    </xdr:to>
    <xdr:sp macro="" textlink="">
      <xdr:nvSpPr>
        <xdr:cNvPr id="918" name="フローチャート: 判断 917">
          <a:extLst>
            <a:ext uri="{FF2B5EF4-FFF2-40B4-BE49-F238E27FC236}">
              <a16:creationId xmlns:a16="http://schemas.microsoft.com/office/drawing/2014/main" id="{B540B84A-C65B-4A12-BBF0-078F40BD0D9B}"/>
            </a:ext>
          </a:extLst>
        </xdr:cNvPr>
        <xdr:cNvSpPr/>
      </xdr:nvSpPr>
      <xdr:spPr>
        <a:xfrm>
          <a:off x="221107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919" name="フローチャート: 判断 918">
          <a:extLst>
            <a:ext uri="{FF2B5EF4-FFF2-40B4-BE49-F238E27FC236}">
              <a16:creationId xmlns:a16="http://schemas.microsoft.com/office/drawing/2014/main" id="{5724808B-87BE-4C32-BACB-501B24A4811E}"/>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110308</xdr:rowOff>
    </xdr:from>
    <xdr:to>
      <xdr:col>107</xdr:col>
      <xdr:colOff>101600</xdr:colOff>
      <xdr:row>107</xdr:row>
      <xdr:rowOff>40458</xdr:rowOff>
    </xdr:to>
    <xdr:sp macro="" textlink="">
      <xdr:nvSpPr>
        <xdr:cNvPr id="920" name="フローチャート: 判断 919">
          <a:extLst>
            <a:ext uri="{FF2B5EF4-FFF2-40B4-BE49-F238E27FC236}">
              <a16:creationId xmlns:a16="http://schemas.microsoft.com/office/drawing/2014/main" id="{0D04F960-464E-4E87-9923-2E901CB818D2}"/>
            </a:ext>
          </a:extLst>
        </xdr:cNvPr>
        <xdr:cNvSpPr/>
      </xdr:nvSpPr>
      <xdr:spPr>
        <a:xfrm>
          <a:off x="20383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103777</xdr:rowOff>
    </xdr:from>
    <xdr:to>
      <xdr:col>102</xdr:col>
      <xdr:colOff>165100</xdr:colOff>
      <xdr:row>107</xdr:row>
      <xdr:rowOff>33927</xdr:rowOff>
    </xdr:to>
    <xdr:sp macro="" textlink="">
      <xdr:nvSpPr>
        <xdr:cNvPr id="921" name="フローチャート: 判断 920">
          <a:extLst>
            <a:ext uri="{FF2B5EF4-FFF2-40B4-BE49-F238E27FC236}">
              <a16:creationId xmlns:a16="http://schemas.microsoft.com/office/drawing/2014/main" id="{FA9938F8-8B08-4EC7-90B9-6F8682876BB3}"/>
            </a:ext>
          </a:extLst>
        </xdr:cNvPr>
        <xdr:cNvSpPr/>
      </xdr:nvSpPr>
      <xdr:spPr>
        <a:xfrm>
          <a:off x="19494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97245</xdr:rowOff>
    </xdr:from>
    <xdr:to>
      <xdr:col>98</xdr:col>
      <xdr:colOff>38100</xdr:colOff>
      <xdr:row>107</xdr:row>
      <xdr:rowOff>27395</xdr:rowOff>
    </xdr:to>
    <xdr:sp macro="" textlink="">
      <xdr:nvSpPr>
        <xdr:cNvPr id="922" name="フローチャート: 判断 921">
          <a:extLst>
            <a:ext uri="{FF2B5EF4-FFF2-40B4-BE49-F238E27FC236}">
              <a16:creationId xmlns:a16="http://schemas.microsoft.com/office/drawing/2014/main" id="{FB35B326-C74A-4E91-8871-52101E8AC5D9}"/>
            </a:ext>
          </a:extLst>
        </xdr:cNvPr>
        <xdr:cNvSpPr/>
      </xdr:nvSpPr>
      <xdr:spPr>
        <a:xfrm>
          <a:off x="18605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E64DB30B-ED13-4027-B0B9-D02345763BE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FAE82BCA-7993-4110-B42C-2C95B62FFD5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FCC65012-9DBB-40B5-A870-B3A8C05520D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123B1061-A629-4FD1-8E76-8FC10655B5E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D7CF75DF-4308-4E61-B8F7-F4A89676E02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928" name="楕円 927">
          <a:extLst>
            <a:ext uri="{FF2B5EF4-FFF2-40B4-BE49-F238E27FC236}">
              <a16:creationId xmlns:a16="http://schemas.microsoft.com/office/drawing/2014/main" id="{97C51265-54C3-4609-9B78-276EBDFBB13B}"/>
            </a:ext>
          </a:extLst>
        </xdr:cNvPr>
        <xdr:cNvSpPr/>
      </xdr:nvSpPr>
      <xdr:spPr>
        <a:xfrm>
          <a:off x="22110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121756</xdr:rowOff>
    </xdr:from>
    <xdr:ext cx="469744" cy="259045"/>
    <xdr:sp macro="" textlink="">
      <xdr:nvSpPr>
        <xdr:cNvPr id="929" name="【公民館】&#10;一人当たり面積該当値テキスト">
          <a:extLst>
            <a:ext uri="{FF2B5EF4-FFF2-40B4-BE49-F238E27FC236}">
              <a16:creationId xmlns:a16="http://schemas.microsoft.com/office/drawing/2014/main" id="{89136961-BFA0-498C-A67A-A799559BC788}"/>
            </a:ext>
          </a:extLst>
        </xdr:cNvPr>
        <xdr:cNvSpPr txBox="1"/>
      </xdr:nvSpPr>
      <xdr:spPr>
        <a:xfrm>
          <a:off x="22199600" y="1795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108676</xdr:rowOff>
    </xdr:from>
    <xdr:to>
      <xdr:col>112</xdr:col>
      <xdr:colOff>38100</xdr:colOff>
      <xdr:row>106</xdr:row>
      <xdr:rowOff>38826</xdr:rowOff>
    </xdr:to>
    <xdr:sp macro="" textlink="">
      <xdr:nvSpPr>
        <xdr:cNvPr id="930" name="楕円 929">
          <a:extLst>
            <a:ext uri="{FF2B5EF4-FFF2-40B4-BE49-F238E27FC236}">
              <a16:creationId xmlns:a16="http://schemas.microsoft.com/office/drawing/2014/main" id="{485B5CD5-C60A-4101-B147-C929EA95AB83}"/>
            </a:ext>
          </a:extLst>
        </xdr:cNvPr>
        <xdr:cNvSpPr/>
      </xdr:nvSpPr>
      <xdr:spPr>
        <a:xfrm>
          <a:off x="21272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149679</xdr:rowOff>
    </xdr:from>
    <xdr:to>
      <xdr:col>116</xdr:col>
      <xdr:colOff>63500</xdr:colOff>
      <xdr:row>105</xdr:row>
      <xdr:rowOff>159476</xdr:rowOff>
    </xdr:to>
    <xdr:cxnSp macro="">
      <xdr:nvCxnSpPr>
        <xdr:cNvPr id="931" name="直線コネクタ 930">
          <a:extLst>
            <a:ext uri="{FF2B5EF4-FFF2-40B4-BE49-F238E27FC236}">
              <a16:creationId xmlns:a16="http://schemas.microsoft.com/office/drawing/2014/main" id="{5D8C847D-75B2-4DE7-8769-55F10916F42F}"/>
            </a:ext>
          </a:extLst>
        </xdr:cNvPr>
        <xdr:cNvCxnSpPr/>
      </xdr:nvCxnSpPr>
      <xdr:spPr>
        <a:xfrm flipV="1">
          <a:off x="21323300" y="1815192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115207</xdr:rowOff>
    </xdr:from>
    <xdr:to>
      <xdr:col>107</xdr:col>
      <xdr:colOff>101600</xdr:colOff>
      <xdr:row>106</xdr:row>
      <xdr:rowOff>45357</xdr:rowOff>
    </xdr:to>
    <xdr:sp macro="" textlink="">
      <xdr:nvSpPr>
        <xdr:cNvPr id="932" name="楕円 931">
          <a:extLst>
            <a:ext uri="{FF2B5EF4-FFF2-40B4-BE49-F238E27FC236}">
              <a16:creationId xmlns:a16="http://schemas.microsoft.com/office/drawing/2014/main" id="{0FAAD72F-230E-411A-889B-4589086053BD}"/>
            </a:ext>
          </a:extLst>
        </xdr:cNvPr>
        <xdr:cNvSpPr/>
      </xdr:nvSpPr>
      <xdr:spPr>
        <a:xfrm>
          <a:off x="20383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159476</xdr:rowOff>
    </xdr:from>
    <xdr:to>
      <xdr:col>111</xdr:col>
      <xdr:colOff>177800</xdr:colOff>
      <xdr:row>105</xdr:row>
      <xdr:rowOff>166007</xdr:rowOff>
    </xdr:to>
    <xdr:cxnSp macro="">
      <xdr:nvCxnSpPr>
        <xdr:cNvPr id="933" name="直線コネクタ 932">
          <a:extLst>
            <a:ext uri="{FF2B5EF4-FFF2-40B4-BE49-F238E27FC236}">
              <a16:creationId xmlns:a16="http://schemas.microsoft.com/office/drawing/2014/main" id="{0595FBFE-E5A1-4AAA-8993-EA87627E88E6}"/>
            </a:ext>
          </a:extLst>
        </xdr:cNvPr>
        <xdr:cNvCxnSpPr/>
      </xdr:nvCxnSpPr>
      <xdr:spPr>
        <a:xfrm flipV="1">
          <a:off x="20434300" y="181617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121738</xdr:rowOff>
    </xdr:from>
    <xdr:to>
      <xdr:col>102</xdr:col>
      <xdr:colOff>165100</xdr:colOff>
      <xdr:row>106</xdr:row>
      <xdr:rowOff>51888</xdr:rowOff>
    </xdr:to>
    <xdr:sp macro="" textlink="">
      <xdr:nvSpPr>
        <xdr:cNvPr id="934" name="楕円 933">
          <a:extLst>
            <a:ext uri="{FF2B5EF4-FFF2-40B4-BE49-F238E27FC236}">
              <a16:creationId xmlns:a16="http://schemas.microsoft.com/office/drawing/2014/main" id="{CEF6F06C-2386-4749-BED4-6D71A3227A60}"/>
            </a:ext>
          </a:extLst>
        </xdr:cNvPr>
        <xdr:cNvSpPr/>
      </xdr:nvSpPr>
      <xdr:spPr>
        <a:xfrm>
          <a:off x="19494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166007</xdr:rowOff>
    </xdr:from>
    <xdr:to>
      <xdr:col>107</xdr:col>
      <xdr:colOff>50800</xdr:colOff>
      <xdr:row>106</xdr:row>
      <xdr:rowOff>1088</xdr:rowOff>
    </xdr:to>
    <xdr:cxnSp macro="">
      <xdr:nvCxnSpPr>
        <xdr:cNvPr id="935" name="直線コネクタ 934">
          <a:extLst>
            <a:ext uri="{FF2B5EF4-FFF2-40B4-BE49-F238E27FC236}">
              <a16:creationId xmlns:a16="http://schemas.microsoft.com/office/drawing/2014/main" id="{BC1FC887-6475-4939-A123-BA5F05442D9E}"/>
            </a:ext>
          </a:extLst>
        </xdr:cNvPr>
        <xdr:cNvCxnSpPr/>
      </xdr:nvCxnSpPr>
      <xdr:spPr>
        <a:xfrm flipV="1">
          <a:off x="19545300" y="181682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131536</xdr:rowOff>
    </xdr:from>
    <xdr:to>
      <xdr:col>98</xdr:col>
      <xdr:colOff>38100</xdr:colOff>
      <xdr:row>106</xdr:row>
      <xdr:rowOff>61686</xdr:rowOff>
    </xdr:to>
    <xdr:sp macro="" textlink="">
      <xdr:nvSpPr>
        <xdr:cNvPr id="936" name="楕円 935">
          <a:extLst>
            <a:ext uri="{FF2B5EF4-FFF2-40B4-BE49-F238E27FC236}">
              <a16:creationId xmlns:a16="http://schemas.microsoft.com/office/drawing/2014/main" id="{3AA25265-CF37-4B35-9C9D-1C83AC37E1E1}"/>
            </a:ext>
          </a:extLst>
        </xdr:cNvPr>
        <xdr:cNvSpPr/>
      </xdr:nvSpPr>
      <xdr:spPr>
        <a:xfrm>
          <a:off x="18605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1088</xdr:rowOff>
    </xdr:from>
    <xdr:to>
      <xdr:col>102</xdr:col>
      <xdr:colOff>114300</xdr:colOff>
      <xdr:row>106</xdr:row>
      <xdr:rowOff>10886</xdr:rowOff>
    </xdr:to>
    <xdr:cxnSp macro="">
      <xdr:nvCxnSpPr>
        <xdr:cNvPr id="937" name="直線コネクタ 936">
          <a:extLst>
            <a:ext uri="{FF2B5EF4-FFF2-40B4-BE49-F238E27FC236}">
              <a16:creationId xmlns:a16="http://schemas.microsoft.com/office/drawing/2014/main" id="{0AA9774A-80BE-4C76-A7BC-DFEFFE686887}"/>
            </a:ext>
          </a:extLst>
        </xdr:cNvPr>
        <xdr:cNvCxnSpPr/>
      </xdr:nvCxnSpPr>
      <xdr:spPr>
        <a:xfrm flipV="1">
          <a:off x="18656300" y="1817478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938" name="n_1aveValue【公民館】&#10;一人当たり面積">
          <a:extLst>
            <a:ext uri="{FF2B5EF4-FFF2-40B4-BE49-F238E27FC236}">
              <a16:creationId xmlns:a16="http://schemas.microsoft.com/office/drawing/2014/main" id="{092C29E2-70B9-4255-931F-EF297ADDF3A0}"/>
            </a:ext>
          </a:extLst>
        </xdr:cNvPr>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31585</xdr:rowOff>
    </xdr:from>
    <xdr:ext cx="469744" cy="259045"/>
    <xdr:sp macro="" textlink="">
      <xdr:nvSpPr>
        <xdr:cNvPr id="939" name="n_2aveValue【公民館】&#10;一人当たり面積">
          <a:extLst>
            <a:ext uri="{FF2B5EF4-FFF2-40B4-BE49-F238E27FC236}">
              <a16:creationId xmlns:a16="http://schemas.microsoft.com/office/drawing/2014/main" id="{8540F717-A1F2-460D-90D8-17DD78509D5B}"/>
            </a:ext>
          </a:extLst>
        </xdr:cNvPr>
        <xdr:cNvSpPr txBox="1"/>
      </xdr:nvSpPr>
      <xdr:spPr>
        <a:xfrm>
          <a:off x="20199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25054</xdr:rowOff>
    </xdr:from>
    <xdr:ext cx="469744" cy="259045"/>
    <xdr:sp macro="" textlink="">
      <xdr:nvSpPr>
        <xdr:cNvPr id="940" name="n_3aveValue【公民館】&#10;一人当たり面積">
          <a:extLst>
            <a:ext uri="{FF2B5EF4-FFF2-40B4-BE49-F238E27FC236}">
              <a16:creationId xmlns:a16="http://schemas.microsoft.com/office/drawing/2014/main" id="{89D32FCB-CB7F-404F-9EE7-8922BFE3F7DC}"/>
            </a:ext>
          </a:extLst>
        </xdr:cNvPr>
        <xdr:cNvSpPr txBox="1"/>
      </xdr:nvSpPr>
      <xdr:spPr>
        <a:xfrm>
          <a:off x="19310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18522</xdr:rowOff>
    </xdr:from>
    <xdr:ext cx="469744" cy="259045"/>
    <xdr:sp macro="" textlink="">
      <xdr:nvSpPr>
        <xdr:cNvPr id="941" name="n_4aveValue【公民館】&#10;一人当たり面積">
          <a:extLst>
            <a:ext uri="{FF2B5EF4-FFF2-40B4-BE49-F238E27FC236}">
              <a16:creationId xmlns:a16="http://schemas.microsoft.com/office/drawing/2014/main" id="{B4DDF90E-F388-4BA2-95A3-8978F3E96C65}"/>
            </a:ext>
          </a:extLst>
        </xdr:cNvPr>
        <xdr:cNvSpPr txBox="1"/>
      </xdr:nvSpPr>
      <xdr:spPr>
        <a:xfrm>
          <a:off x="184214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55353</xdr:rowOff>
    </xdr:from>
    <xdr:ext cx="469744" cy="259045"/>
    <xdr:sp macro="" textlink="">
      <xdr:nvSpPr>
        <xdr:cNvPr id="942" name="n_1mainValue【公民館】&#10;一人当たり面積">
          <a:extLst>
            <a:ext uri="{FF2B5EF4-FFF2-40B4-BE49-F238E27FC236}">
              <a16:creationId xmlns:a16="http://schemas.microsoft.com/office/drawing/2014/main" id="{ADBF30B0-E569-4515-899A-2861BB3EB0ED}"/>
            </a:ext>
          </a:extLst>
        </xdr:cNvPr>
        <xdr:cNvSpPr txBox="1"/>
      </xdr:nvSpPr>
      <xdr:spPr>
        <a:xfrm>
          <a:off x="210757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61884</xdr:rowOff>
    </xdr:from>
    <xdr:ext cx="469744" cy="259045"/>
    <xdr:sp macro="" textlink="">
      <xdr:nvSpPr>
        <xdr:cNvPr id="943" name="n_2mainValue【公民館】&#10;一人当たり面積">
          <a:extLst>
            <a:ext uri="{FF2B5EF4-FFF2-40B4-BE49-F238E27FC236}">
              <a16:creationId xmlns:a16="http://schemas.microsoft.com/office/drawing/2014/main" id="{87FCC9B7-73B1-4F57-A48D-3780653D6D49}"/>
            </a:ext>
          </a:extLst>
        </xdr:cNvPr>
        <xdr:cNvSpPr txBox="1"/>
      </xdr:nvSpPr>
      <xdr:spPr>
        <a:xfrm>
          <a:off x="201994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68415</xdr:rowOff>
    </xdr:from>
    <xdr:ext cx="469744" cy="259045"/>
    <xdr:sp macro="" textlink="">
      <xdr:nvSpPr>
        <xdr:cNvPr id="944" name="n_3mainValue【公民館】&#10;一人当たり面積">
          <a:extLst>
            <a:ext uri="{FF2B5EF4-FFF2-40B4-BE49-F238E27FC236}">
              <a16:creationId xmlns:a16="http://schemas.microsoft.com/office/drawing/2014/main" id="{864C4931-D708-430D-8068-AEE6F1E798F6}"/>
            </a:ext>
          </a:extLst>
        </xdr:cNvPr>
        <xdr:cNvSpPr txBox="1"/>
      </xdr:nvSpPr>
      <xdr:spPr>
        <a:xfrm>
          <a:off x="19310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78213</xdr:rowOff>
    </xdr:from>
    <xdr:ext cx="469744" cy="259045"/>
    <xdr:sp macro="" textlink="">
      <xdr:nvSpPr>
        <xdr:cNvPr id="945" name="n_4mainValue【公民館】&#10;一人当たり面積">
          <a:extLst>
            <a:ext uri="{FF2B5EF4-FFF2-40B4-BE49-F238E27FC236}">
              <a16:creationId xmlns:a16="http://schemas.microsoft.com/office/drawing/2014/main" id="{5E38092B-E5F8-4E9A-A3D8-E3B6AC80D601}"/>
            </a:ext>
          </a:extLst>
        </xdr:cNvPr>
        <xdr:cNvSpPr txBox="1"/>
      </xdr:nvSpPr>
      <xdr:spPr>
        <a:xfrm>
          <a:off x="184214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2EA6A11B-C171-41E9-A446-D01FA0750C3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A3A05DB9-C66C-4274-9D2F-9006FC6A14A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F3C5C5E7-EE91-4DBD-B7ED-7484B6739CF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において、全国平均を上回っている。特に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については、全ての施設が築３０年を超えていることから、今後の方向性について検討していく必要がある。　施設の一人当たり面積については、全ての施設で全国平均及び和歌山県平均の両方を上回っている。これは、道路・橋りょうにおいて県平均が全国平均を大きく上回っていることからも伺えるとおり、急峻な山間を縫うように走る河川に沿って集落が点在し、それらの集落に合わせて施設を整備せざるを得ない和歌山県の地勢的特徴が大きく現れており、富田川・日置川の二つの水系を持つ本町もまた同様の傾向がある。今後、公共施設等はさらに老朽化が進む見込みであり、維持管理・更新費用等も増大することが予想されるが、白浜町公共施設等総合管理計画や個別施設計画に基づき、施設数の適正化及び維持管理費用の効率化等に取り組み、財政の健全運営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02AFF36-15F5-4476-A644-AA051536A7F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950C16B-B622-423F-80C2-C9483E5FC2E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78B3A23-B486-4A92-9CA5-215AA88C781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6FA2417-9B0C-4BFA-9D0D-621B65B1A5B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896D28C-C4A7-4E58-A84A-61CC8B69AA5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E0A009A-7EFB-48AD-A1E0-135CF59EB35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0AAD44D-C548-41BC-81BF-CD1918B6C92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5094A95-B31A-4D41-A392-071D775D362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816DEF-47AA-4A2A-9D1C-D496A331F78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C11091F-9FFC-47B7-8D58-3C127AD7206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20,161
19,715
200.99
13,723,790
13,226,453
440,931
7,430,249
15,124,347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A0D2C92-73D2-4874-A5F4-14EB66F0CB4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46B1D06-A55C-4620-8B16-9FD466F1F4D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F8A7E16-94AB-4498-989B-E337F188161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C64776E-A38A-4FD9-B017-15500999B41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567C17A-1DC4-4C3A-811F-E4F8F128912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8C1DA5A-8CE7-4DC1-88A7-A5173E69E3C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C5A0CE0-E52A-4BB1-B8D2-3C83F2E9F46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0C2FF04-E383-400B-9A2C-C220E5C3D2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4A08137-F9E8-4049-BA63-09E9EB6D210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2A43ECF-FF72-4C93-9562-D3FBE3B68F1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992C6C2-E3A9-465F-A9F3-86E0BEF3542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419DAD9-8423-407A-9FFB-E4259694B0D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DAAF35C-AB17-4614-8A7B-89F136DAD28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D994C16-BAF9-494F-B072-13C258A3D7C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A4D6879-9D1B-4BC8-B39E-DA30A4199D4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68B0F6D-6967-4F89-9AA6-173D32C544B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9CF4CA9-0E8D-47D4-B406-5CD7E79A406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2122CA6-5D03-45C2-9126-6BF4D3B9F81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C672273-FAFE-4792-9580-EB04F3D3570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F5D74B9-9E70-4C13-96C2-48CF641B2F0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B5AEDA2-CC7B-4073-909E-87FE727624A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A534E19-D125-4BB2-B1A2-CDC90960511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DB066FB-936F-44E4-B1E0-DCF0A352F38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5A37A6B-84BD-4AD4-95A7-7BA6B15A302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C41666F-4E93-4FA9-8EF1-29FC007CF5C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E2A8D73-2453-4FF3-8A22-AF8F231C680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6221E0B-D592-4B1B-8470-5C9FEFBB747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DAB3278-B68D-4695-A840-3792316EEE3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BA74D72-5A06-4680-B44D-9454EFDA8BB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43A77C6-003F-4E93-847D-8B7770B0EC8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B76D9C2-6774-4328-B212-524F2165619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296ABC6-F7E4-41CE-B7A5-A8772CFD515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EF700FC-CC96-4CE7-A2A6-67A5768B8C4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3102E11-527A-439A-900E-CAA3672A8DE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B6143F9-37EF-4CC9-AE68-FE5B0F8D313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1FC3B29-5C82-4AC0-85E6-2954E1C34E6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06EC19C-A5AF-4E4B-B051-348048F4ABE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FDAAA77-5129-47C6-AEF2-3F64AEE2C4D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0A9EB0A-DFC1-4487-8CB6-4DB1EB7AE78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5F69C41-DC09-4A70-B547-78B62C3D703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1652C99-B4A2-4587-92C0-2372C1FCF79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89A1DC2-752C-4044-8B36-F88C5CE3108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D0F14AB-9AA5-413E-A5F1-30D1C3E6908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3CAED67-191F-40A4-A13F-950736B919C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33A5B43-E726-4CFD-B880-464AA5695A5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741967E-9036-4A47-8991-79A8BF44317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657752CC-749F-4F9F-A78F-9A5874A6ADBA}"/>
            </a:ext>
          </a:extLst>
        </xdr:cNvPr>
        <xdr:cNvCxnSpPr/>
      </xdr:nvCxnSpPr>
      <xdr:spPr>
        <a:xfrm flipV="1">
          <a:off x="4634865"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127C709D-A920-4FBD-BD06-F168BDC3E089}"/>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B9B71B93-E1AA-44CC-8A9B-EE6E3A87F85C}"/>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122481</xdr:rowOff>
    </xdr:from>
    <xdr:ext cx="405111" cy="259045"/>
    <xdr:sp macro="" textlink="">
      <xdr:nvSpPr>
        <xdr:cNvPr id="61" name="【図書館】&#10;有形固定資産減価償却率最大値テキスト">
          <a:extLst>
            <a:ext uri="{FF2B5EF4-FFF2-40B4-BE49-F238E27FC236}">
              <a16:creationId xmlns:a16="http://schemas.microsoft.com/office/drawing/2014/main" id="{41E8EFFE-F231-44AD-B9A9-9EB8F7376AA6}"/>
            </a:ext>
          </a:extLst>
        </xdr:cNvPr>
        <xdr:cNvSpPr txBox="1"/>
      </xdr:nvSpPr>
      <xdr:spPr>
        <a:xfrm>
          <a:off x="4673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xdr:rowOff>
    </xdr:from>
    <xdr:to>
      <xdr:col>24</xdr:col>
      <xdr:colOff>152400</xdr:colOff>
      <xdr:row>34</xdr:row>
      <xdr:rowOff>4354</xdr:rowOff>
    </xdr:to>
    <xdr:cxnSp macro="">
      <xdr:nvCxnSpPr>
        <xdr:cNvPr id="62" name="直線コネクタ 61">
          <a:extLst>
            <a:ext uri="{FF2B5EF4-FFF2-40B4-BE49-F238E27FC236}">
              <a16:creationId xmlns:a16="http://schemas.microsoft.com/office/drawing/2014/main" id="{D02C0764-17B0-4CFA-8B07-8F4CB61288FF}"/>
            </a:ext>
          </a:extLst>
        </xdr:cNvPr>
        <xdr:cNvCxnSpPr/>
      </xdr:nvCxnSpPr>
      <xdr:spPr>
        <a:xfrm>
          <a:off x="4546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924</xdr:rowOff>
    </xdr:from>
    <xdr:ext cx="405111" cy="259045"/>
    <xdr:sp macro="" textlink="">
      <xdr:nvSpPr>
        <xdr:cNvPr id="63" name="【図書館】&#10;有形固定資産減価償却率平均値テキスト">
          <a:extLst>
            <a:ext uri="{FF2B5EF4-FFF2-40B4-BE49-F238E27FC236}">
              <a16:creationId xmlns:a16="http://schemas.microsoft.com/office/drawing/2014/main" id="{AC25869B-D42A-4107-8050-6BF439FCA14D}"/>
            </a:ext>
          </a:extLst>
        </xdr:cNvPr>
        <xdr:cNvSpPr txBox="1"/>
      </xdr:nvSpPr>
      <xdr:spPr>
        <a:xfrm>
          <a:off x="4673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a:extLst>
            <a:ext uri="{FF2B5EF4-FFF2-40B4-BE49-F238E27FC236}">
              <a16:creationId xmlns:a16="http://schemas.microsoft.com/office/drawing/2014/main" id="{0B21ED8D-39BC-4E80-BE9A-45D4F432FEC2}"/>
            </a:ext>
          </a:extLst>
        </xdr:cNvPr>
        <xdr:cNvSpPr/>
      </xdr:nvSpPr>
      <xdr:spPr>
        <a:xfrm>
          <a:off x="4584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115207</xdr:rowOff>
    </xdr:from>
    <xdr:to>
      <xdr:col>20</xdr:col>
      <xdr:colOff>38100</xdr:colOff>
      <xdr:row>38</xdr:row>
      <xdr:rowOff>45357</xdr:rowOff>
    </xdr:to>
    <xdr:sp macro="" textlink="">
      <xdr:nvSpPr>
        <xdr:cNvPr id="65" name="フローチャート: 判断 64">
          <a:extLst>
            <a:ext uri="{FF2B5EF4-FFF2-40B4-BE49-F238E27FC236}">
              <a16:creationId xmlns:a16="http://schemas.microsoft.com/office/drawing/2014/main" id="{3026A876-9DAE-49CD-B8EC-20CDD2B44EC1}"/>
            </a:ext>
          </a:extLst>
        </xdr:cNvPr>
        <xdr:cNvSpPr/>
      </xdr:nvSpPr>
      <xdr:spPr>
        <a:xfrm>
          <a:off x="3746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84183</xdr:rowOff>
    </xdr:from>
    <xdr:to>
      <xdr:col>15</xdr:col>
      <xdr:colOff>101600</xdr:colOff>
      <xdr:row>38</xdr:row>
      <xdr:rowOff>14332</xdr:rowOff>
    </xdr:to>
    <xdr:sp macro="" textlink="">
      <xdr:nvSpPr>
        <xdr:cNvPr id="66" name="フローチャート: 判断 65">
          <a:extLst>
            <a:ext uri="{FF2B5EF4-FFF2-40B4-BE49-F238E27FC236}">
              <a16:creationId xmlns:a16="http://schemas.microsoft.com/office/drawing/2014/main" id="{FEFB786A-AC4F-4AF1-8766-8115FAA2AA0C}"/>
            </a:ext>
          </a:extLst>
        </xdr:cNvPr>
        <xdr:cNvSpPr/>
      </xdr:nvSpPr>
      <xdr:spPr>
        <a:xfrm>
          <a:off x="2857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44994</xdr:rowOff>
    </xdr:from>
    <xdr:to>
      <xdr:col>10</xdr:col>
      <xdr:colOff>165100</xdr:colOff>
      <xdr:row>37</xdr:row>
      <xdr:rowOff>146594</xdr:rowOff>
    </xdr:to>
    <xdr:sp macro="" textlink="">
      <xdr:nvSpPr>
        <xdr:cNvPr id="67" name="フローチャート: 判断 66">
          <a:extLst>
            <a:ext uri="{FF2B5EF4-FFF2-40B4-BE49-F238E27FC236}">
              <a16:creationId xmlns:a16="http://schemas.microsoft.com/office/drawing/2014/main" id="{DCEDDC91-DD2E-4EA1-A14E-C670AC442356}"/>
            </a:ext>
          </a:extLst>
        </xdr:cNvPr>
        <xdr:cNvSpPr/>
      </xdr:nvSpPr>
      <xdr:spPr>
        <a:xfrm>
          <a:off x="1968500" y="638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18869</xdr:rowOff>
    </xdr:from>
    <xdr:to>
      <xdr:col>6</xdr:col>
      <xdr:colOff>38100</xdr:colOff>
      <xdr:row>37</xdr:row>
      <xdr:rowOff>120469</xdr:rowOff>
    </xdr:to>
    <xdr:sp macro="" textlink="">
      <xdr:nvSpPr>
        <xdr:cNvPr id="68" name="フローチャート: 判断 67">
          <a:extLst>
            <a:ext uri="{FF2B5EF4-FFF2-40B4-BE49-F238E27FC236}">
              <a16:creationId xmlns:a16="http://schemas.microsoft.com/office/drawing/2014/main" id="{C1031A5B-7545-45BE-81F4-21FB1837255B}"/>
            </a:ext>
          </a:extLst>
        </xdr:cNvPr>
        <xdr:cNvSpPr/>
      </xdr:nvSpPr>
      <xdr:spPr>
        <a:xfrm>
          <a:off x="1079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0DA47B7-C1E3-4297-82AD-E8CB15E74F5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B2CE486-E3F4-4C4C-9B86-70C21BA5DEC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EA5248A-A413-4E38-A434-F4142DA5D31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A6C100B-6CD2-43CF-AC40-BB0212563AE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129E539-F9FE-43EC-B00C-752C305C801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a:extLst>
            <a:ext uri="{FF2B5EF4-FFF2-40B4-BE49-F238E27FC236}">
              <a16:creationId xmlns:a16="http://schemas.microsoft.com/office/drawing/2014/main" id="{A61DA584-12A1-4D70-91A9-FCBA5B2B28A9}"/>
            </a:ext>
          </a:extLst>
        </xdr:cNvPr>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a:extLst>
            <a:ext uri="{FF2B5EF4-FFF2-40B4-BE49-F238E27FC236}">
              <a16:creationId xmlns:a16="http://schemas.microsoft.com/office/drawing/2014/main" id="{FA2D80F8-477F-44D3-8705-61E992B38C09}"/>
            </a:ext>
          </a:extLst>
        </xdr:cNvPr>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25400</xdr:rowOff>
    </xdr:from>
    <xdr:to>
      <xdr:col>20</xdr:col>
      <xdr:colOff>38100</xdr:colOff>
      <xdr:row>42</xdr:row>
      <xdr:rowOff>127000</xdr:rowOff>
    </xdr:to>
    <xdr:sp macro="" textlink="">
      <xdr:nvSpPr>
        <xdr:cNvPr id="76" name="楕円 75">
          <a:extLst>
            <a:ext uri="{FF2B5EF4-FFF2-40B4-BE49-F238E27FC236}">
              <a16:creationId xmlns:a16="http://schemas.microsoft.com/office/drawing/2014/main" id="{7F98ED33-B1A1-4D45-AD1C-600E01B4367C}"/>
            </a:ext>
          </a:extLst>
        </xdr:cNvPr>
        <xdr:cNvSpPr/>
      </xdr:nvSpPr>
      <xdr:spPr>
        <a:xfrm>
          <a:off x="3746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76200</xdr:rowOff>
    </xdr:from>
    <xdr:to>
      <xdr:col>24</xdr:col>
      <xdr:colOff>63500</xdr:colOff>
      <xdr:row>42</xdr:row>
      <xdr:rowOff>92528</xdr:rowOff>
    </xdr:to>
    <xdr:cxnSp macro="">
      <xdr:nvCxnSpPr>
        <xdr:cNvPr id="77" name="直線コネクタ 76">
          <a:extLst>
            <a:ext uri="{FF2B5EF4-FFF2-40B4-BE49-F238E27FC236}">
              <a16:creationId xmlns:a16="http://schemas.microsoft.com/office/drawing/2014/main" id="{4527879B-DE59-410F-8D5E-FBC9171623A1}"/>
            </a:ext>
          </a:extLst>
        </xdr:cNvPr>
        <xdr:cNvCxnSpPr/>
      </xdr:nvCxnSpPr>
      <xdr:spPr>
        <a:xfrm>
          <a:off x="3797300" y="72771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160927</xdr:rowOff>
    </xdr:from>
    <xdr:to>
      <xdr:col>15</xdr:col>
      <xdr:colOff>101600</xdr:colOff>
      <xdr:row>42</xdr:row>
      <xdr:rowOff>91077</xdr:rowOff>
    </xdr:to>
    <xdr:sp macro="" textlink="">
      <xdr:nvSpPr>
        <xdr:cNvPr id="78" name="楕円 77">
          <a:extLst>
            <a:ext uri="{FF2B5EF4-FFF2-40B4-BE49-F238E27FC236}">
              <a16:creationId xmlns:a16="http://schemas.microsoft.com/office/drawing/2014/main" id="{FF6FD6B0-A7FA-4E71-92BF-499F3F12C91B}"/>
            </a:ext>
          </a:extLst>
        </xdr:cNvPr>
        <xdr:cNvSpPr/>
      </xdr:nvSpPr>
      <xdr:spPr>
        <a:xfrm>
          <a:off x="2857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40277</xdr:rowOff>
    </xdr:from>
    <xdr:to>
      <xdr:col>19</xdr:col>
      <xdr:colOff>177800</xdr:colOff>
      <xdr:row>42</xdr:row>
      <xdr:rowOff>76200</xdr:rowOff>
    </xdr:to>
    <xdr:cxnSp macro="">
      <xdr:nvCxnSpPr>
        <xdr:cNvPr id="79" name="直線コネクタ 78">
          <a:extLst>
            <a:ext uri="{FF2B5EF4-FFF2-40B4-BE49-F238E27FC236}">
              <a16:creationId xmlns:a16="http://schemas.microsoft.com/office/drawing/2014/main" id="{C3D1C935-09FF-4A78-ACE4-92B77EB9D77B}"/>
            </a:ext>
          </a:extLst>
        </xdr:cNvPr>
        <xdr:cNvCxnSpPr/>
      </xdr:nvCxnSpPr>
      <xdr:spPr>
        <a:xfrm>
          <a:off x="2908300" y="72411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125004</xdr:rowOff>
    </xdr:from>
    <xdr:to>
      <xdr:col>10</xdr:col>
      <xdr:colOff>165100</xdr:colOff>
      <xdr:row>42</xdr:row>
      <xdr:rowOff>55154</xdr:rowOff>
    </xdr:to>
    <xdr:sp macro="" textlink="">
      <xdr:nvSpPr>
        <xdr:cNvPr id="80" name="楕円 79">
          <a:extLst>
            <a:ext uri="{FF2B5EF4-FFF2-40B4-BE49-F238E27FC236}">
              <a16:creationId xmlns:a16="http://schemas.microsoft.com/office/drawing/2014/main" id="{E86FE254-ED36-4B01-960F-2B7AC805C28B}"/>
            </a:ext>
          </a:extLst>
        </xdr:cNvPr>
        <xdr:cNvSpPr/>
      </xdr:nvSpPr>
      <xdr:spPr>
        <a:xfrm>
          <a:off x="1968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4354</xdr:rowOff>
    </xdr:from>
    <xdr:to>
      <xdr:col>15</xdr:col>
      <xdr:colOff>50800</xdr:colOff>
      <xdr:row>42</xdr:row>
      <xdr:rowOff>40277</xdr:rowOff>
    </xdr:to>
    <xdr:cxnSp macro="">
      <xdr:nvCxnSpPr>
        <xdr:cNvPr id="81" name="直線コネクタ 80">
          <a:extLst>
            <a:ext uri="{FF2B5EF4-FFF2-40B4-BE49-F238E27FC236}">
              <a16:creationId xmlns:a16="http://schemas.microsoft.com/office/drawing/2014/main" id="{FFCB749F-1723-4FB2-AAAE-24C37E0B7458}"/>
            </a:ext>
          </a:extLst>
        </xdr:cNvPr>
        <xdr:cNvCxnSpPr/>
      </xdr:nvCxnSpPr>
      <xdr:spPr>
        <a:xfrm>
          <a:off x="2019300" y="72052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89081</xdr:rowOff>
    </xdr:from>
    <xdr:to>
      <xdr:col>6</xdr:col>
      <xdr:colOff>38100</xdr:colOff>
      <xdr:row>42</xdr:row>
      <xdr:rowOff>19231</xdr:rowOff>
    </xdr:to>
    <xdr:sp macro="" textlink="">
      <xdr:nvSpPr>
        <xdr:cNvPr id="82" name="楕円 81">
          <a:extLst>
            <a:ext uri="{FF2B5EF4-FFF2-40B4-BE49-F238E27FC236}">
              <a16:creationId xmlns:a16="http://schemas.microsoft.com/office/drawing/2014/main" id="{9B16393A-67B4-4DDA-8676-F2E6ECF8CA95}"/>
            </a:ext>
          </a:extLst>
        </xdr:cNvPr>
        <xdr:cNvSpPr/>
      </xdr:nvSpPr>
      <xdr:spPr>
        <a:xfrm>
          <a:off x="1079500" y="71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139881</xdr:rowOff>
    </xdr:from>
    <xdr:to>
      <xdr:col>10</xdr:col>
      <xdr:colOff>114300</xdr:colOff>
      <xdr:row>42</xdr:row>
      <xdr:rowOff>4354</xdr:rowOff>
    </xdr:to>
    <xdr:cxnSp macro="">
      <xdr:nvCxnSpPr>
        <xdr:cNvPr id="83" name="直線コネクタ 82">
          <a:extLst>
            <a:ext uri="{FF2B5EF4-FFF2-40B4-BE49-F238E27FC236}">
              <a16:creationId xmlns:a16="http://schemas.microsoft.com/office/drawing/2014/main" id="{1CDE76AE-0458-40C3-8320-E994A85D5E94}"/>
            </a:ext>
          </a:extLst>
        </xdr:cNvPr>
        <xdr:cNvCxnSpPr/>
      </xdr:nvCxnSpPr>
      <xdr:spPr>
        <a:xfrm>
          <a:off x="1130300" y="71693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61884</xdr:rowOff>
    </xdr:from>
    <xdr:ext cx="405111" cy="259045"/>
    <xdr:sp macro="" textlink="">
      <xdr:nvSpPr>
        <xdr:cNvPr id="84" name="n_1aveValue【図書館】&#10;有形固定資産減価償却率">
          <a:extLst>
            <a:ext uri="{FF2B5EF4-FFF2-40B4-BE49-F238E27FC236}">
              <a16:creationId xmlns:a16="http://schemas.microsoft.com/office/drawing/2014/main" id="{71C55491-B031-4CFB-86B6-D655CAD72199}"/>
            </a:ext>
          </a:extLst>
        </xdr:cNvPr>
        <xdr:cNvSpPr txBox="1"/>
      </xdr:nvSpPr>
      <xdr:spPr>
        <a:xfrm>
          <a:off x="35820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30860</xdr:rowOff>
    </xdr:from>
    <xdr:ext cx="405111" cy="259045"/>
    <xdr:sp macro="" textlink="">
      <xdr:nvSpPr>
        <xdr:cNvPr id="85" name="n_2aveValue【図書館】&#10;有形固定資産減価償却率">
          <a:extLst>
            <a:ext uri="{FF2B5EF4-FFF2-40B4-BE49-F238E27FC236}">
              <a16:creationId xmlns:a16="http://schemas.microsoft.com/office/drawing/2014/main" id="{B585C9E0-E852-4385-9AB3-794ECEE0ADC8}"/>
            </a:ext>
          </a:extLst>
        </xdr:cNvPr>
        <xdr:cNvSpPr txBox="1"/>
      </xdr:nvSpPr>
      <xdr:spPr>
        <a:xfrm>
          <a:off x="2705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163121</xdr:rowOff>
    </xdr:from>
    <xdr:ext cx="405111" cy="259045"/>
    <xdr:sp macro="" textlink="">
      <xdr:nvSpPr>
        <xdr:cNvPr id="86" name="n_3aveValue【図書館】&#10;有形固定資産減価償却率">
          <a:extLst>
            <a:ext uri="{FF2B5EF4-FFF2-40B4-BE49-F238E27FC236}">
              <a16:creationId xmlns:a16="http://schemas.microsoft.com/office/drawing/2014/main" id="{F685DD59-140E-4189-AEAA-82FA1068E96E}"/>
            </a:ext>
          </a:extLst>
        </xdr:cNvPr>
        <xdr:cNvSpPr txBox="1"/>
      </xdr:nvSpPr>
      <xdr:spPr>
        <a:xfrm>
          <a:off x="1816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136996</xdr:rowOff>
    </xdr:from>
    <xdr:ext cx="405111" cy="259045"/>
    <xdr:sp macro="" textlink="">
      <xdr:nvSpPr>
        <xdr:cNvPr id="87" name="n_4aveValue【図書館】&#10;有形固定資産減価償却率">
          <a:extLst>
            <a:ext uri="{FF2B5EF4-FFF2-40B4-BE49-F238E27FC236}">
              <a16:creationId xmlns:a16="http://schemas.microsoft.com/office/drawing/2014/main" id="{4E6D1F57-7EEF-448D-AD59-8D42116CA741}"/>
            </a:ext>
          </a:extLst>
        </xdr:cNvPr>
        <xdr:cNvSpPr txBox="1"/>
      </xdr:nvSpPr>
      <xdr:spPr>
        <a:xfrm>
          <a:off x="927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118127</xdr:rowOff>
    </xdr:from>
    <xdr:ext cx="405111" cy="259045"/>
    <xdr:sp macro="" textlink="">
      <xdr:nvSpPr>
        <xdr:cNvPr id="88" name="n_1mainValue【図書館】&#10;有形固定資産減価償却率">
          <a:extLst>
            <a:ext uri="{FF2B5EF4-FFF2-40B4-BE49-F238E27FC236}">
              <a16:creationId xmlns:a16="http://schemas.microsoft.com/office/drawing/2014/main" id="{22DD48E0-C314-4206-BF56-9A14B1BB0170}"/>
            </a:ext>
          </a:extLst>
        </xdr:cNvPr>
        <xdr:cNvSpPr txBox="1"/>
      </xdr:nvSpPr>
      <xdr:spPr>
        <a:xfrm>
          <a:off x="3582044" y="731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82204</xdr:rowOff>
    </xdr:from>
    <xdr:ext cx="405111" cy="259045"/>
    <xdr:sp macro="" textlink="">
      <xdr:nvSpPr>
        <xdr:cNvPr id="89" name="n_2mainValue【図書館】&#10;有形固定資産減価償却率">
          <a:extLst>
            <a:ext uri="{FF2B5EF4-FFF2-40B4-BE49-F238E27FC236}">
              <a16:creationId xmlns:a16="http://schemas.microsoft.com/office/drawing/2014/main" id="{5174FC62-B03F-4E3E-97DA-30655459A788}"/>
            </a:ext>
          </a:extLst>
        </xdr:cNvPr>
        <xdr:cNvSpPr txBox="1"/>
      </xdr:nvSpPr>
      <xdr:spPr>
        <a:xfrm>
          <a:off x="27057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46281</xdr:rowOff>
    </xdr:from>
    <xdr:ext cx="405111" cy="259045"/>
    <xdr:sp macro="" textlink="">
      <xdr:nvSpPr>
        <xdr:cNvPr id="90" name="n_3mainValue【図書館】&#10;有形固定資産減価償却率">
          <a:extLst>
            <a:ext uri="{FF2B5EF4-FFF2-40B4-BE49-F238E27FC236}">
              <a16:creationId xmlns:a16="http://schemas.microsoft.com/office/drawing/2014/main" id="{FD77DBEE-FC7A-4F86-8BF1-BB52C6D23FF2}"/>
            </a:ext>
          </a:extLst>
        </xdr:cNvPr>
        <xdr:cNvSpPr txBox="1"/>
      </xdr:nvSpPr>
      <xdr:spPr>
        <a:xfrm>
          <a:off x="18167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10358</xdr:rowOff>
    </xdr:from>
    <xdr:ext cx="405111" cy="259045"/>
    <xdr:sp macro="" textlink="">
      <xdr:nvSpPr>
        <xdr:cNvPr id="91" name="n_4mainValue【図書館】&#10;有形固定資産減価償却率">
          <a:extLst>
            <a:ext uri="{FF2B5EF4-FFF2-40B4-BE49-F238E27FC236}">
              <a16:creationId xmlns:a16="http://schemas.microsoft.com/office/drawing/2014/main" id="{8E045A39-1BBA-49DA-934E-E5B9BF3CCD6E}"/>
            </a:ext>
          </a:extLst>
        </xdr:cNvPr>
        <xdr:cNvSpPr txBox="1"/>
      </xdr:nvSpPr>
      <xdr:spPr>
        <a:xfrm>
          <a:off x="927744" y="721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20A518E-553C-4866-BEB4-27260F368A5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956F844-5CA6-400D-B792-0D2A356BE56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93507B8-0AAC-48BD-AE29-AE59D63CF27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732D31B-27C1-4E7D-AC9C-C86369A8EC9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B382767-9388-433A-996A-C027D64DD73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B08D135-BFE9-4A70-BC98-B95F2442BC3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FF1A71A-F033-4958-BBA7-648651B263F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1024308-B225-4CC1-8C15-E6AB05A9958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6E617FD-A59F-4632-8629-C34432BBD54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EE317BC-28AC-4AD9-A076-D5D8EC147EE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6D56889-886C-41DD-8FC9-7609AB6C0D0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2D5FD21-6761-4FFF-8F92-9173DF704B7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E8C91AF-1321-48F7-B0A6-B94EF36BF4F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A66B5F84-CEBA-4D73-8576-21AF62CE093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1E5F87B-327D-4D0E-BAFE-BE9FC37D144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84EE173E-5B40-4A51-869C-DFCAC93F1B0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D2586FE-C2F5-4591-8EFD-DA09BCF07F8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1FF4FAB4-0C32-49AF-A54C-04CA54F234CF}"/>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FA6E7EF-BC07-49A7-98CA-7B6B90958D7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7F87F3EF-17AA-4752-8E3A-C799D53C7FF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E738928-422F-4616-9FC3-EE95844A508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E0A8E940-A722-4BE7-8A41-FB94224C0BC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70DA3812-A4A0-4F45-93D0-D87597507CF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118110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73685C2A-E106-4B13-8143-520C770876EA}"/>
            </a:ext>
          </a:extLst>
        </xdr:cNvPr>
        <xdr:cNvCxnSpPr/>
      </xdr:nvCxnSpPr>
      <xdr:spPr>
        <a:xfrm flipV="1">
          <a:off x="10476865" y="5947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2A4D68E7-3596-44DB-A93F-99D67492D3D9}"/>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41A9A79B-9600-4094-A4B3-9A883AB0E630}"/>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8F5D400E-7808-49A4-A1CD-EF66ADBBD14E}"/>
            </a:ext>
          </a:extLst>
        </xdr:cNvPr>
        <xdr:cNvSpPr txBox="1"/>
      </xdr:nvSpPr>
      <xdr:spPr>
        <a:xfrm>
          <a:off x="10515600" y="572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118110</xdr:rowOff>
    </xdr:from>
    <xdr:to>
      <xdr:col>55</xdr:col>
      <xdr:colOff>88900</xdr:colOff>
      <xdr:row>34</xdr:row>
      <xdr:rowOff>118110</xdr:rowOff>
    </xdr:to>
    <xdr:cxnSp macro="">
      <xdr:nvCxnSpPr>
        <xdr:cNvPr id="119" name="直線コネクタ 118">
          <a:extLst>
            <a:ext uri="{FF2B5EF4-FFF2-40B4-BE49-F238E27FC236}">
              <a16:creationId xmlns:a16="http://schemas.microsoft.com/office/drawing/2014/main" id="{E0CCD670-EEE4-419C-82D0-795A0D5C193A}"/>
            </a:ext>
          </a:extLst>
        </xdr:cNvPr>
        <xdr:cNvCxnSpPr/>
      </xdr:nvCxnSpPr>
      <xdr:spPr>
        <a:xfrm>
          <a:off x="10388600" y="59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20" name="【図書館】&#10;一人当たり面積平均値テキスト">
          <a:extLst>
            <a:ext uri="{FF2B5EF4-FFF2-40B4-BE49-F238E27FC236}">
              <a16:creationId xmlns:a16="http://schemas.microsoft.com/office/drawing/2014/main" id="{ED567778-823C-472E-8C0E-0D255B98B536}"/>
            </a:ext>
          </a:extLst>
        </xdr:cNvPr>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21" name="フローチャート: 判断 120">
          <a:extLst>
            <a:ext uri="{FF2B5EF4-FFF2-40B4-BE49-F238E27FC236}">
              <a16:creationId xmlns:a16="http://schemas.microsoft.com/office/drawing/2014/main" id="{6B9589F8-FD58-4FB0-83B1-FDBEC1AE5E75}"/>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82550</xdr:rowOff>
    </xdr:from>
    <xdr:to>
      <xdr:col>50</xdr:col>
      <xdr:colOff>165100</xdr:colOff>
      <xdr:row>41</xdr:row>
      <xdr:rowOff>12700</xdr:rowOff>
    </xdr:to>
    <xdr:sp macro="" textlink="">
      <xdr:nvSpPr>
        <xdr:cNvPr id="122" name="フローチャート: 判断 121">
          <a:extLst>
            <a:ext uri="{FF2B5EF4-FFF2-40B4-BE49-F238E27FC236}">
              <a16:creationId xmlns:a16="http://schemas.microsoft.com/office/drawing/2014/main" id="{49A94A6C-3A7B-4112-859C-8E3E68495FBD}"/>
            </a:ext>
          </a:extLst>
        </xdr:cNvPr>
        <xdr:cNvSpPr/>
      </xdr:nvSpPr>
      <xdr:spPr>
        <a:xfrm>
          <a:off x="9588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E2F96487-F6F6-44B4-A96C-76D44AF4630C}"/>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90170</xdr:rowOff>
    </xdr:from>
    <xdr:to>
      <xdr:col>41</xdr:col>
      <xdr:colOff>101600</xdr:colOff>
      <xdr:row>41</xdr:row>
      <xdr:rowOff>20320</xdr:rowOff>
    </xdr:to>
    <xdr:sp macro="" textlink="">
      <xdr:nvSpPr>
        <xdr:cNvPr id="124" name="フローチャート: 判断 123">
          <a:extLst>
            <a:ext uri="{FF2B5EF4-FFF2-40B4-BE49-F238E27FC236}">
              <a16:creationId xmlns:a16="http://schemas.microsoft.com/office/drawing/2014/main" id="{57990AAE-5373-4D99-842E-72D0AA2780C8}"/>
            </a:ext>
          </a:extLst>
        </xdr:cNvPr>
        <xdr:cNvSpPr/>
      </xdr:nvSpPr>
      <xdr:spPr>
        <a:xfrm>
          <a:off x="7810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6026195C-B852-4BCD-8E62-F4671CF2F41F}"/>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B5FC967-43F0-4761-B3B2-506384BEECB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99D4B28-0147-4BEE-8341-6404056ACAD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27C43A9-1626-48C7-995B-C9D242407A2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B442A57-5AE7-4F27-94F3-AC508515521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B52FF70-4D48-42A2-91B6-ABDB3122CB0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105410</xdr:rowOff>
    </xdr:from>
    <xdr:to>
      <xdr:col>55</xdr:col>
      <xdr:colOff>50800</xdr:colOff>
      <xdr:row>42</xdr:row>
      <xdr:rowOff>35560</xdr:rowOff>
    </xdr:to>
    <xdr:sp macro="" textlink="">
      <xdr:nvSpPr>
        <xdr:cNvPr id="131" name="楕円 130">
          <a:extLst>
            <a:ext uri="{FF2B5EF4-FFF2-40B4-BE49-F238E27FC236}">
              <a16:creationId xmlns:a16="http://schemas.microsoft.com/office/drawing/2014/main" id="{4C16B1D9-AE86-4B21-BF66-71E95DCAC3AD}"/>
            </a:ext>
          </a:extLst>
        </xdr:cNvPr>
        <xdr:cNvSpPr/>
      </xdr:nvSpPr>
      <xdr:spPr>
        <a:xfrm>
          <a:off x="104267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20337</xdr:rowOff>
    </xdr:from>
    <xdr:ext cx="469744" cy="259045"/>
    <xdr:sp macro="" textlink="">
      <xdr:nvSpPr>
        <xdr:cNvPr id="132" name="【図書館】&#10;一人当たり面積該当値テキスト">
          <a:extLst>
            <a:ext uri="{FF2B5EF4-FFF2-40B4-BE49-F238E27FC236}">
              <a16:creationId xmlns:a16="http://schemas.microsoft.com/office/drawing/2014/main" id="{9E449AE9-ADD5-4346-9C03-CDB693902EB6}"/>
            </a:ext>
          </a:extLst>
        </xdr:cNvPr>
        <xdr:cNvSpPr txBox="1"/>
      </xdr:nvSpPr>
      <xdr:spPr>
        <a:xfrm>
          <a:off x="10515600" y="704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105410</xdr:rowOff>
    </xdr:from>
    <xdr:to>
      <xdr:col>50</xdr:col>
      <xdr:colOff>165100</xdr:colOff>
      <xdr:row>42</xdr:row>
      <xdr:rowOff>35560</xdr:rowOff>
    </xdr:to>
    <xdr:sp macro="" textlink="">
      <xdr:nvSpPr>
        <xdr:cNvPr id="133" name="楕円 132">
          <a:extLst>
            <a:ext uri="{FF2B5EF4-FFF2-40B4-BE49-F238E27FC236}">
              <a16:creationId xmlns:a16="http://schemas.microsoft.com/office/drawing/2014/main" id="{5FA72F7F-172C-4427-995A-D9895C8A34EF}"/>
            </a:ext>
          </a:extLst>
        </xdr:cNvPr>
        <xdr:cNvSpPr/>
      </xdr:nvSpPr>
      <xdr:spPr>
        <a:xfrm>
          <a:off x="9588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156210</xdr:rowOff>
    </xdr:from>
    <xdr:to>
      <xdr:col>55</xdr:col>
      <xdr:colOff>0</xdr:colOff>
      <xdr:row>41</xdr:row>
      <xdr:rowOff>156210</xdr:rowOff>
    </xdr:to>
    <xdr:cxnSp macro="">
      <xdr:nvCxnSpPr>
        <xdr:cNvPr id="134" name="直線コネクタ 133">
          <a:extLst>
            <a:ext uri="{FF2B5EF4-FFF2-40B4-BE49-F238E27FC236}">
              <a16:creationId xmlns:a16="http://schemas.microsoft.com/office/drawing/2014/main" id="{A6BC4AD9-7623-4E55-85A0-EED28E34514C}"/>
            </a:ext>
          </a:extLst>
        </xdr:cNvPr>
        <xdr:cNvCxnSpPr/>
      </xdr:nvCxnSpPr>
      <xdr:spPr>
        <a:xfrm>
          <a:off x="9639300" y="7185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105410</xdr:rowOff>
    </xdr:from>
    <xdr:to>
      <xdr:col>46</xdr:col>
      <xdr:colOff>38100</xdr:colOff>
      <xdr:row>42</xdr:row>
      <xdr:rowOff>35560</xdr:rowOff>
    </xdr:to>
    <xdr:sp macro="" textlink="">
      <xdr:nvSpPr>
        <xdr:cNvPr id="135" name="楕円 134">
          <a:extLst>
            <a:ext uri="{FF2B5EF4-FFF2-40B4-BE49-F238E27FC236}">
              <a16:creationId xmlns:a16="http://schemas.microsoft.com/office/drawing/2014/main" id="{CA7AC5A5-AE07-4BB1-BAF8-821D110BCAB9}"/>
            </a:ext>
          </a:extLst>
        </xdr:cNvPr>
        <xdr:cNvSpPr/>
      </xdr:nvSpPr>
      <xdr:spPr>
        <a:xfrm>
          <a:off x="8699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156210</xdr:rowOff>
    </xdr:from>
    <xdr:to>
      <xdr:col>50</xdr:col>
      <xdr:colOff>114300</xdr:colOff>
      <xdr:row>41</xdr:row>
      <xdr:rowOff>156210</xdr:rowOff>
    </xdr:to>
    <xdr:cxnSp macro="">
      <xdr:nvCxnSpPr>
        <xdr:cNvPr id="136" name="直線コネクタ 135">
          <a:extLst>
            <a:ext uri="{FF2B5EF4-FFF2-40B4-BE49-F238E27FC236}">
              <a16:creationId xmlns:a16="http://schemas.microsoft.com/office/drawing/2014/main" id="{B3336034-97C3-4968-B62E-85BF2AC5715A}"/>
            </a:ext>
          </a:extLst>
        </xdr:cNvPr>
        <xdr:cNvCxnSpPr/>
      </xdr:nvCxnSpPr>
      <xdr:spPr>
        <a:xfrm>
          <a:off x="8750300" y="718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105410</xdr:rowOff>
    </xdr:from>
    <xdr:to>
      <xdr:col>41</xdr:col>
      <xdr:colOff>101600</xdr:colOff>
      <xdr:row>42</xdr:row>
      <xdr:rowOff>35560</xdr:rowOff>
    </xdr:to>
    <xdr:sp macro="" textlink="">
      <xdr:nvSpPr>
        <xdr:cNvPr id="137" name="楕円 136">
          <a:extLst>
            <a:ext uri="{FF2B5EF4-FFF2-40B4-BE49-F238E27FC236}">
              <a16:creationId xmlns:a16="http://schemas.microsoft.com/office/drawing/2014/main" id="{D11F7A3B-3C26-4279-B1B8-249E53931286}"/>
            </a:ext>
          </a:extLst>
        </xdr:cNvPr>
        <xdr:cNvSpPr/>
      </xdr:nvSpPr>
      <xdr:spPr>
        <a:xfrm>
          <a:off x="7810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156210</xdr:rowOff>
    </xdr:from>
    <xdr:to>
      <xdr:col>45</xdr:col>
      <xdr:colOff>177800</xdr:colOff>
      <xdr:row>41</xdr:row>
      <xdr:rowOff>156210</xdr:rowOff>
    </xdr:to>
    <xdr:cxnSp macro="">
      <xdr:nvCxnSpPr>
        <xdr:cNvPr id="138" name="直線コネクタ 137">
          <a:extLst>
            <a:ext uri="{FF2B5EF4-FFF2-40B4-BE49-F238E27FC236}">
              <a16:creationId xmlns:a16="http://schemas.microsoft.com/office/drawing/2014/main" id="{5C899C87-A953-4AA0-A7CB-F47DA56EF5C4}"/>
            </a:ext>
          </a:extLst>
        </xdr:cNvPr>
        <xdr:cNvCxnSpPr/>
      </xdr:nvCxnSpPr>
      <xdr:spPr>
        <a:xfrm>
          <a:off x="7861300" y="718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105410</xdr:rowOff>
    </xdr:from>
    <xdr:to>
      <xdr:col>36</xdr:col>
      <xdr:colOff>165100</xdr:colOff>
      <xdr:row>42</xdr:row>
      <xdr:rowOff>35560</xdr:rowOff>
    </xdr:to>
    <xdr:sp macro="" textlink="">
      <xdr:nvSpPr>
        <xdr:cNvPr id="139" name="楕円 138">
          <a:extLst>
            <a:ext uri="{FF2B5EF4-FFF2-40B4-BE49-F238E27FC236}">
              <a16:creationId xmlns:a16="http://schemas.microsoft.com/office/drawing/2014/main" id="{0D8DE14F-AE5B-4F1E-9860-0E54543C5CEE}"/>
            </a:ext>
          </a:extLst>
        </xdr:cNvPr>
        <xdr:cNvSpPr/>
      </xdr:nvSpPr>
      <xdr:spPr>
        <a:xfrm>
          <a:off x="6921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156210</xdr:rowOff>
    </xdr:from>
    <xdr:to>
      <xdr:col>41</xdr:col>
      <xdr:colOff>50800</xdr:colOff>
      <xdr:row>41</xdr:row>
      <xdr:rowOff>156210</xdr:rowOff>
    </xdr:to>
    <xdr:cxnSp macro="">
      <xdr:nvCxnSpPr>
        <xdr:cNvPr id="140" name="直線コネクタ 139">
          <a:extLst>
            <a:ext uri="{FF2B5EF4-FFF2-40B4-BE49-F238E27FC236}">
              <a16:creationId xmlns:a16="http://schemas.microsoft.com/office/drawing/2014/main" id="{E26FAD35-5528-4DE4-8E9F-4CFDFA8B1313}"/>
            </a:ext>
          </a:extLst>
        </xdr:cNvPr>
        <xdr:cNvCxnSpPr/>
      </xdr:nvCxnSpPr>
      <xdr:spPr>
        <a:xfrm>
          <a:off x="6972300" y="718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29227</xdr:rowOff>
    </xdr:from>
    <xdr:ext cx="469744" cy="259045"/>
    <xdr:sp macro="" textlink="">
      <xdr:nvSpPr>
        <xdr:cNvPr id="141" name="n_1aveValue【図書館】&#10;一人当たり面積">
          <a:extLst>
            <a:ext uri="{FF2B5EF4-FFF2-40B4-BE49-F238E27FC236}">
              <a16:creationId xmlns:a16="http://schemas.microsoft.com/office/drawing/2014/main" id="{4925163F-E48A-4ADE-95BE-4584AC841C60}"/>
            </a:ext>
          </a:extLst>
        </xdr:cNvPr>
        <xdr:cNvSpPr txBox="1"/>
      </xdr:nvSpPr>
      <xdr:spPr>
        <a:xfrm>
          <a:off x="93917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a:extLst>
            <a:ext uri="{FF2B5EF4-FFF2-40B4-BE49-F238E27FC236}">
              <a16:creationId xmlns:a16="http://schemas.microsoft.com/office/drawing/2014/main" id="{55DD9535-D90B-46AB-88F5-0E8E891862B1}"/>
            </a:ext>
          </a:extLst>
        </xdr:cNvPr>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36847</xdr:rowOff>
    </xdr:from>
    <xdr:ext cx="469744" cy="259045"/>
    <xdr:sp macro="" textlink="">
      <xdr:nvSpPr>
        <xdr:cNvPr id="143" name="n_3aveValue【図書館】&#10;一人当たり面積">
          <a:extLst>
            <a:ext uri="{FF2B5EF4-FFF2-40B4-BE49-F238E27FC236}">
              <a16:creationId xmlns:a16="http://schemas.microsoft.com/office/drawing/2014/main" id="{0AF36BE8-DDDD-4B0F-9697-E07C96C9AD8F}"/>
            </a:ext>
          </a:extLst>
        </xdr:cNvPr>
        <xdr:cNvSpPr txBox="1"/>
      </xdr:nvSpPr>
      <xdr:spPr>
        <a:xfrm>
          <a:off x="76264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a:extLst>
            <a:ext uri="{FF2B5EF4-FFF2-40B4-BE49-F238E27FC236}">
              <a16:creationId xmlns:a16="http://schemas.microsoft.com/office/drawing/2014/main" id="{F039019E-B2E2-4F69-A45A-4C20FE0DDB8C}"/>
            </a:ext>
          </a:extLst>
        </xdr:cNvPr>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26687</xdr:rowOff>
    </xdr:from>
    <xdr:ext cx="469744" cy="259045"/>
    <xdr:sp macro="" textlink="">
      <xdr:nvSpPr>
        <xdr:cNvPr id="145" name="n_1mainValue【図書館】&#10;一人当たり面積">
          <a:extLst>
            <a:ext uri="{FF2B5EF4-FFF2-40B4-BE49-F238E27FC236}">
              <a16:creationId xmlns:a16="http://schemas.microsoft.com/office/drawing/2014/main" id="{A91B98BF-6E0D-4012-A2BE-E61BADCDEE01}"/>
            </a:ext>
          </a:extLst>
        </xdr:cNvPr>
        <xdr:cNvSpPr txBox="1"/>
      </xdr:nvSpPr>
      <xdr:spPr>
        <a:xfrm>
          <a:off x="93917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26687</xdr:rowOff>
    </xdr:from>
    <xdr:ext cx="469744" cy="259045"/>
    <xdr:sp macro="" textlink="">
      <xdr:nvSpPr>
        <xdr:cNvPr id="146" name="n_2mainValue【図書館】&#10;一人当たり面積">
          <a:extLst>
            <a:ext uri="{FF2B5EF4-FFF2-40B4-BE49-F238E27FC236}">
              <a16:creationId xmlns:a16="http://schemas.microsoft.com/office/drawing/2014/main" id="{D2D980A1-8351-4A73-B3B7-51FD17325356}"/>
            </a:ext>
          </a:extLst>
        </xdr:cNvPr>
        <xdr:cNvSpPr txBox="1"/>
      </xdr:nvSpPr>
      <xdr:spPr>
        <a:xfrm>
          <a:off x="85154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26687</xdr:rowOff>
    </xdr:from>
    <xdr:ext cx="469744" cy="259045"/>
    <xdr:sp macro="" textlink="">
      <xdr:nvSpPr>
        <xdr:cNvPr id="147" name="n_3mainValue【図書館】&#10;一人当たり面積">
          <a:extLst>
            <a:ext uri="{FF2B5EF4-FFF2-40B4-BE49-F238E27FC236}">
              <a16:creationId xmlns:a16="http://schemas.microsoft.com/office/drawing/2014/main" id="{7C95EE11-E4AF-45D4-BB81-4BFA46955B02}"/>
            </a:ext>
          </a:extLst>
        </xdr:cNvPr>
        <xdr:cNvSpPr txBox="1"/>
      </xdr:nvSpPr>
      <xdr:spPr>
        <a:xfrm>
          <a:off x="76264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26687</xdr:rowOff>
    </xdr:from>
    <xdr:ext cx="469744" cy="259045"/>
    <xdr:sp macro="" textlink="">
      <xdr:nvSpPr>
        <xdr:cNvPr id="148" name="n_4mainValue【図書館】&#10;一人当たり面積">
          <a:extLst>
            <a:ext uri="{FF2B5EF4-FFF2-40B4-BE49-F238E27FC236}">
              <a16:creationId xmlns:a16="http://schemas.microsoft.com/office/drawing/2014/main" id="{0BAB9949-A05E-4FE8-AA5E-C1FEED24E451}"/>
            </a:ext>
          </a:extLst>
        </xdr:cNvPr>
        <xdr:cNvSpPr txBox="1"/>
      </xdr:nvSpPr>
      <xdr:spPr>
        <a:xfrm>
          <a:off x="67374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407A851-CC45-4D8B-AF29-62DD7FE83C9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186F96A-2238-4AA3-870C-ADBCE768273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00A727F-FCD8-49EF-98A6-3FCB3C36851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EF69980-CEA5-4D54-8589-36038616861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002797E-1BA0-4022-B44A-BC18FFA7B5D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1D63CB3-35C6-4EAE-B434-BEA0BD8BBA9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BE0FFD8-C7D5-46D7-852F-CEA5F05FD0E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DC46666-7668-4174-9AC2-41F8BB7BC2F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7BAF17A-210A-47DD-935A-CC4D9DAB4BD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0DDB134-F885-4294-B24B-6840BE5270A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15FF258-AC9C-4E4A-99A1-7BF0BDFF9B1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7241B98-3B04-404A-82C0-4AC1E2BD164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63B3988F-289F-4D93-B5FD-B0AA1D39D29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B3EDB96F-8A09-496F-BF9B-890A6F068D3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A96A7D73-8570-4388-853A-E5AEA2D00C1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B1B3C258-3781-40AE-AA76-034979B149C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7FC4B3C0-71BB-41FA-BB26-E3F66812081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63823016-9351-4A45-978E-F9C6E717E0C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F24A0E32-DC3A-4E1B-99AF-C85C2C77239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8620B515-14A9-43C4-924A-B8E11866355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214DC9BA-1E02-44B5-BE82-DA8A578E504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05FA773-7016-47A4-8E83-A329B89AD77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691EDCB4-C06F-429F-8F0C-7F885017230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4CFB466-82DA-4C9D-9FA8-C9D237E3CF1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2A027F82-A5A0-4684-ABA2-E66EEBD4D32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140426</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EF8DD136-E316-4776-A443-13F15CBE6D94}"/>
            </a:ext>
          </a:extLst>
        </xdr:cNvPr>
        <xdr:cNvCxnSpPr/>
      </xdr:nvCxnSpPr>
      <xdr:spPr>
        <a:xfrm flipV="1">
          <a:off x="4634865" y="957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512FA995-651A-46A3-935B-F8BAAF8AEB2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FC5DAC6F-E9A3-4643-B43B-B7142A7FBAA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87103</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F65759F4-140D-4615-8F09-2B773CB1F528}"/>
            </a:ext>
          </a:extLst>
        </xdr:cNvPr>
        <xdr:cNvSpPr txBox="1"/>
      </xdr:nvSpPr>
      <xdr:spPr>
        <a:xfrm>
          <a:off x="4673600" y="934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140426</xdr:rowOff>
    </xdr:from>
    <xdr:to>
      <xdr:col>24</xdr:col>
      <xdr:colOff>152400</xdr:colOff>
      <xdr:row>55</xdr:row>
      <xdr:rowOff>140426</xdr:rowOff>
    </xdr:to>
    <xdr:cxnSp macro="">
      <xdr:nvCxnSpPr>
        <xdr:cNvPr id="178" name="直線コネクタ 177">
          <a:extLst>
            <a:ext uri="{FF2B5EF4-FFF2-40B4-BE49-F238E27FC236}">
              <a16:creationId xmlns:a16="http://schemas.microsoft.com/office/drawing/2014/main" id="{712119E0-6D49-4F5A-B18B-3D2E5F813908}"/>
            </a:ext>
          </a:extLst>
        </xdr:cNvPr>
        <xdr:cNvCxnSpPr/>
      </xdr:nvCxnSpPr>
      <xdr:spPr>
        <a:xfrm>
          <a:off x="4546600" y="957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45555</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CBA99FCE-8458-4C37-BA86-9AA99742C282}"/>
            </a:ext>
          </a:extLst>
        </xdr:cNvPr>
        <xdr:cNvSpPr txBox="1"/>
      </xdr:nvSpPr>
      <xdr:spPr>
        <a:xfrm>
          <a:off x="4673600" y="1033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80" name="フローチャート: 判断 179">
          <a:extLst>
            <a:ext uri="{FF2B5EF4-FFF2-40B4-BE49-F238E27FC236}">
              <a16:creationId xmlns:a16="http://schemas.microsoft.com/office/drawing/2014/main" id="{26FF7AB2-032F-469B-8DD2-00E9EE31EEC1}"/>
            </a:ext>
          </a:extLst>
        </xdr:cNvPr>
        <xdr:cNvSpPr/>
      </xdr:nvSpPr>
      <xdr:spPr>
        <a:xfrm>
          <a:off x="4584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34109</xdr:rowOff>
    </xdr:from>
    <xdr:to>
      <xdr:col>20</xdr:col>
      <xdr:colOff>38100</xdr:colOff>
      <xdr:row>61</xdr:row>
      <xdr:rowOff>135709</xdr:rowOff>
    </xdr:to>
    <xdr:sp macro="" textlink="">
      <xdr:nvSpPr>
        <xdr:cNvPr id="181" name="フローチャート: 判断 180">
          <a:extLst>
            <a:ext uri="{FF2B5EF4-FFF2-40B4-BE49-F238E27FC236}">
              <a16:creationId xmlns:a16="http://schemas.microsoft.com/office/drawing/2014/main" id="{F102EFD4-DD6E-45E6-9515-2DA6D70239CC}"/>
            </a:ext>
          </a:extLst>
        </xdr:cNvPr>
        <xdr:cNvSpPr/>
      </xdr:nvSpPr>
      <xdr:spPr>
        <a:xfrm>
          <a:off x="3746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82" name="フローチャート: 判断 181">
          <a:extLst>
            <a:ext uri="{FF2B5EF4-FFF2-40B4-BE49-F238E27FC236}">
              <a16:creationId xmlns:a16="http://schemas.microsoft.com/office/drawing/2014/main" id="{B77ED0DB-EE47-4C26-ADAA-AE26CC0350A5}"/>
            </a:ext>
          </a:extLst>
        </xdr:cNvPr>
        <xdr:cNvSpPr/>
      </xdr:nvSpPr>
      <xdr:spPr>
        <a:xfrm>
          <a:off x="2857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83" name="フローチャート: 判断 182">
          <a:extLst>
            <a:ext uri="{FF2B5EF4-FFF2-40B4-BE49-F238E27FC236}">
              <a16:creationId xmlns:a16="http://schemas.microsoft.com/office/drawing/2014/main" id="{11029421-44A1-4741-94D8-0AFE10C295A8}"/>
            </a:ext>
          </a:extLst>
        </xdr:cNvPr>
        <xdr:cNvSpPr/>
      </xdr:nvSpPr>
      <xdr:spPr>
        <a:xfrm>
          <a:off x="196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3084</xdr:rowOff>
    </xdr:from>
    <xdr:to>
      <xdr:col>6</xdr:col>
      <xdr:colOff>38100</xdr:colOff>
      <xdr:row>61</xdr:row>
      <xdr:rowOff>104684</xdr:rowOff>
    </xdr:to>
    <xdr:sp macro="" textlink="">
      <xdr:nvSpPr>
        <xdr:cNvPr id="184" name="フローチャート: 判断 183">
          <a:extLst>
            <a:ext uri="{FF2B5EF4-FFF2-40B4-BE49-F238E27FC236}">
              <a16:creationId xmlns:a16="http://schemas.microsoft.com/office/drawing/2014/main" id="{23008D97-6FBC-4E7C-ACF3-8769F1A319E9}"/>
            </a:ext>
          </a:extLst>
        </xdr:cNvPr>
        <xdr:cNvSpPr/>
      </xdr:nvSpPr>
      <xdr:spPr>
        <a:xfrm>
          <a:off x="1079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A1FAF8B-6B53-41AD-B4B3-B28AF1E8ADD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39E5C8F-E25B-4B56-A3D1-5721AD30EAB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A18F3BE-7943-40BB-A15E-2F40FDB6F4A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B8B8717-79CF-4584-B111-12E8E408D72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295B257-37A0-4902-8129-5779B598635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34109</xdr:rowOff>
    </xdr:from>
    <xdr:to>
      <xdr:col>24</xdr:col>
      <xdr:colOff>114300</xdr:colOff>
      <xdr:row>63</xdr:row>
      <xdr:rowOff>135709</xdr:rowOff>
    </xdr:to>
    <xdr:sp macro="" textlink="">
      <xdr:nvSpPr>
        <xdr:cNvPr id="190" name="楕円 189">
          <a:extLst>
            <a:ext uri="{FF2B5EF4-FFF2-40B4-BE49-F238E27FC236}">
              <a16:creationId xmlns:a16="http://schemas.microsoft.com/office/drawing/2014/main" id="{C3C751AE-1FEA-4BA4-BE42-241EC9D05E21}"/>
            </a:ext>
          </a:extLst>
        </xdr:cNvPr>
        <xdr:cNvSpPr/>
      </xdr:nvSpPr>
      <xdr:spPr>
        <a:xfrm>
          <a:off x="45847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12536</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D1D11FF6-1069-4DBE-836E-846455A0A16D}"/>
            </a:ext>
          </a:extLst>
        </xdr:cNvPr>
        <xdr:cNvSpPr txBox="1"/>
      </xdr:nvSpPr>
      <xdr:spPr>
        <a:xfrm>
          <a:off x="4673600" y="1081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11249</xdr:rowOff>
    </xdr:from>
    <xdr:to>
      <xdr:col>20</xdr:col>
      <xdr:colOff>38100</xdr:colOff>
      <xdr:row>63</xdr:row>
      <xdr:rowOff>112849</xdr:rowOff>
    </xdr:to>
    <xdr:sp macro="" textlink="">
      <xdr:nvSpPr>
        <xdr:cNvPr id="192" name="楕円 191">
          <a:extLst>
            <a:ext uri="{FF2B5EF4-FFF2-40B4-BE49-F238E27FC236}">
              <a16:creationId xmlns:a16="http://schemas.microsoft.com/office/drawing/2014/main" id="{D8639ADA-BA39-4BDD-9961-114E4252EAC4}"/>
            </a:ext>
          </a:extLst>
        </xdr:cNvPr>
        <xdr:cNvSpPr/>
      </xdr:nvSpPr>
      <xdr:spPr>
        <a:xfrm>
          <a:off x="3746500" y="10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62049</xdr:rowOff>
    </xdr:from>
    <xdr:to>
      <xdr:col>24</xdr:col>
      <xdr:colOff>63500</xdr:colOff>
      <xdr:row>63</xdr:row>
      <xdr:rowOff>84909</xdr:rowOff>
    </xdr:to>
    <xdr:cxnSp macro="">
      <xdr:nvCxnSpPr>
        <xdr:cNvPr id="193" name="直線コネクタ 192">
          <a:extLst>
            <a:ext uri="{FF2B5EF4-FFF2-40B4-BE49-F238E27FC236}">
              <a16:creationId xmlns:a16="http://schemas.microsoft.com/office/drawing/2014/main" id="{C84AEB6B-7988-4B69-816C-06D97AF9C78B}"/>
            </a:ext>
          </a:extLst>
        </xdr:cNvPr>
        <xdr:cNvCxnSpPr/>
      </xdr:nvCxnSpPr>
      <xdr:spPr>
        <a:xfrm>
          <a:off x="3797300" y="1086339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151674</xdr:rowOff>
    </xdr:from>
    <xdr:to>
      <xdr:col>15</xdr:col>
      <xdr:colOff>101600</xdr:colOff>
      <xdr:row>63</xdr:row>
      <xdr:rowOff>81824</xdr:rowOff>
    </xdr:to>
    <xdr:sp macro="" textlink="">
      <xdr:nvSpPr>
        <xdr:cNvPr id="194" name="楕円 193">
          <a:extLst>
            <a:ext uri="{FF2B5EF4-FFF2-40B4-BE49-F238E27FC236}">
              <a16:creationId xmlns:a16="http://schemas.microsoft.com/office/drawing/2014/main" id="{7D5288B0-98A5-4B79-BD73-FCCD0451482C}"/>
            </a:ext>
          </a:extLst>
        </xdr:cNvPr>
        <xdr:cNvSpPr/>
      </xdr:nvSpPr>
      <xdr:spPr>
        <a:xfrm>
          <a:off x="2857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31024</xdr:rowOff>
    </xdr:from>
    <xdr:to>
      <xdr:col>19</xdr:col>
      <xdr:colOff>177800</xdr:colOff>
      <xdr:row>63</xdr:row>
      <xdr:rowOff>62049</xdr:rowOff>
    </xdr:to>
    <xdr:cxnSp macro="">
      <xdr:nvCxnSpPr>
        <xdr:cNvPr id="195" name="直線コネクタ 194">
          <a:extLst>
            <a:ext uri="{FF2B5EF4-FFF2-40B4-BE49-F238E27FC236}">
              <a16:creationId xmlns:a16="http://schemas.microsoft.com/office/drawing/2014/main" id="{A2A3FF54-AC3E-45C8-8334-9AF9D62F2170}"/>
            </a:ext>
          </a:extLst>
        </xdr:cNvPr>
        <xdr:cNvCxnSpPr/>
      </xdr:nvCxnSpPr>
      <xdr:spPr>
        <a:xfrm>
          <a:off x="2908300" y="108323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120650</xdr:rowOff>
    </xdr:from>
    <xdr:to>
      <xdr:col>10</xdr:col>
      <xdr:colOff>165100</xdr:colOff>
      <xdr:row>63</xdr:row>
      <xdr:rowOff>50800</xdr:rowOff>
    </xdr:to>
    <xdr:sp macro="" textlink="">
      <xdr:nvSpPr>
        <xdr:cNvPr id="196" name="楕円 195">
          <a:extLst>
            <a:ext uri="{FF2B5EF4-FFF2-40B4-BE49-F238E27FC236}">
              <a16:creationId xmlns:a16="http://schemas.microsoft.com/office/drawing/2014/main" id="{A96707BF-8838-4D6E-B966-BE007C18A91D}"/>
            </a:ext>
          </a:extLst>
        </xdr:cNvPr>
        <xdr:cNvSpPr/>
      </xdr:nvSpPr>
      <xdr:spPr>
        <a:xfrm>
          <a:off x="196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0</xdr:rowOff>
    </xdr:from>
    <xdr:to>
      <xdr:col>15</xdr:col>
      <xdr:colOff>50800</xdr:colOff>
      <xdr:row>63</xdr:row>
      <xdr:rowOff>31024</xdr:rowOff>
    </xdr:to>
    <xdr:cxnSp macro="">
      <xdr:nvCxnSpPr>
        <xdr:cNvPr id="197" name="直線コネクタ 196">
          <a:extLst>
            <a:ext uri="{FF2B5EF4-FFF2-40B4-BE49-F238E27FC236}">
              <a16:creationId xmlns:a16="http://schemas.microsoft.com/office/drawing/2014/main" id="{FFA6ED9B-7197-4393-8D3A-C6C2823153F8}"/>
            </a:ext>
          </a:extLst>
        </xdr:cNvPr>
        <xdr:cNvCxnSpPr/>
      </xdr:nvCxnSpPr>
      <xdr:spPr>
        <a:xfrm>
          <a:off x="2019300" y="108013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87993</xdr:rowOff>
    </xdr:from>
    <xdr:to>
      <xdr:col>6</xdr:col>
      <xdr:colOff>38100</xdr:colOff>
      <xdr:row>63</xdr:row>
      <xdr:rowOff>18143</xdr:rowOff>
    </xdr:to>
    <xdr:sp macro="" textlink="">
      <xdr:nvSpPr>
        <xdr:cNvPr id="198" name="楕円 197">
          <a:extLst>
            <a:ext uri="{FF2B5EF4-FFF2-40B4-BE49-F238E27FC236}">
              <a16:creationId xmlns:a16="http://schemas.microsoft.com/office/drawing/2014/main" id="{7ABA147B-6C90-43C0-9837-B6083ACDFA4B}"/>
            </a:ext>
          </a:extLst>
        </xdr:cNvPr>
        <xdr:cNvSpPr/>
      </xdr:nvSpPr>
      <xdr:spPr>
        <a:xfrm>
          <a:off x="1079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138793</xdr:rowOff>
    </xdr:from>
    <xdr:to>
      <xdr:col>10</xdr:col>
      <xdr:colOff>114300</xdr:colOff>
      <xdr:row>63</xdr:row>
      <xdr:rowOff>0</xdr:rowOff>
    </xdr:to>
    <xdr:cxnSp macro="">
      <xdr:nvCxnSpPr>
        <xdr:cNvPr id="199" name="直線コネクタ 198">
          <a:extLst>
            <a:ext uri="{FF2B5EF4-FFF2-40B4-BE49-F238E27FC236}">
              <a16:creationId xmlns:a16="http://schemas.microsoft.com/office/drawing/2014/main" id="{21FD4245-6B60-4369-B597-ADA40BA536D6}"/>
            </a:ext>
          </a:extLst>
        </xdr:cNvPr>
        <xdr:cNvCxnSpPr/>
      </xdr:nvCxnSpPr>
      <xdr:spPr>
        <a:xfrm>
          <a:off x="1130300" y="107686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152236</xdr:rowOff>
    </xdr:from>
    <xdr:ext cx="405111" cy="259045"/>
    <xdr:sp macro="" textlink="">
      <xdr:nvSpPr>
        <xdr:cNvPr id="200" name="n_1aveValue【体育館・プール】&#10;有形固定資産減価償却率">
          <a:extLst>
            <a:ext uri="{FF2B5EF4-FFF2-40B4-BE49-F238E27FC236}">
              <a16:creationId xmlns:a16="http://schemas.microsoft.com/office/drawing/2014/main" id="{D6677015-6823-4EA1-B78C-D26121B87464}"/>
            </a:ext>
          </a:extLst>
        </xdr:cNvPr>
        <xdr:cNvSpPr txBox="1"/>
      </xdr:nvSpPr>
      <xdr:spPr>
        <a:xfrm>
          <a:off x="35820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144071</xdr:rowOff>
    </xdr:from>
    <xdr:ext cx="405111" cy="259045"/>
    <xdr:sp macro="" textlink="">
      <xdr:nvSpPr>
        <xdr:cNvPr id="201" name="n_2aveValue【体育館・プール】&#10;有形固定資産減価償却率">
          <a:extLst>
            <a:ext uri="{FF2B5EF4-FFF2-40B4-BE49-F238E27FC236}">
              <a16:creationId xmlns:a16="http://schemas.microsoft.com/office/drawing/2014/main" id="{EEBBDDBA-F2DC-44F0-8E0F-B66C33988E3C}"/>
            </a:ext>
          </a:extLst>
        </xdr:cNvPr>
        <xdr:cNvSpPr txBox="1"/>
      </xdr:nvSpPr>
      <xdr:spPr>
        <a:xfrm>
          <a:off x="27057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135907</xdr:rowOff>
    </xdr:from>
    <xdr:ext cx="405111" cy="259045"/>
    <xdr:sp macro="" textlink="">
      <xdr:nvSpPr>
        <xdr:cNvPr id="202" name="n_3aveValue【体育館・プール】&#10;有形固定資産減価償却率">
          <a:extLst>
            <a:ext uri="{FF2B5EF4-FFF2-40B4-BE49-F238E27FC236}">
              <a16:creationId xmlns:a16="http://schemas.microsoft.com/office/drawing/2014/main" id="{A432446D-79DF-4777-AD6E-C55BB06256CB}"/>
            </a:ext>
          </a:extLst>
        </xdr:cNvPr>
        <xdr:cNvSpPr txBox="1"/>
      </xdr:nvSpPr>
      <xdr:spPr>
        <a:xfrm>
          <a:off x="1816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121211</xdr:rowOff>
    </xdr:from>
    <xdr:ext cx="405111" cy="259045"/>
    <xdr:sp macro="" textlink="">
      <xdr:nvSpPr>
        <xdr:cNvPr id="203" name="n_4aveValue【体育館・プール】&#10;有形固定資産減価償却率">
          <a:extLst>
            <a:ext uri="{FF2B5EF4-FFF2-40B4-BE49-F238E27FC236}">
              <a16:creationId xmlns:a16="http://schemas.microsoft.com/office/drawing/2014/main" id="{B068EDF5-0767-42BB-A4A0-664FEB0FDE02}"/>
            </a:ext>
          </a:extLst>
        </xdr:cNvPr>
        <xdr:cNvSpPr txBox="1"/>
      </xdr:nvSpPr>
      <xdr:spPr>
        <a:xfrm>
          <a:off x="927744" y="1023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103976</xdr:rowOff>
    </xdr:from>
    <xdr:ext cx="405111" cy="259045"/>
    <xdr:sp macro="" textlink="">
      <xdr:nvSpPr>
        <xdr:cNvPr id="204" name="n_1mainValue【体育館・プール】&#10;有形固定資産減価償却率">
          <a:extLst>
            <a:ext uri="{FF2B5EF4-FFF2-40B4-BE49-F238E27FC236}">
              <a16:creationId xmlns:a16="http://schemas.microsoft.com/office/drawing/2014/main" id="{C51C0461-5237-4188-B471-11F960F32E2D}"/>
            </a:ext>
          </a:extLst>
        </xdr:cNvPr>
        <xdr:cNvSpPr txBox="1"/>
      </xdr:nvSpPr>
      <xdr:spPr>
        <a:xfrm>
          <a:off x="3582044" y="1090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72951</xdr:rowOff>
    </xdr:from>
    <xdr:ext cx="405111" cy="259045"/>
    <xdr:sp macro="" textlink="">
      <xdr:nvSpPr>
        <xdr:cNvPr id="205" name="n_2mainValue【体育館・プール】&#10;有形固定資産減価償却率">
          <a:extLst>
            <a:ext uri="{FF2B5EF4-FFF2-40B4-BE49-F238E27FC236}">
              <a16:creationId xmlns:a16="http://schemas.microsoft.com/office/drawing/2014/main" id="{D99EE484-FD7D-4FC0-A7F3-F364716250D2}"/>
            </a:ext>
          </a:extLst>
        </xdr:cNvPr>
        <xdr:cNvSpPr txBox="1"/>
      </xdr:nvSpPr>
      <xdr:spPr>
        <a:xfrm>
          <a:off x="27057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41927</xdr:rowOff>
    </xdr:from>
    <xdr:ext cx="405111" cy="259045"/>
    <xdr:sp macro="" textlink="">
      <xdr:nvSpPr>
        <xdr:cNvPr id="206" name="n_3mainValue【体育館・プール】&#10;有形固定資産減価償却率">
          <a:extLst>
            <a:ext uri="{FF2B5EF4-FFF2-40B4-BE49-F238E27FC236}">
              <a16:creationId xmlns:a16="http://schemas.microsoft.com/office/drawing/2014/main" id="{336125CD-5116-4EE1-B983-D2AE26E5A7D8}"/>
            </a:ext>
          </a:extLst>
        </xdr:cNvPr>
        <xdr:cNvSpPr txBox="1"/>
      </xdr:nvSpPr>
      <xdr:spPr>
        <a:xfrm>
          <a:off x="1816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9270</xdr:rowOff>
    </xdr:from>
    <xdr:ext cx="405111" cy="259045"/>
    <xdr:sp macro="" textlink="">
      <xdr:nvSpPr>
        <xdr:cNvPr id="207" name="n_4mainValue【体育館・プール】&#10;有形固定資産減価償却率">
          <a:extLst>
            <a:ext uri="{FF2B5EF4-FFF2-40B4-BE49-F238E27FC236}">
              <a16:creationId xmlns:a16="http://schemas.microsoft.com/office/drawing/2014/main" id="{E805198C-C04D-4675-ACCB-376B4F20454F}"/>
            </a:ext>
          </a:extLst>
        </xdr:cNvPr>
        <xdr:cNvSpPr txBox="1"/>
      </xdr:nvSpPr>
      <xdr:spPr>
        <a:xfrm>
          <a:off x="927744" y="1081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54B00053-AC2E-47F7-BD2A-5614AB363A1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6899F9FD-6743-4B1D-AD0C-4D9BC631E1B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5F564315-40FF-4400-8D37-3BB4351D5D4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85EFCC8-EA45-49D6-B107-9A326EE0419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858AFE34-66D0-48F8-8F6F-B497C4B1E0F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8948C942-6239-4417-81D6-D0179DC1B35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787D106-777B-4915-99D0-59D7DDC15D3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A0ACD5F-08D6-429B-9E7E-ECE88A5AA4B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7758F731-3287-4EA3-B813-AD82F411505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4F3F0252-9277-4131-B089-651B9FA5244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991519B8-430B-44EA-A7B7-F7F61B7B81F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6B525511-540E-4A9F-8A46-0E7447C0B16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A6338CF6-DD56-42DC-A148-F281CFCB34D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800CC3C9-2A30-4F26-A910-7AB2E45EB43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DDE6996D-58DB-42DD-8760-5E5F90FB2E7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733AFA43-EA11-4459-BB5B-F03BEE0BA13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4C22B0B-907B-4041-9B8B-9B90934DD1B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7A441946-72CD-43DB-BBE1-117EBACB8AC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F3CEE712-F63A-4524-B471-FA9FBA9372D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8D2D6EB8-CED9-458A-B680-83D932725B9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99B81950-D38D-4355-8925-4D6C660A913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8E0458AE-B45C-407E-B192-F52B12B9A39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7BC82972-F2A0-49E4-AB7F-9616192B579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112395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597A091B-DDCB-4D7D-A75F-9F57C896587D}"/>
            </a:ext>
          </a:extLst>
        </xdr:cNvPr>
        <xdr:cNvCxnSpPr/>
      </xdr:nvCxnSpPr>
      <xdr:spPr>
        <a:xfrm flipV="1">
          <a:off x="10476865" y="971359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B362B56E-9FD7-4B96-B294-BE15CBFBD97C}"/>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198D2281-F5CE-4F8D-8FB2-1AAFE8EA6ED5}"/>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59072</xdr:rowOff>
    </xdr:from>
    <xdr:ext cx="469744" cy="259045"/>
    <xdr:sp macro="" textlink="">
      <xdr:nvSpPr>
        <xdr:cNvPr id="234" name="【体育館・プール】&#10;一人当たり面積最大値テキスト">
          <a:extLst>
            <a:ext uri="{FF2B5EF4-FFF2-40B4-BE49-F238E27FC236}">
              <a16:creationId xmlns:a16="http://schemas.microsoft.com/office/drawing/2014/main" id="{ED0069D1-4333-4C67-B14D-A3F16BE14C27}"/>
            </a:ext>
          </a:extLst>
        </xdr:cNvPr>
        <xdr:cNvSpPr txBox="1"/>
      </xdr:nvSpPr>
      <xdr:spPr>
        <a:xfrm>
          <a:off x="105156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112395</xdr:rowOff>
    </xdr:from>
    <xdr:to>
      <xdr:col>55</xdr:col>
      <xdr:colOff>88900</xdr:colOff>
      <xdr:row>56</xdr:row>
      <xdr:rowOff>112395</xdr:rowOff>
    </xdr:to>
    <xdr:cxnSp macro="">
      <xdr:nvCxnSpPr>
        <xdr:cNvPr id="235" name="直線コネクタ 234">
          <a:extLst>
            <a:ext uri="{FF2B5EF4-FFF2-40B4-BE49-F238E27FC236}">
              <a16:creationId xmlns:a16="http://schemas.microsoft.com/office/drawing/2014/main" id="{9D114237-363F-4342-9BE4-7F9BBA91DEFD}"/>
            </a:ext>
          </a:extLst>
        </xdr:cNvPr>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36" name="【体育館・プール】&#10;一人当たり面積平均値テキスト">
          <a:extLst>
            <a:ext uri="{FF2B5EF4-FFF2-40B4-BE49-F238E27FC236}">
              <a16:creationId xmlns:a16="http://schemas.microsoft.com/office/drawing/2014/main" id="{F28B4E75-E2DF-4937-9555-55DB2167AAF5}"/>
            </a:ext>
          </a:extLst>
        </xdr:cNvPr>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37" name="フローチャート: 判断 236">
          <a:extLst>
            <a:ext uri="{FF2B5EF4-FFF2-40B4-BE49-F238E27FC236}">
              <a16:creationId xmlns:a16="http://schemas.microsoft.com/office/drawing/2014/main" id="{D8EEDEDA-F330-48AB-B1B2-D2486ADCE605}"/>
            </a:ext>
          </a:extLst>
        </xdr:cNvPr>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38" name="フローチャート: 判断 237">
          <a:extLst>
            <a:ext uri="{FF2B5EF4-FFF2-40B4-BE49-F238E27FC236}">
              <a16:creationId xmlns:a16="http://schemas.microsoft.com/office/drawing/2014/main" id="{0DC839D5-1470-4C7E-9CB8-F43155DEFF94}"/>
            </a:ext>
          </a:extLst>
        </xdr:cNvPr>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9" name="フローチャート: 判断 238">
          <a:extLst>
            <a:ext uri="{FF2B5EF4-FFF2-40B4-BE49-F238E27FC236}">
              <a16:creationId xmlns:a16="http://schemas.microsoft.com/office/drawing/2014/main" id="{33F41311-9101-490A-9275-9CDDA9B7E90D}"/>
            </a:ext>
          </a:extLst>
        </xdr:cNvPr>
        <xdr:cNvSpPr/>
      </xdr:nvSpPr>
      <xdr:spPr>
        <a:xfrm>
          <a:off x="8699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a:extLst>
            <a:ext uri="{FF2B5EF4-FFF2-40B4-BE49-F238E27FC236}">
              <a16:creationId xmlns:a16="http://schemas.microsoft.com/office/drawing/2014/main" id="{5DBB7DB3-92A2-4947-8C9F-E8530D6DBD6E}"/>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41" name="フローチャート: 判断 240">
          <a:extLst>
            <a:ext uri="{FF2B5EF4-FFF2-40B4-BE49-F238E27FC236}">
              <a16:creationId xmlns:a16="http://schemas.microsoft.com/office/drawing/2014/main" id="{E462F589-3DBF-4A6C-846B-416D92E2DA97}"/>
            </a:ext>
          </a:extLst>
        </xdr:cNvPr>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22A6769-D44E-4CE2-9534-C590D37AF0E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3181F14-E8C3-463A-A10C-255A6D6BDDC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21BF931-9BE8-44B1-AF3F-FA87E241905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811074A-E5EB-4568-A5C3-A08BCC9D9C1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05ED283-8F90-44CF-824C-15DA789A075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114935</xdr:rowOff>
    </xdr:from>
    <xdr:to>
      <xdr:col>55</xdr:col>
      <xdr:colOff>50800</xdr:colOff>
      <xdr:row>61</xdr:row>
      <xdr:rowOff>45085</xdr:rowOff>
    </xdr:to>
    <xdr:sp macro="" textlink="">
      <xdr:nvSpPr>
        <xdr:cNvPr id="247" name="楕円 246">
          <a:extLst>
            <a:ext uri="{FF2B5EF4-FFF2-40B4-BE49-F238E27FC236}">
              <a16:creationId xmlns:a16="http://schemas.microsoft.com/office/drawing/2014/main" id="{226C6377-592C-4A97-9309-B54CCAB282D1}"/>
            </a:ext>
          </a:extLst>
        </xdr:cNvPr>
        <xdr:cNvSpPr/>
      </xdr:nvSpPr>
      <xdr:spPr>
        <a:xfrm>
          <a:off x="104267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137812</xdr:rowOff>
    </xdr:from>
    <xdr:ext cx="469744" cy="259045"/>
    <xdr:sp macro="" textlink="">
      <xdr:nvSpPr>
        <xdr:cNvPr id="248" name="【体育館・プール】&#10;一人当たり面積該当値テキスト">
          <a:extLst>
            <a:ext uri="{FF2B5EF4-FFF2-40B4-BE49-F238E27FC236}">
              <a16:creationId xmlns:a16="http://schemas.microsoft.com/office/drawing/2014/main" id="{22377697-4126-4BDB-A302-B7B20BEACEC4}"/>
            </a:ext>
          </a:extLst>
        </xdr:cNvPr>
        <xdr:cNvSpPr txBox="1"/>
      </xdr:nvSpPr>
      <xdr:spPr>
        <a:xfrm>
          <a:off x="10515600"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124460</xdr:rowOff>
    </xdr:from>
    <xdr:to>
      <xdr:col>50</xdr:col>
      <xdr:colOff>165100</xdr:colOff>
      <xdr:row>61</xdr:row>
      <xdr:rowOff>54610</xdr:rowOff>
    </xdr:to>
    <xdr:sp macro="" textlink="">
      <xdr:nvSpPr>
        <xdr:cNvPr id="249" name="楕円 248">
          <a:extLst>
            <a:ext uri="{FF2B5EF4-FFF2-40B4-BE49-F238E27FC236}">
              <a16:creationId xmlns:a16="http://schemas.microsoft.com/office/drawing/2014/main" id="{146EF3BD-7323-495C-8E0A-F21F56B18BD2}"/>
            </a:ext>
          </a:extLst>
        </xdr:cNvPr>
        <xdr:cNvSpPr/>
      </xdr:nvSpPr>
      <xdr:spPr>
        <a:xfrm>
          <a:off x="9588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165735</xdr:rowOff>
    </xdr:from>
    <xdr:to>
      <xdr:col>55</xdr:col>
      <xdr:colOff>0</xdr:colOff>
      <xdr:row>61</xdr:row>
      <xdr:rowOff>3810</xdr:rowOff>
    </xdr:to>
    <xdr:cxnSp macro="">
      <xdr:nvCxnSpPr>
        <xdr:cNvPr id="250" name="直線コネクタ 249">
          <a:extLst>
            <a:ext uri="{FF2B5EF4-FFF2-40B4-BE49-F238E27FC236}">
              <a16:creationId xmlns:a16="http://schemas.microsoft.com/office/drawing/2014/main" id="{A67AB139-9D94-46CB-A038-569965CC604B}"/>
            </a:ext>
          </a:extLst>
        </xdr:cNvPr>
        <xdr:cNvCxnSpPr/>
      </xdr:nvCxnSpPr>
      <xdr:spPr>
        <a:xfrm flipV="1">
          <a:off x="9639300" y="1045273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130175</xdr:rowOff>
    </xdr:from>
    <xdr:to>
      <xdr:col>46</xdr:col>
      <xdr:colOff>38100</xdr:colOff>
      <xdr:row>61</xdr:row>
      <xdr:rowOff>60325</xdr:rowOff>
    </xdr:to>
    <xdr:sp macro="" textlink="">
      <xdr:nvSpPr>
        <xdr:cNvPr id="251" name="楕円 250">
          <a:extLst>
            <a:ext uri="{FF2B5EF4-FFF2-40B4-BE49-F238E27FC236}">
              <a16:creationId xmlns:a16="http://schemas.microsoft.com/office/drawing/2014/main" id="{BE2A9E33-3562-4C63-8B41-13DDCEF5ACED}"/>
            </a:ext>
          </a:extLst>
        </xdr:cNvPr>
        <xdr:cNvSpPr/>
      </xdr:nvSpPr>
      <xdr:spPr>
        <a:xfrm>
          <a:off x="8699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3810</xdr:rowOff>
    </xdr:from>
    <xdr:to>
      <xdr:col>50</xdr:col>
      <xdr:colOff>114300</xdr:colOff>
      <xdr:row>61</xdr:row>
      <xdr:rowOff>9525</xdr:rowOff>
    </xdr:to>
    <xdr:cxnSp macro="">
      <xdr:nvCxnSpPr>
        <xdr:cNvPr id="252" name="直線コネクタ 251">
          <a:extLst>
            <a:ext uri="{FF2B5EF4-FFF2-40B4-BE49-F238E27FC236}">
              <a16:creationId xmlns:a16="http://schemas.microsoft.com/office/drawing/2014/main" id="{C56AA9EE-CB95-445E-AA0D-600BA33D2A7E}"/>
            </a:ext>
          </a:extLst>
        </xdr:cNvPr>
        <xdr:cNvCxnSpPr/>
      </xdr:nvCxnSpPr>
      <xdr:spPr>
        <a:xfrm flipV="1">
          <a:off x="8750300" y="104622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135890</xdr:rowOff>
    </xdr:from>
    <xdr:to>
      <xdr:col>41</xdr:col>
      <xdr:colOff>101600</xdr:colOff>
      <xdr:row>61</xdr:row>
      <xdr:rowOff>66040</xdr:rowOff>
    </xdr:to>
    <xdr:sp macro="" textlink="">
      <xdr:nvSpPr>
        <xdr:cNvPr id="253" name="楕円 252">
          <a:extLst>
            <a:ext uri="{FF2B5EF4-FFF2-40B4-BE49-F238E27FC236}">
              <a16:creationId xmlns:a16="http://schemas.microsoft.com/office/drawing/2014/main" id="{48956F29-6B8C-4DEB-9117-8051F7F1E712}"/>
            </a:ext>
          </a:extLst>
        </xdr:cNvPr>
        <xdr:cNvSpPr/>
      </xdr:nvSpPr>
      <xdr:spPr>
        <a:xfrm>
          <a:off x="7810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9525</xdr:rowOff>
    </xdr:from>
    <xdr:to>
      <xdr:col>45</xdr:col>
      <xdr:colOff>177800</xdr:colOff>
      <xdr:row>61</xdr:row>
      <xdr:rowOff>15240</xdr:rowOff>
    </xdr:to>
    <xdr:cxnSp macro="">
      <xdr:nvCxnSpPr>
        <xdr:cNvPr id="254" name="直線コネクタ 253">
          <a:extLst>
            <a:ext uri="{FF2B5EF4-FFF2-40B4-BE49-F238E27FC236}">
              <a16:creationId xmlns:a16="http://schemas.microsoft.com/office/drawing/2014/main" id="{70A03C16-1EDD-4302-B87F-FDF31680EEFB}"/>
            </a:ext>
          </a:extLst>
        </xdr:cNvPr>
        <xdr:cNvCxnSpPr/>
      </xdr:nvCxnSpPr>
      <xdr:spPr>
        <a:xfrm flipV="1">
          <a:off x="7861300" y="104679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147320</xdr:rowOff>
    </xdr:from>
    <xdr:to>
      <xdr:col>36</xdr:col>
      <xdr:colOff>165100</xdr:colOff>
      <xdr:row>61</xdr:row>
      <xdr:rowOff>77470</xdr:rowOff>
    </xdr:to>
    <xdr:sp macro="" textlink="">
      <xdr:nvSpPr>
        <xdr:cNvPr id="255" name="楕円 254">
          <a:extLst>
            <a:ext uri="{FF2B5EF4-FFF2-40B4-BE49-F238E27FC236}">
              <a16:creationId xmlns:a16="http://schemas.microsoft.com/office/drawing/2014/main" id="{37ED5056-37EC-4609-945E-4F05CCCA3216}"/>
            </a:ext>
          </a:extLst>
        </xdr:cNvPr>
        <xdr:cNvSpPr/>
      </xdr:nvSpPr>
      <xdr:spPr>
        <a:xfrm>
          <a:off x="6921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15240</xdr:rowOff>
    </xdr:from>
    <xdr:to>
      <xdr:col>41</xdr:col>
      <xdr:colOff>50800</xdr:colOff>
      <xdr:row>61</xdr:row>
      <xdr:rowOff>26670</xdr:rowOff>
    </xdr:to>
    <xdr:cxnSp macro="">
      <xdr:nvCxnSpPr>
        <xdr:cNvPr id="256" name="直線コネクタ 255">
          <a:extLst>
            <a:ext uri="{FF2B5EF4-FFF2-40B4-BE49-F238E27FC236}">
              <a16:creationId xmlns:a16="http://schemas.microsoft.com/office/drawing/2014/main" id="{58417599-B537-4B76-826F-2DD41D0DE30F}"/>
            </a:ext>
          </a:extLst>
        </xdr:cNvPr>
        <xdr:cNvCxnSpPr/>
      </xdr:nvCxnSpPr>
      <xdr:spPr>
        <a:xfrm flipV="1">
          <a:off x="6972300" y="104736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135272</xdr:rowOff>
    </xdr:from>
    <xdr:ext cx="469744" cy="259045"/>
    <xdr:sp macro="" textlink="">
      <xdr:nvSpPr>
        <xdr:cNvPr id="257" name="n_1aveValue【体育館・プール】&#10;一人当たり面積">
          <a:extLst>
            <a:ext uri="{FF2B5EF4-FFF2-40B4-BE49-F238E27FC236}">
              <a16:creationId xmlns:a16="http://schemas.microsoft.com/office/drawing/2014/main" id="{4B150ABB-053E-4BB8-8A0E-8D8BA9437CAA}"/>
            </a:ext>
          </a:extLst>
        </xdr:cNvPr>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258" name="n_2aveValue【体育館・プール】&#10;一人当たり面積">
          <a:extLst>
            <a:ext uri="{FF2B5EF4-FFF2-40B4-BE49-F238E27FC236}">
              <a16:creationId xmlns:a16="http://schemas.microsoft.com/office/drawing/2014/main" id="{9DAA5822-D3CC-491E-8BB9-DCEBDA91CF1B}"/>
            </a:ext>
          </a:extLst>
        </xdr:cNvPr>
        <xdr:cNvSpPr txBox="1"/>
      </xdr:nvSpPr>
      <xdr:spPr>
        <a:xfrm>
          <a:off x="8515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a:extLst>
            <a:ext uri="{FF2B5EF4-FFF2-40B4-BE49-F238E27FC236}">
              <a16:creationId xmlns:a16="http://schemas.microsoft.com/office/drawing/2014/main" id="{75CF0C79-D243-4FF1-9898-9D02FC5CF198}"/>
            </a:ext>
          </a:extLst>
        </xdr:cNvPr>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144797</xdr:rowOff>
    </xdr:from>
    <xdr:ext cx="469744" cy="259045"/>
    <xdr:sp macro="" textlink="">
      <xdr:nvSpPr>
        <xdr:cNvPr id="260" name="n_4aveValue【体育館・プール】&#10;一人当たり面積">
          <a:extLst>
            <a:ext uri="{FF2B5EF4-FFF2-40B4-BE49-F238E27FC236}">
              <a16:creationId xmlns:a16="http://schemas.microsoft.com/office/drawing/2014/main" id="{01A2ADDB-4DC7-4946-A6D7-6F99CE1CE86A}"/>
            </a:ext>
          </a:extLst>
        </xdr:cNvPr>
        <xdr:cNvSpPr txBox="1"/>
      </xdr:nvSpPr>
      <xdr:spPr>
        <a:xfrm>
          <a:off x="6737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71137</xdr:rowOff>
    </xdr:from>
    <xdr:ext cx="469744" cy="259045"/>
    <xdr:sp macro="" textlink="">
      <xdr:nvSpPr>
        <xdr:cNvPr id="261" name="n_1mainValue【体育館・プール】&#10;一人当たり面積">
          <a:extLst>
            <a:ext uri="{FF2B5EF4-FFF2-40B4-BE49-F238E27FC236}">
              <a16:creationId xmlns:a16="http://schemas.microsoft.com/office/drawing/2014/main" id="{D17CC246-DFD0-4F72-9F7F-B3C7BC4B64A4}"/>
            </a:ext>
          </a:extLst>
        </xdr:cNvPr>
        <xdr:cNvSpPr txBox="1"/>
      </xdr:nvSpPr>
      <xdr:spPr>
        <a:xfrm>
          <a:off x="9391727"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76852</xdr:rowOff>
    </xdr:from>
    <xdr:ext cx="469744" cy="259045"/>
    <xdr:sp macro="" textlink="">
      <xdr:nvSpPr>
        <xdr:cNvPr id="262" name="n_2mainValue【体育館・プール】&#10;一人当たり面積">
          <a:extLst>
            <a:ext uri="{FF2B5EF4-FFF2-40B4-BE49-F238E27FC236}">
              <a16:creationId xmlns:a16="http://schemas.microsoft.com/office/drawing/2014/main" id="{24271E8C-AF50-4509-BABE-BCD4E175E4F3}"/>
            </a:ext>
          </a:extLst>
        </xdr:cNvPr>
        <xdr:cNvSpPr txBox="1"/>
      </xdr:nvSpPr>
      <xdr:spPr>
        <a:xfrm>
          <a:off x="8515427" y="1019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82567</xdr:rowOff>
    </xdr:from>
    <xdr:ext cx="469744" cy="259045"/>
    <xdr:sp macro="" textlink="">
      <xdr:nvSpPr>
        <xdr:cNvPr id="263" name="n_3mainValue【体育館・プール】&#10;一人当たり面積">
          <a:extLst>
            <a:ext uri="{FF2B5EF4-FFF2-40B4-BE49-F238E27FC236}">
              <a16:creationId xmlns:a16="http://schemas.microsoft.com/office/drawing/2014/main" id="{5F10A56C-4F1A-4C26-8D3E-71E1B750009F}"/>
            </a:ext>
          </a:extLst>
        </xdr:cNvPr>
        <xdr:cNvSpPr txBox="1"/>
      </xdr:nvSpPr>
      <xdr:spPr>
        <a:xfrm>
          <a:off x="76264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93997</xdr:rowOff>
    </xdr:from>
    <xdr:ext cx="469744" cy="259045"/>
    <xdr:sp macro="" textlink="">
      <xdr:nvSpPr>
        <xdr:cNvPr id="264" name="n_4mainValue【体育館・プール】&#10;一人当たり面積">
          <a:extLst>
            <a:ext uri="{FF2B5EF4-FFF2-40B4-BE49-F238E27FC236}">
              <a16:creationId xmlns:a16="http://schemas.microsoft.com/office/drawing/2014/main" id="{FF0FA2FD-A140-40A2-9537-FFDEF6C1AE85}"/>
            </a:ext>
          </a:extLst>
        </xdr:cNvPr>
        <xdr:cNvSpPr txBox="1"/>
      </xdr:nvSpPr>
      <xdr:spPr>
        <a:xfrm>
          <a:off x="67374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C9EDACD7-5B05-43A4-88BE-18C4FA44861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F0F1B84E-921B-4564-BB5D-F5C50D1E748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CEFDB235-8D9F-4B34-80D6-0A542F25F8D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FBDD9A73-53AE-47E2-BF48-15DFBCDFFBF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E0B30AA7-62EC-4973-BDA6-DA56E044052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6FB7065C-2044-41EC-8ECC-4BC51B7E7F4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5F7040DE-09EE-4243-A064-E04A3556D2B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918A7727-AAA0-47C8-9DCC-CC32BB0EFDE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72522EC7-FFFD-4551-AFC2-A41D32E52FA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AC6DD226-8BCE-4587-82ED-6A8A9B1D757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3E418D15-F07C-4934-9D8B-29D8999EC73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F0F796CC-F008-42B9-9EE7-F27A75BCAC1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38A8C1E7-D4D2-4336-BC0C-B2B90021D5D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611DD625-BFE5-4C80-B825-07B479870B5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AF02A73-5E05-45FB-8DA4-7307F0B1E3D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E5EF5F11-767D-42E6-BDD5-D33A1B9A7CD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57B8E046-616D-45D1-9C7C-8100B1AC677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8E012EE2-7792-4508-A403-9BFC6F2D84C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A0711411-8A39-4CDB-903F-91CC579D051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AFEDCB8-A8B2-4BB8-8DDA-6564CDEEE6C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6C9BEF9E-19A0-4ABB-9563-CD5EC5167AC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CB4056AC-0B29-4C31-B674-F8710CEBFCD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27DF9EAE-4BA5-4B0F-9098-AF36DC342CB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A39C9049-82CE-4ABA-A1AD-B5C6B64FB39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C0C1BB67-CE2C-4DFF-BAD9-7C53E9D96898}"/>
            </a:ext>
          </a:extLst>
        </xdr:cNvPr>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7ED42441-F645-4122-8FDE-661F712308D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8634F8A8-B2A3-478D-9FA0-DA19F9DEDBC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9175A314-4A8A-4DE9-AD8C-6F1AA5897F6B}"/>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93" name="直線コネクタ 292">
          <a:extLst>
            <a:ext uri="{FF2B5EF4-FFF2-40B4-BE49-F238E27FC236}">
              <a16:creationId xmlns:a16="http://schemas.microsoft.com/office/drawing/2014/main" id="{A8CCF86F-025F-4650-AD77-C3EC8D7D6EA2}"/>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34941</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7884E2F6-4E70-4180-960A-CD60CBB735F6}"/>
            </a:ext>
          </a:extLst>
        </xdr:cNvPr>
        <xdr:cNvSpPr txBox="1"/>
      </xdr:nvSpPr>
      <xdr:spPr>
        <a:xfrm>
          <a:off x="4673600" y="1392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5" name="フローチャート: 判断 294">
          <a:extLst>
            <a:ext uri="{FF2B5EF4-FFF2-40B4-BE49-F238E27FC236}">
              <a16:creationId xmlns:a16="http://schemas.microsoft.com/office/drawing/2014/main" id="{3DE41D67-9A32-4FE1-B137-A7BAB165B0B2}"/>
            </a:ext>
          </a:extLst>
        </xdr:cNvPr>
        <xdr:cNvSpPr/>
      </xdr:nvSpPr>
      <xdr:spPr>
        <a:xfrm>
          <a:off x="45847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6" name="フローチャート: 判断 295">
          <a:extLst>
            <a:ext uri="{FF2B5EF4-FFF2-40B4-BE49-F238E27FC236}">
              <a16:creationId xmlns:a16="http://schemas.microsoft.com/office/drawing/2014/main" id="{5CC5092D-0B82-44E5-9B55-0CB99ABB5BAC}"/>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145414</xdr:rowOff>
    </xdr:from>
    <xdr:to>
      <xdr:col>15</xdr:col>
      <xdr:colOff>101600</xdr:colOff>
      <xdr:row>82</xdr:row>
      <xdr:rowOff>75564</xdr:rowOff>
    </xdr:to>
    <xdr:sp macro="" textlink="">
      <xdr:nvSpPr>
        <xdr:cNvPr id="297" name="フローチャート: 判断 296">
          <a:extLst>
            <a:ext uri="{FF2B5EF4-FFF2-40B4-BE49-F238E27FC236}">
              <a16:creationId xmlns:a16="http://schemas.microsoft.com/office/drawing/2014/main" id="{40C72B28-7BC1-41FD-B4E2-1874D5B11156}"/>
            </a:ext>
          </a:extLst>
        </xdr:cNvPr>
        <xdr:cNvSpPr/>
      </xdr:nvSpPr>
      <xdr:spPr>
        <a:xfrm>
          <a:off x="2857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124461</xdr:rowOff>
    </xdr:from>
    <xdr:to>
      <xdr:col>10</xdr:col>
      <xdr:colOff>165100</xdr:colOff>
      <xdr:row>82</xdr:row>
      <xdr:rowOff>54611</xdr:rowOff>
    </xdr:to>
    <xdr:sp macro="" textlink="">
      <xdr:nvSpPr>
        <xdr:cNvPr id="298" name="フローチャート: 判断 297">
          <a:extLst>
            <a:ext uri="{FF2B5EF4-FFF2-40B4-BE49-F238E27FC236}">
              <a16:creationId xmlns:a16="http://schemas.microsoft.com/office/drawing/2014/main" id="{19F2E4E1-E1BF-4318-92AC-C8B67A5D7FD2}"/>
            </a:ext>
          </a:extLst>
        </xdr:cNvPr>
        <xdr:cNvSpPr/>
      </xdr:nvSpPr>
      <xdr:spPr>
        <a:xfrm>
          <a:off x="1968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107314</xdr:rowOff>
    </xdr:from>
    <xdr:to>
      <xdr:col>6</xdr:col>
      <xdr:colOff>38100</xdr:colOff>
      <xdr:row>82</xdr:row>
      <xdr:rowOff>37464</xdr:rowOff>
    </xdr:to>
    <xdr:sp macro="" textlink="">
      <xdr:nvSpPr>
        <xdr:cNvPr id="299" name="フローチャート: 判断 298">
          <a:extLst>
            <a:ext uri="{FF2B5EF4-FFF2-40B4-BE49-F238E27FC236}">
              <a16:creationId xmlns:a16="http://schemas.microsoft.com/office/drawing/2014/main" id="{DD5F363E-A3FC-43E3-A2AA-4E694BAFC7E9}"/>
            </a:ext>
          </a:extLst>
        </xdr:cNvPr>
        <xdr:cNvSpPr/>
      </xdr:nvSpPr>
      <xdr:spPr>
        <a:xfrm>
          <a:off x="1079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92CEADC-8741-45CE-8472-FF0AD788486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5811A33-7A3E-46A8-A910-4CE9C854DEF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A86E86D-A48D-4F68-BE2C-EDE3B39F1A2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D7232F7-D046-49E3-B49C-CD3A7B92079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47A142F-D641-4053-961B-BFCFF8465E5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90170</xdr:rowOff>
    </xdr:from>
    <xdr:to>
      <xdr:col>24</xdr:col>
      <xdr:colOff>114300</xdr:colOff>
      <xdr:row>85</xdr:row>
      <xdr:rowOff>20320</xdr:rowOff>
    </xdr:to>
    <xdr:sp macro="" textlink="">
      <xdr:nvSpPr>
        <xdr:cNvPr id="305" name="楕円 304">
          <a:extLst>
            <a:ext uri="{FF2B5EF4-FFF2-40B4-BE49-F238E27FC236}">
              <a16:creationId xmlns:a16="http://schemas.microsoft.com/office/drawing/2014/main" id="{B0CAD18E-E411-4E8B-9E6D-CB9D9CAB0422}"/>
            </a:ext>
          </a:extLst>
        </xdr:cNvPr>
        <xdr:cNvSpPr/>
      </xdr:nvSpPr>
      <xdr:spPr>
        <a:xfrm>
          <a:off x="4584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68597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2CE6B7E4-9224-4C9E-8023-BB6D9D145BDC}"/>
            </a:ext>
          </a:extLst>
        </xdr:cNvPr>
        <xdr:cNvSpPr txBox="1"/>
      </xdr:nvSpPr>
      <xdr:spPr>
        <a:xfrm>
          <a:off x="4673600"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59689</xdr:rowOff>
    </xdr:from>
    <xdr:to>
      <xdr:col>20</xdr:col>
      <xdr:colOff>38100</xdr:colOff>
      <xdr:row>84</xdr:row>
      <xdr:rowOff>161289</xdr:rowOff>
    </xdr:to>
    <xdr:sp macro="" textlink="">
      <xdr:nvSpPr>
        <xdr:cNvPr id="307" name="楕円 306">
          <a:extLst>
            <a:ext uri="{FF2B5EF4-FFF2-40B4-BE49-F238E27FC236}">
              <a16:creationId xmlns:a16="http://schemas.microsoft.com/office/drawing/2014/main" id="{334A6FF5-6E8E-422A-B651-E858632EFCD5}"/>
            </a:ext>
          </a:extLst>
        </xdr:cNvPr>
        <xdr:cNvSpPr/>
      </xdr:nvSpPr>
      <xdr:spPr>
        <a:xfrm>
          <a:off x="3746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110489</xdr:rowOff>
    </xdr:from>
    <xdr:to>
      <xdr:col>24</xdr:col>
      <xdr:colOff>63500</xdr:colOff>
      <xdr:row>84</xdr:row>
      <xdr:rowOff>140970</xdr:rowOff>
    </xdr:to>
    <xdr:cxnSp macro="">
      <xdr:nvCxnSpPr>
        <xdr:cNvPr id="308" name="直線コネクタ 307">
          <a:extLst>
            <a:ext uri="{FF2B5EF4-FFF2-40B4-BE49-F238E27FC236}">
              <a16:creationId xmlns:a16="http://schemas.microsoft.com/office/drawing/2014/main" id="{160739DE-B509-4F7A-8BF2-4D8241A2166D}"/>
            </a:ext>
          </a:extLst>
        </xdr:cNvPr>
        <xdr:cNvCxnSpPr/>
      </xdr:nvCxnSpPr>
      <xdr:spPr>
        <a:xfrm>
          <a:off x="3797300" y="145122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29211</xdr:rowOff>
    </xdr:from>
    <xdr:to>
      <xdr:col>15</xdr:col>
      <xdr:colOff>101600</xdr:colOff>
      <xdr:row>84</xdr:row>
      <xdr:rowOff>130811</xdr:rowOff>
    </xdr:to>
    <xdr:sp macro="" textlink="">
      <xdr:nvSpPr>
        <xdr:cNvPr id="309" name="楕円 308">
          <a:extLst>
            <a:ext uri="{FF2B5EF4-FFF2-40B4-BE49-F238E27FC236}">
              <a16:creationId xmlns:a16="http://schemas.microsoft.com/office/drawing/2014/main" id="{625E352C-968A-45EE-BE9A-75A9E13834E1}"/>
            </a:ext>
          </a:extLst>
        </xdr:cNvPr>
        <xdr:cNvSpPr/>
      </xdr:nvSpPr>
      <xdr:spPr>
        <a:xfrm>
          <a:off x="2857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80011</xdr:rowOff>
    </xdr:from>
    <xdr:to>
      <xdr:col>19</xdr:col>
      <xdr:colOff>177800</xdr:colOff>
      <xdr:row>84</xdr:row>
      <xdr:rowOff>110489</xdr:rowOff>
    </xdr:to>
    <xdr:cxnSp macro="">
      <xdr:nvCxnSpPr>
        <xdr:cNvPr id="310" name="直線コネクタ 309">
          <a:extLst>
            <a:ext uri="{FF2B5EF4-FFF2-40B4-BE49-F238E27FC236}">
              <a16:creationId xmlns:a16="http://schemas.microsoft.com/office/drawing/2014/main" id="{66C942B7-6274-4959-861A-6A166C75B1CA}"/>
            </a:ext>
          </a:extLst>
        </xdr:cNvPr>
        <xdr:cNvCxnSpPr/>
      </xdr:nvCxnSpPr>
      <xdr:spPr>
        <a:xfrm>
          <a:off x="2908300" y="144818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168275</xdr:rowOff>
    </xdr:from>
    <xdr:to>
      <xdr:col>10</xdr:col>
      <xdr:colOff>165100</xdr:colOff>
      <xdr:row>84</xdr:row>
      <xdr:rowOff>98425</xdr:rowOff>
    </xdr:to>
    <xdr:sp macro="" textlink="">
      <xdr:nvSpPr>
        <xdr:cNvPr id="311" name="楕円 310">
          <a:extLst>
            <a:ext uri="{FF2B5EF4-FFF2-40B4-BE49-F238E27FC236}">
              <a16:creationId xmlns:a16="http://schemas.microsoft.com/office/drawing/2014/main" id="{E4F9153D-2869-4CD5-8A19-78DFF4043622}"/>
            </a:ext>
          </a:extLst>
        </xdr:cNvPr>
        <xdr:cNvSpPr/>
      </xdr:nvSpPr>
      <xdr:spPr>
        <a:xfrm>
          <a:off x="1968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47625</xdr:rowOff>
    </xdr:from>
    <xdr:to>
      <xdr:col>15</xdr:col>
      <xdr:colOff>50800</xdr:colOff>
      <xdr:row>84</xdr:row>
      <xdr:rowOff>80011</xdr:rowOff>
    </xdr:to>
    <xdr:cxnSp macro="">
      <xdr:nvCxnSpPr>
        <xdr:cNvPr id="312" name="直線コネクタ 311">
          <a:extLst>
            <a:ext uri="{FF2B5EF4-FFF2-40B4-BE49-F238E27FC236}">
              <a16:creationId xmlns:a16="http://schemas.microsoft.com/office/drawing/2014/main" id="{1F60286A-DC5A-4D6A-A8F2-7607E3FF8A21}"/>
            </a:ext>
          </a:extLst>
        </xdr:cNvPr>
        <xdr:cNvCxnSpPr/>
      </xdr:nvCxnSpPr>
      <xdr:spPr>
        <a:xfrm>
          <a:off x="2019300" y="144494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132080</xdr:rowOff>
    </xdr:from>
    <xdr:to>
      <xdr:col>6</xdr:col>
      <xdr:colOff>38100</xdr:colOff>
      <xdr:row>84</xdr:row>
      <xdr:rowOff>62230</xdr:rowOff>
    </xdr:to>
    <xdr:sp macro="" textlink="">
      <xdr:nvSpPr>
        <xdr:cNvPr id="313" name="楕円 312">
          <a:extLst>
            <a:ext uri="{FF2B5EF4-FFF2-40B4-BE49-F238E27FC236}">
              <a16:creationId xmlns:a16="http://schemas.microsoft.com/office/drawing/2014/main" id="{A5B5B480-303D-4FBF-8CF0-7A2969C3DBAA}"/>
            </a:ext>
          </a:extLst>
        </xdr:cNvPr>
        <xdr:cNvSpPr/>
      </xdr:nvSpPr>
      <xdr:spPr>
        <a:xfrm>
          <a:off x="1079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11430</xdr:rowOff>
    </xdr:from>
    <xdr:to>
      <xdr:col>10</xdr:col>
      <xdr:colOff>114300</xdr:colOff>
      <xdr:row>84</xdr:row>
      <xdr:rowOff>47625</xdr:rowOff>
    </xdr:to>
    <xdr:cxnSp macro="">
      <xdr:nvCxnSpPr>
        <xdr:cNvPr id="314" name="直線コネクタ 313">
          <a:extLst>
            <a:ext uri="{FF2B5EF4-FFF2-40B4-BE49-F238E27FC236}">
              <a16:creationId xmlns:a16="http://schemas.microsoft.com/office/drawing/2014/main" id="{A49758AD-AE05-42EC-84FC-D2389FDE746C}"/>
            </a:ext>
          </a:extLst>
        </xdr:cNvPr>
        <xdr:cNvCxnSpPr/>
      </xdr:nvCxnSpPr>
      <xdr:spPr>
        <a:xfrm>
          <a:off x="1130300" y="144132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5" name="n_1aveValue【福祉施設】&#10;有形固定資産減価償却率">
          <a:extLst>
            <a:ext uri="{FF2B5EF4-FFF2-40B4-BE49-F238E27FC236}">
              <a16:creationId xmlns:a16="http://schemas.microsoft.com/office/drawing/2014/main" id="{CFE751E1-81D4-416A-82E3-E7D07570B1C7}"/>
            </a:ext>
          </a:extLst>
        </xdr:cNvPr>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92091</xdr:rowOff>
    </xdr:from>
    <xdr:ext cx="405111" cy="259045"/>
    <xdr:sp macro="" textlink="">
      <xdr:nvSpPr>
        <xdr:cNvPr id="316" name="n_2aveValue【福祉施設】&#10;有形固定資産減価償却率">
          <a:extLst>
            <a:ext uri="{FF2B5EF4-FFF2-40B4-BE49-F238E27FC236}">
              <a16:creationId xmlns:a16="http://schemas.microsoft.com/office/drawing/2014/main" id="{2FBB413E-8774-49ED-ABE0-AA2EAC0B0F32}"/>
            </a:ext>
          </a:extLst>
        </xdr:cNvPr>
        <xdr:cNvSpPr txBox="1"/>
      </xdr:nvSpPr>
      <xdr:spPr>
        <a:xfrm>
          <a:off x="2705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71138</xdr:rowOff>
    </xdr:from>
    <xdr:ext cx="405111" cy="259045"/>
    <xdr:sp macro="" textlink="">
      <xdr:nvSpPr>
        <xdr:cNvPr id="317" name="n_3aveValue【福祉施設】&#10;有形固定資産減価償却率">
          <a:extLst>
            <a:ext uri="{FF2B5EF4-FFF2-40B4-BE49-F238E27FC236}">
              <a16:creationId xmlns:a16="http://schemas.microsoft.com/office/drawing/2014/main" id="{5AA5FBC5-7361-4C3F-BF7D-A22A97948B21}"/>
            </a:ext>
          </a:extLst>
        </xdr:cNvPr>
        <xdr:cNvSpPr txBox="1"/>
      </xdr:nvSpPr>
      <xdr:spPr>
        <a:xfrm>
          <a:off x="1816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53991</xdr:rowOff>
    </xdr:from>
    <xdr:ext cx="405111" cy="259045"/>
    <xdr:sp macro="" textlink="">
      <xdr:nvSpPr>
        <xdr:cNvPr id="318" name="n_4aveValue【福祉施設】&#10;有形固定資産減価償却率">
          <a:extLst>
            <a:ext uri="{FF2B5EF4-FFF2-40B4-BE49-F238E27FC236}">
              <a16:creationId xmlns:a16="http://schemas.microsoft.com/office/drawing/2014/main" id="{FEEFB92A-807A-4B9F-8FE2-B20D556CF302}"/>
            </a:ext>
          </a:extLst>
        </xdr:cNvPr>
        <xdr:cNvSpPr txBox="1"/>
      </xdr:nvSpPr>
      <xdr:spPr>
        <a:xfrm>
          <a:off x="927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152416</xdr:rowOff>
    </xdr:from>
    <xdr:ext cx="405111" cy="259045"/>
    <xdr:sp macro="" textlink="">
      <xdr:nvSpPr>
        <xdr:cNvPr id="319" name="n_1mainValue【福祉施設】&#10;有形固定資産減価償却率">
          <a:extLst>
            <a:ext uri="{FF2B5EF4-FFF2-40B4-BE49-F238E27FC236}">
              <a16:creationId xmlns:a16="http://schemas.microsoft.com/office/drawing/2014/main" id="{4F7E90B2-F69D-4A79-8ED5-BF50B4230B82}"/>
            </a:ext>
          </a:extLst>
        </xdr:cNvPr>
        <xdr:cNvSpPr txBox="1"/>
      </xdr:nvSpPr>
      <xdr:spPr>
        <a:xfrm>
          <a:off x="35820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121938</xdr:rowOff>
    </xdr:from>
    <xdr:ext cx="405111" cy="259045"/>
    <xdr:sp macro="" textlink="">
      <xdr:nvSpPr>
        <xdr:cNvPr id="320" name="n_2mainValue【福祉施設】&#10;有形固定資産減価償却率">
          <a:extLst>
            <a:ext uri="{FF2B5EF4-FFF2-40B4-BE49-F238E27FC236}">
              <a16:creationId xmlns:a16="http://schemas.microsoft.com/office/drawing/2014/main" id="{F8287B14-8E1B-4E17-AAE0-141A82A157AB}"/>
            </a:ext>
          </a:extLst>
        </xdr:cNvPr>
        <xdr:cNvSpPr txBox="1"/>
      </xdr:nvSpPr>
      <xdr:spPr>
        <a:xfrm>
          <a:off x="27057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89552</xdr:rowOff>
    </xdr:from>
    <xdr:ext cx="405111" cy="259045"/>
    <xdr:sp macro="" textlink="">
      <xdr:nvSpPr>
        <xdr:cNvPr id="321" name="n_3mainValue【福祉施設】&#10;有形固定資産減価償却率">
          <a:extLst>
            <a:ext uri="{FF2B5EF4-FFF2-40B4-BE49-F238E27FC236}">
              <a16:creationId xmlns:a16="http://schemas.microsoft.com/office/drawing/2014/main" id="{4C112EF4-134F-4908-9043-B74BC8D3B342}"/>
            </a:ext>
          </a:extLst>
        </xdr:cNvPr>
        <xdr:cNvSpPr txBox="1"/>
      </xdr:nvSpPr>
      <xdr:spPr>
        <a:xfrm>
          <a:off x="18167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53357</xdr:rowOff>
    </xdr:from>
    <xdr:ext cx="405111" cy="259045"/>
    <xdr:sp macro="" textlink="">
      <xdr:nvSpPr>
        <xdr:cNvPr id="322" name="n_4mainValue【福祉施設】&#10;有形固定資産減価償却率">
          <a:extLst>
            <a:ext uri="{FF2B5EF4-FFF2-40B4-BE49-F238E27FC236}">
              <a16:creationId xmlns:a16="http://schemas.microsoft.com/office/drawing/2014/main" id="{8E660AD3-2205-4734-9068-C892B5A5AEF7}"/>
            </a:ext>
          </a:extLst>
        </xdr:cNvPr>
        <xdr:cNvSpPr txBox="1"/>
      </xdr:nvSpPr>
      <xdr:spPr>
        <a:xfrm>
          <a:off x="9277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AA6D90FD-53C1-4D8E-8D17-39F91491882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A49501-7810-416C-A4B9-A2E85FC2DED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726AD5A8-5512-4CC5-9A6B-540A963DDBD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19D503FB-39A9-4282-9C87-EF3F56C33B6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B919AF1A-0AE1-408D-86C5-FCECF2CD83E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BF0976EF-51BE-4F84-B452-8ACC4A6A807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81F727D0-1A06-4F8D-BFDE-3913267904E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BEAE167F-94BA-4836-95A1-7E587AB6AF3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82F5CE9E-61C2-497A-899E-CD9279F65F7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AAB4561-0B61-4065-9FDE-D09DA65B875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DB5A3C17-213F-4784-931F-D7DA47EFDA1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B7080E91-D180-4434-BC9D-BC87D653150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8C38C62C-9907-4495-8889-FB6F59504B3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1B09A36D-D259-4DEA-A334-F9C10F55F1C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DDA273A4-D2AA-469A-8C7E-EA6FAB1E581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88796C13-35DD-43DA-8BBA-F39A9EA795E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83D6C6BD-1C30-4188-89FD-64962851FB5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EA420995-9AB5-4C50-80BF-96D8448C360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7467E5EA-62FE-420D-92AC-38D5A34A71D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C1269D5F-7853-4F85-8746-D61C62CBC40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17B568E8-21E0-4097-9F98-AFD4682DAA3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E6857F9F-2E8B-494B-9DF2-68239BB20BA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50E9CE29-EFE0-4A14-9F50-9A06F5620B2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110489</xdr:rowOff>
    </xdr:to>
    <xdr:cxnSp macro="">
      <xdr:nvCxnSpPr>
        <xdr:cNvPr id="346" name="直線コネクタ 345">
          <a:extLst>
            <a:ext uri="{FF2B5EF4-FFF2-40B4-BE49-F238E27FC236}">
              <a16:creationId xmlns:a16="http://schemas.microsoft.com/office/drawing/2014/main" id="{D6DED912-B600-495A-A724-2D04FECD0BE7}"/>
            </a:ext>
          </a:extLst>
        </xdr:cNvPr>
        <xdr:cNvCxnSpPr/>
      </xdr:nvCxnSpPr>
      <xdr:spPr>
        <a:xfrm flipV="1">
          <a:off x="10476865" y="1357503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7" name="【福祉施設】&#10;一人当たり面積最小値テキスト">
          <a:extLst>
            <a:ext uri="{FF2B5EF4-FFF2-40B4-BE49-F238E27FC236}">
              <a16:creationId xmlns:a16="http://schemas.microsoft.com/office/drawing/2014/main" id="{D82A2BB1-EC32-4DF5-8AB3-DFD33F5172A2}"/>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8" name="直線コネクタ 347">
          <a:extLst>
            <a:ext uri="{FF2B5EF4-FFF2-40B4-BE49-F238E27FC236}">
              <a16:creationId xmlns:a16="http://schemas.microsoft.com/office/drawing/2014/main" id="{57740F5C-C94C-4A84-8A4C-03CA33B35F86}"/>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349" name="【福祉施設】&#10;一人当たり面積最大値テキスト">
          <a:extLst>
            <a:ext uri="{FF2B5EF4-FFF2-40B4-BE49-F238E27FC236}">
              <a16:creationId xmlns:a16="http://schemas.microsoft.com/office/drawing/2014/main" id="{C87D4ADC-71BD-48D6-BB3A-8658777BFF7E}"/>
            </a:ext>
          </a:extLst>
        </xdr:cNvPr>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350" name="直線コネクタ 349">
          <a:extLst>
            <a:ext uri="{FF2B5EF4-FFF2-40B4-BE49-F238E27FC236}">
              <a16:creationId xmlns:a16="http://schemas.microsoft.com/office/drawing/2014/main" id="{7D3BAE67-B064-4A51-A3EB-CB112F652EC4}"/>
            </a:ext>
          </a:extLst>
        </xdr:cNvPr>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57166</xdr:rowOff>
    </xdr:from>
    <xdr:ext cx="469744" cy="259045"/>
    <xdr:sp macro="" textlink="">
      <xdr:nvSpPr>
        <xdr:cNvPr id="351" name="【福祉施設】&#10;一人当たり面積平均値テキスト">
          <a:extLst>
            <a:ext uri="{FF2B5EF4-FFF2-40B4-BE49-F238E27FC236}">
              <a16:creationId xmlns:a16="http://schemas.microsoft.com/office/drawing/2014/main" id="{EBCD647E-190D-46A7-90B9-C05E976674C1}"/>
            </a:ext>
          </a:extLst>
        </xdr:cNvPr>
        <xdr:cNvSpPr txBox="1"/>
      </xdr:nvSpPr>
      <xdr:spPr>
        <a:xfrm>
          <a:off x="10515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78739</xdr:rowOff>
    </xdr:from>
    <xdr:to>
      <xdr:col>55</xdr:col>
      <xdr:colOff>50800</xdr:colOff>
      <xdr:row>85</xdr:row>
      <xdr:rowOff>8889</xdr:rowOff>
    </xdr:to>
    <xdr:sp macro="" textlink="">
      <xdr:nvSpPr>
        <xdr:cNvPr id="352" name="フローチャート: 判断 351">
          <a:extLst>
            <a:ext uri="{FF2B5EF4-FFF2-40B4-BE49-F238E27FC236}">
              <a16:creationId xmlns:a16="http://schemas.microsoft.com/office/drawing/2014/main" id="{7DBFFE35-2E96-4ADE-816B-26F8245F2DC3}"/>
            </a:ext>
          </a:extLst>
        </xdr:cNvPr>
        <xdr:cNvSpPr/>
      </xdr:nvSpPr>
      <xdr:spPr>
        <a:xfrm>
          <a:off x="10426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93980</xdr:rowOff>
    </xdr:from>
    <xdr:to>
      <xdr:col>50</xdr:col>
      <xdr:colOff>165100</xdr:colOff>
      <xdr:row>85</xdr:row>
      <xdr:rowOff>24130</xdr:rowOff>
    </xdr:to>
    <xdr:sp macro="" textlink="">
      <xdr:nvSpPr>
        <xdr:cNvPr id="353" name="フローチャート: 判断 352">
          <a:extLst>
            <a:ext uri="{FF2B5EF4-FFF2-40B4-BE49-F238E27FC236}">
              <a16:creationId xmlns:a16="http://schemas.microsoft.com/office/drawing/2014/main" id="{67C21CE0-D672-4160-BF77-743188E9DAC2}"/>
            </a:ext>
          </a:extLst>
        </xdr:cNvPr>
        <xdr:cNvSpPr/>
      </xdr:nvSpPr>
      <xdr:spPr>
        <a:xfrm>
          <a:off x="95885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86361</xdr:rowOff>
    </xdr:from>
    <xdr:to>
      <xdr:col>46</xdr:col>
      <xdr:colOff>38100</xdr:colOff>
      <xdr:row>85</xdr:row>
      <xdr:rowOff>16511</xdr:rowOff>
    </xdr:to>
    <xdr:sp macro="" textlink="">
      <xdr:nvSpPr>
        <xdr:cNvPr id="354" name="フローチャート: 判断 353">
          <a:extLst>
            <a:ext uri="{FF2B5EF4-FFF2-40B4-BE49-F238E27FC236}">
              <a16:creationId xmlns:a16="http://schemas.microsoft.com/office/drawing/2014/main" id="{EC3411DB-F1AC-4984-993F-A3600490E795}"/>
            </a:ext>
          </a:extLst>
        </xdr:cNvPr>
        <xdr:cNvSpPr/>
      </xdr:nvSpPr>
      <xdr:spPr>
        <a:xfrm>
          <a:off x="86995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5" name="フローチャート: 判断 354">
          <a:extLst>
            <a:ext uri="{FF2B5EF4-FFF2-40B4-BE49-F238E27FC236}">
              <a16:creationId xmlns:a16="http://schemas.microsoft.com/office/drawing/2014/main" id="{7DF23F5C-2BC3-4074-9248-EC5A3E124C88}"/>
            </a:ext>
          </a:extLst>
        </xdr:cNvPr>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63500</xdr:rowOff>
    </xdr:from>
    <xdr:to>
      <xdr:col>36</xdr:col>
      <xdr:colOff>165100</xdr:colOff>
      <xdr:row>84</xdr:row>
      <xdr:rowOff>165100</xdr:rowOff>
    </xdr:to>
    <xdr:sp macro="" textlink="">
      <xdr:nvSpPr>
        <xdr:cNvPr id="356" name="フローチャート: 判断 355">
          <a:extLst>
            <a:ext uri="{FF2B5EF4-FFF2-40B4-BE49-F238E27FC236}">
              <a16:creationId xmlns:a16="http://schemas.microsoft.com/office/drawing/2014/main" id="{B38FEBEA-C856-4537-905A-58B34B81B318}"/>
            </a:ext>
          </a:extLst>
        </xdr:cNvPr>
        <xdr:cNvSpPr/>
      </xdr:nvSpPr>
      <xdr:spPr>
        <a:xfrm>
          <a:off x="6921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3B8ABB9-25A3-431E-BB1B-9C3146A8F36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95B4BB5-9307-4805-994D-A5FE0651D98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9356A02-E279-4F19-A6D2-15E3833245B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C8D1AF9-4EC0-4EC7-BA33-1A4128C2F89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484D568-CA43-4036-A812-2B1618B2885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62" name="楕円 361">
          <a:extLst>
            <a:ext uri="{FF2B5EF4-FFF2-40B4-BE49-F238E27FC236}">
              <a16:creationId xmlns:a16="http://schemas.microsoft.com/office/drawing/2014/main" id="{64EB45A1-EC5E-43C1-8D39-BE01850FE427}"/>
            </a:ext>
          </a:extLst>
        </xdr:cNvPr>
        <xdr:cNvSpPr/>
      </xdr:nvSpPr>
      <xdr:spPr>
        <a:xfrm>
          <a:off x="10426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105427</xdr:rowOff>
    </xdr:from>
    <xdr:ext cx="469744" cy="259045"/>
    <xdr:sp macro="" textlink="">
      <xdr:nvSpPr>
        <xdr:cNvPr id="363" name="【福祉施設】&#10;一人当たり面積該当値テキスト">
          <a:extLst>
            <a:ext uri="{FF2B5EF4-FFF2-40B4-BE49-F238E27FC236}">
              <a16:creationId xmlns:a16="http://schemas.microsoft.com/office/drawing/2014/main" id="{EDBB68D8-A3A1-422B-97EF-632F0D421162}"/>
            </a:ext>
          </a:extLst>
        </xdr:cNvPr>
        <xdr:cNvSpPr txBox="1"/>
      </xdr:nvSpPr>
      <xdr:spPr>
        <a:xfrm>
          <a:off x="10515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93980</xdr:rowOff>
    </xdr:from>
    <xdr:to>
      <xdr:col>50</xdr:col>
      <xdr:colOff>165100</xdr:colOff>
      <xdr:row>82</xdr:row>
      <xdr:rowOff>24130</xdr:rowOff>
    </xdr:to>
    <xdr:sp macro="" textlink="">
      <xdr:nvSpPr>
        <xdr:cNvPr id="364" name="楕円 363">
          <a:extLst>
            <a:ext uri="{FF2B5EF4-FFF2-40B4-BE49-F238E27FC236}">
              <a16:creationId xmlns:a16="http://schemas.microsoft.com/office/drawing/2014/main" id="{A86B4D12-066B-4952-A283-ED1C5B348830}"/>
            </a:ext>
          </a:extLst>
        </xdr:cNvPr>
        <xdr:cNvSpPr/>
      </xdr:nvSpPr>
      <xdr:spPr>
        <a:xfrm>
          <a:off x="9588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133350</xdr:rowOff>
    </xdr:from>
    <xdr:to>
      <xdr:col>55</xdr:col>
      <xdr:colOff>0</xdr:colOff>
      <xdr:row>81</xdr:row>
      <xdr:rowOff>144780</xdr:rowOff>
    </xdr:to>
    <xdr:cxnSp macro="">
      <xdr:nvCxnSpPr>
        <xdr:cNvPr id="365" name="直線コネクタ 364">
          <a:extLst>
            <a:ext uri="{FF2B5EF4-FFF2-40B4-BE49-F238E27FC236}">
              <a16:creationId xmlns:a16="http://schemas.microsoft.com/office/drawing/2014/main" id="{746DB999-618D-4332-BCE4-A66854DA6B67}"/>
            </a:ext>
          </a:extLst>
        </xdr:cNvPr>
        <xdr:cNvCxnSpPr/>
      </xdr:nvCxnSpPr>
      <xdr:spPr>
        <a:xfrm flipV="1">
          <a:off x="9639300" y="140208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105411</xdr:rowOff>
    </xdr:from>
    <xdr:to>
      <xdr:col>46</xdr:col>
      <xdr:colOff>38100</xdr:colOff>
      <xdr:row>82</xdr:row>
      <xdr:rowOff>35561</xdr:rowOff>
    </xdr:to>
    <xdr:sp macro="" textlink="">
      <xdr:nvSpPr>
        <xdr:cNvPr id="366" name="楕円 365">
          <a:extLst>
            <a:ext uri="{FF2B5EF4-FFF2-40B4-BE49-F238E27FC236}">
              <a16:creationId xmlns:a16="http://schemas.microsoft.com/office/drawing/2014/main" id="{5C794FD6-B90A-41EF-A4C6-4A775D278239}"/>
            </a:ext>
          </a:extLst>
        </xdr:cNvPr>
        <xdr:cNvSpPr/>
      </xdr:nvSpPr>
      <xdr:spPr>
        <a:xfrm>
          <a:off x="8699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144780</xdr:rowOff>
    </xdr:from>
    <xdr:to>
      <xdr:col>50</xdr:col>
      <xdr:colOff>114300</xdr:colOff>
      <xdr:row>81</xdr:row>
      <xdr:rowOff>156211</xdr:rowOff>
    </xdr:to>
    <xdr:cxnSp macro="">
      <xdr:nvCxnSpPr>
        <xdr:cNvPr id="367" name="直線コネクタ 366">
          <a:extLst>
            <a:ext uri="{FF2B5EF4-FFF2-40B4-BE49-F238E27FC236}">
              <a16:creationId xmlns:a16="http://schemas.microsoft.com/office/drawing/2014/main" id="{EAF19C83-6A6A-401E-857E-E588018AADA2}"/>
            </a:ext>
          </a:extLst>
        </xdr:cNvPr>
        <xdr:cNvCxnSpPr/>
      </xdr:nvCxnSpPr>
      <xdr:spPr>
        <a:xfrm flipV="1">
          <a:off x="8750300" y="140322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113030</xdr:rowOff>
    </xdr:from>
    <xdr:to>
      <xdr:col>41</xdr:col>
      <xdr:colOff>101600</xdr:colOff>
      <xdr:row>82</xdr:row>
      <xdr:rowOff>43180</xdr:rowOff>
    </xdr:to>
    <xdr:sp macro="" textlink="">
      <xdr:nvSpPr>
        <xdr:cNvPr id="368" name="楕円 367">
          <a:extLst>
            <a:ext uri="{FF2B5EF4-FFF2-40B4-BE49-F238E27FC236}">
              <a16:creationId xmlns:a16="http://schemas.microsoft.com/office/drawing/2014/main" id="{6478E6F0-76F0-453B-880B-4D2AC3CC339F}"/>
            </a:ext>
          </a:extLst>
        </xdr:cNvPr>
        <xdr:cNvSpPr/>
      </xdr:nvSpPr>
      <xdr:spPr>
        <a:xfrm>
          <a:off x="7810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156211</xdr:rowOff>
    </xdr:from>
    <xdr:to>
      <xdr:col>45</xdr:col>
      <xdr:colOff>177800</xdr:colOff>
      <xdr:row>81</xdr:row>
      <xdr:rowOff>163830</xdr:rowOff>
    </xdr:to>
    <xdr:cxnSp macro="">
      <xdr:nvCxnSpPr>
        <xdr:cNvPr id="369" name="直線コネクタ 368">
          <a:extLst>
            <a:ext uri="{FF2B5EF4-FFF2-40B4-BE49-F238E27FC236}">
              <a16:creationId xmlns:a16="http://schemas.microsoft.com/office/drawing/2014/main" id="{935894FB-ABC0-4FEA-829F-4D18EB526951}"/>
            </a:ext>
          </a:extLst>
        </xdr:cNvPr>
        <xdr:cNvCxnSpPr/>
      </xdr:nvCxnSpPr>
      <xdr:spPr>
        <a:xfrm flipV="1">
          <a:off x="7861300" y="14043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128270</xdr:rowOff>
    </xdr:from>
    <xdr:to>
      <xdr:col>36</xdr:col>
      <xdr:colOff>165100</xdr:colOff>
      <xdr:row>82</xdr:row>
      <xdr:rowOff>58420</xdr:rowOff>
    </xdr:to>
    <xdr:sp macro="" textlink="">
      <xdr:nvSpPr>
        <xdr:cNvPr id="370" name="楕円 369">
          <a:extLst>
            <a:ext uri="{FF2B5EF4-FFF2-40B4-BE49-F238E27FC236}">
              <a16:creationId xmlns:a16="http://schemas.microsoft.com/office/drawing/2014/main" id="{EC98AC8F-0524-4935-B5CD-6A4D71EC4D29}"/>
            </a:ext>
          </a:extLst>
        </xdr:cNvPr>
        <xdr:cNvSpPr/>
      </xdr:nvSpPr>
      <xdr:spPr>
        <a:xfrm>
          <a:off x="6921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163830</xdr:rowOff>
    </xdr:from>
    <xdr:to>
      <xdr:col>41</xdr:col>
      <xdr:colOff>50800</xdr:colOff>
      <xdr:row>82</xdr:row>
      <xdr:rowOff>7620</xdr:rowOff>
    </xdr:to>
    <xdr:cxnSp macro="">
      <xdr:nvCxnSpPr>
        <xdr:cNvPr id="371" name="直線コネクタ 370">
          <a:extLst>
            <a:ext uri="{FF2B5EF4-FFF2-40B4-BE49-F238E27FC236}">
              <a16:creationId xmlns:a16="http://schemas.microsoft.com/office/drawing/2014/main" id="{AA332EB0-B2B5-4036-9057-396FE46CB518}"/>
            </a:ext>
          </a:extLst>
        </xdr:cNvPr>
        <xdr:cNvCxnSpPr/>
      </xdr:nvCxnSpPr>
      <xdr:spPr>
        <a:xfrm flipV="1">
          <a:off x="6972300" y="14051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15257</xdr:rowOff>
    </xdr:from>
    <xdr:ext cx="469744" cy="259045"/>
    <xdr:sp macro="" textlink="">
      <xdr:nvSpPr>
        <xdr:cNvPr id="372" name="n_1aveValue【福祉施設】&#10;一人当たり面積">
          <a:extLst>
            <a:ext uri="{FF2B5EF4-FFF2-40B4-BE49-F238E27FC236}">
              <a16:creationId xmlns:a16="http://schemas.microsoft.com/office/drawing/2014/main" id="{CC00AF69-E699-4F0F-80B3-429E991C5AA4}"/>
            </a:ext>
          </a:extLst>
        </xdr:cNvPr>
        <xdr:cNvSpPr txBox="1"/>
      </xdr:nvSpPr>
      <xdr:spPr>
        <a:xfrm>
          <a:off x="9391727"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7638</xdr:rowOff>
    </xdr:from>
    <xdr:ext cx="469744" cy="259045"/>
    <xdr:sp macro="" textlink="">
      <xdr:nvSpPr>
        <xdr:cNvPr id="373" name="n_2aveValue【福祉施設】&#10;一人当たり面積">
          <a:extLst>
            <a:ext uri="{FF2B5EF4-FFF2-40B4-BE49-F238E27FC236}">
              <a16:creationId xmlns:a16="http://schemas.microsoft.com/office/drawing/2014/main" id="{313CA29A-4635-48E6-AD73-4190026D0E8A}"/>
            </a:ext>
          </a:extLst>
        </xdr:cNvPr>
        <xdr:cNvSpPr txBox="1"/>
      </xdr:nvSpPr>
      <xdr:spPr>
        <a:xfrm>
          <a:off x="85154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167657</xdr:rowOff>
    </xdr:from>
    <xdr:ext cx="469744" cy="259045"/>
    <xdr:sp macro="" textlink="">
      <xdr:nvSpPr>
        <xdr:cNvPr id="374" name="n_3aveValue【福祉施設】&#10;一人当たり面積">
          <a:extLst>
            <a:ext uri="{FF2B5EF4-FFF2-40B4-BE49-F238E27FC236}">
              <a16:creationId xmlns:a16="http://schemas.microsoft.com/office/drawing/2014/main" id="{5144B171-1D07-4F4E-B89E-35D41C738C51}"/>
            </a:ext>
          </a:extLst>
        </xdr:cNvPr>
        <xdr:cNvSpPr txBox="1"/>
      </xdr:nvSpPr>
      <xdr:spPr>
        <a:xfrm>
          <a:off x="762642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156227</xdr:rowOff>
    </xdr:from>
    <xdr:ext cx="469744" cy="259045"/>
    <xdr:sp macro="" textlink="">
      <xdr:nvSpPr>
        <xdr:cNvPr id="375" name="n_4aveValue【福祉施設】&#10;一人当たり面積">
          <a:extLst>
            <a:ext uri="{FF2B5EF4-FFF2-40B4-BE49-F238E27FC236}">
              <a16:creationId xmlns:a16="http://schemas.microsoft.com/office/drawing/2014/main" id="{CEC3DE82-1714-4670-8BD7-92D6CD0A6515}"/>
            </a:ext>
          </a:extLst>
        </xdr:cNvPr>
        <xdr:cNvSpPr txBox="1"/>
      </xdr:nvSpPr>
      <xdr:spPr>
        <a:xfrm>
          <a:off x="6737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40657</xdr:rowOff>
    </xdr:from>
    <xdr:ext cx="469744" cy="259045"/>
    <xdr:sp macro="" textlink="">
      <xdr:nvSpPr>
        <xdr:cNvPr id="376" name="n_1mainValue【福祉施設】&#10;一人当たり面積">
          <a:extLst>
            <a:ext uri="{FF2B5EF4-FFF2-40B4-BE49-F238E27FC236}">
              <a16:creationId xmlns:a16="http://schemas.microsoft.com/office/drawing/2014/main" id="{381BB917-FEFB-4D2E-B762-02AECDF12D4D}"/>
            </a:ext>
          </a:extLst>
        </xdr:cNvPr>
        <xdr:cNvSpPr txBox="1"/>
      </xdr:nvSpPr>
      <xdr:spPr>
        <a:xfrm>
          <a:off x="9391727"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52088</xdr:rowOff>
    </xdr:from>
    <xdr:ext cx="469744" cy="259045"/>
    <xdr:sp macro="" textlink="">
      <xdr:nvSpPr>
        <xdr:cNvPr id="377" name="n_2mainValue【福祉施設】&#10;一人当たり面積">
          <a:extLst>
            <a:ext uri="{FF2B5EF4-FFF2-40B4-BE49-F238E27FC236}">
              <a16:creationId xmlns:a16="http://schemas.microsoft.com/office/drawing/2014/main" id="{FBF73B25-11D3-4686-911C-93FBB01AB5E2}"/>
            </a:ext>
          </a:extLst>
        </xdr:cNvPr>
        <xdr:cNvSpPr txBox="1"/>
      </xdr:nvSpPr>
      <xdr:spPr>
        <a:xfrm>
          <a:off x="8515427" y="1376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59707</xdr:rowOff>
    </xdr:from>
    <xdr:ext cx="469744" cy="259045"/>
    <xdr:sp macro="" textlink="">
      <xdr:nvSpPr>
        <xdr:cNvPr id="378" name="n_3mainValue【福祉施設】&#10;一人当たり面積">
          <a:extLst>
            <a:ext uri="{FF2B5EF4-FFF2-40B4-BE49-F238E27FC236}">
              <a16:creationId xmlns:a16="http://schemas.microsoft.com/office/drawing/2014/main" id="{2A543CE6-6E76-4E92-BAAE-89C5B2436E31}"/>
            </a:ext>
          </a:extLst>
        </xdr:cNvPr>
        <xdr:cNvSpPr txBox="1"/>
      </xdr:nvSpPr>
      <xdr:spPr>
        <a:xfrm>
          <a:off x="7626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74947</xdr:rowOff>
    </xdr:from>
    <xdr:ext cx="469744" cy="259045"/>
    <xdr:sp macro="" textlink="">
      <xdr:nvSpPr>
        <xdr:cNvPr id="379" name="n_4mainValue【福祉施設】&#10;一人当たり面積">
          <a:extLst>
            <a:ext uri="{FF2B5EF4-FFF2-40B4-BE49-F238E27FC236}">
              <a16:creationId xmlns:a16="http://schemas.microsoft.com/office/drawing/2014/main" id="{AE9B8634-153C-42F3-9800-33103C1A4714}"/>
            </a:ext>
          </a:extLst>
        </xdr:cNvPr>
        <xdr:cNvSpPr txBox="1"/>
      </xdr:nvSpPr>
      <xdr:spPr>
        <a:xfrm>
          <a:off x="67374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E0DEDD3C-D276-42B7-A2CD-28782BE8116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5373752F-AA42-4D18-907D-200062C8F9C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97E1C972-7AE4-4F99-80B7-282D7D52BDB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BB07A18B-D9D5-41BB-AB35-6665441E9EE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63241290-9161-4349-B70B-5B944389A06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2F11C130-5332-4CD4-BD04-2304175BD84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1FFF3E98-BB00-4686-8298-C64EC883BD9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593ABDEC-0AEF-4837-A984-702048AC230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3677EBD6-C447-4204-B95B-90A399793E2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F9D1F4B7-7783-4B42-A1EB-5742919CCFD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F0F1C8DC-D65D-4BDC-A8BD-3F710580A4C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7AB39F22-A36E-484A-8F07-EBC55F887A9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434366AF-D322-4D62-867C-A8C02D4ABFF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7C77AEC5-306C-4EE6-AA67-F8D41C34BB8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D2F66CC3-1454-428D-BA71-5174065FF62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E6CDCE04-2C51-4BC7-A6A3-AFAF6B52E8F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FAF53993-308F-4C5B-AC88-3A5F0BA9D30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A7B8C7BE-A4A0-4303-B587-72DB051C68B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A635BAB6-F6FA-46A2-8E14-74BEB6BE5AC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E65EDAF5-53C9-4074-B2DE-8616294A70A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E7810F1C-6B47-443A-9036-E2869229D61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6F339419-43A7-4945-8216-AA7F21F62C4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19737B84-72BE-4157-A0CF-26D2BC4D87E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CC999772-7C64-45CC-B93E-E97F2971319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D91ADDF4-2D6E-4A63-AC40-4A3B395C98E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118655</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691A4D59-4BAA-419F-A91F-92EFE8068F0C}"/>
            </a:ext>
          </a:extLst>
        </xdr:cNvPr>
        <xdr:cNvCxnSpPr/>
      </xdr:nvCxnSpPr>
      <xdr:spPr>
        <a:xfrm flipV="1">
          <a:off x="4634865"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91FB2F44-2BB4-4C0F-A54C-89C6D8F942C2}"/>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CB3911C4-A830-47DF-BF9D-61E651B948CA}"/>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65332</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8E778300-F96C-44D5-BFD3-EC8B2019D6BB}"/>
            </a:ext>
          </a:extLst>
        </xdr:cNvPr>
        <xdr:cNvSpPr txBox="1"/>
      </xdr:nvSpPr>
      <xdr:spPr>
        <a:xfrm>
          <a:off x="4673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118655</xdr:rowOff>
    </xdr:from>
    <xdr:to>
      <xdr:col>24</xdr:col>
      <xdr:colOff>152400</xdr:colOff>
      <xdr:row>100</xdr:row>
      <xdr:rowOff>118655</xdr:rowOff>
    </xdr:to>
    <xdr:cxnSp macro="">
      <xdr:nvCxnSpPr>
        <xdr:cNvPr id="409" name="直線コネクタ 408">
          <a:extLst>
            <a:ext uri="{FF2B5EF4-FFF2-40B4-BE49-F238E27FC236}">
              <a16:creationId xmlns:a16="http://schemas.microsoft.com/office/drawing/2014/main" id="{4E2A1225-C832-42B2-9108-54423B1B3A81}"/>
            </a:ext>
          </a:extLst>
        </xdr:cNvPr>
        <xdr:cNvCxnSpPr/>
      </xdr:nvCxnSpPr>
      <xdr:spPr>
        <a:xfrm>
          <a:off x="4546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30315</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F3903DBE-1E72-43BA-8D3A-3CA56314E192}"/>
            </a:ext>
          </a:extLst>
        </xdr:cNvPr>
        <xdr:cNvSpPr txBox="1"/>
      </xdr:nvSpPr>
      <xdr:spPr>
        <a:xfrm>
          <a:off x="4673600" y="1786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7438</xdr:rowOff>
    </xdr:from>
    <xdr:to>
      <xdr:col>24</xdr:col>
      <xdr:colOff>114300</xdr:colOff>
      <xdr:row>105</xdr:row>
      <xdr:rowOff>109038</xdr:rowOff>
    </xdr:to>
    <xdr:sp macro="" textlink="">
      <xdr:nvSpPr>
        <xdr:cNvPr id="411" name="フローチャート: 判断 410">
          <a:extLst>
            <a:ext uri="{FF2B5EF4-FFF2-40B4-BE49-F238E27FC236}">
              <a16:creationId xmlns:a16="http://schemas.microsoft.com/office/drawing/2014/main" id="{E862AC5B-7D31-42BB-9092-ACD10A0A6B11}"/>
            </a:ext>
          </a:extLst>
        </xdr:cNvPr>
        <xdr:cNvSpPr/>
      </xdr:nvSpPr>
      <xdr:spPr>
        <a:xfrm>
          <a:off x="45847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139700</xdr:rowOff>
    </xdr:from>
    <xdr:to>
      <xdr:col>20</xdr:col>
      <xdr:colOff>38100</xdr:colOff>
      <xdr:row>105</xdr:row>
      <xdr:rowOff>69850</xdr:rowOff>
    </xdr:to>
    <xdr:sp macro="" textlink="">
      <xdr:nvSpPr>
        <xdr:cNvPr id="412" name="フローチャート: 判断 411">
          <a:extLst>
            <a:ext uri="{FF2B5EF4-FFF2-40B4-BE49-F238E27FC236}">
              <a16:creationId xmlns:a16="http://schemas.microsoft.com/office/drawing/2014/main" id="{E6CC868E-372E-4C31-AF86-29D3C78C4A19}"/>
            </a:ext>
          </a:extLst>
        </xdr:cNvPr>
        <xdr:cNvSpPr/>
      </xdr:nvSpPr>
      <xdr:spPr>
        <a:xfrm>
          <a:off x="3746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108676</xdr:rowOff>
    </xdr:from>
    <xdr:to>
      <xdr:col>15</xdr:col>
      <xdr:colOff>101600</xdr:colOff>
      <xdr:row>105</xdr:row>
      <xdr:rowOff>38826</xdr:rowOff>
    </xdr:to>
    <xdr:sp macro="" textlink="">
      <xdr:nvSpPr>
        <xdr:cNvPr id="413" name="フローチャート: 判断 412">
          <a:extLst>
            <a:ext uri="{FF2B5EF4-FFF2-40B4-BE49-F238E27FC236}">
              <a16:creationId xmlns:a16="http://schemas.microsoft.com/office/drawing/2014/main" id="{BD0E4A77-1773-475A-B1CC-BAC1E66EEFC6}"/>
            </a:ext>
          </a:extLst>
        </xdr:cNvPr>
        <xdr:cNvSpPr/>
      </xdr:nvSpPr>
      <xdr:spPr>
        <a:xfrm>
          <a:off x="2857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108676</xdr:rowOff>
    </xdr:from>
    <xdr:to>
      <xdr:col>10</xdr:col>
      <xdr:colOff>165100</xdr:colOff>
      <xdr:row>105</xdr:row>
      <xdr:rowOff>38826</xdr:rowOff>
    </xdr:to>
    <xdr:sp macro="" textlink="">
      <xdr:nvSpPr>
        <xdr:cNvPr id="414" name="フローチャート: 判断 413">
          <a:extLst>
            <a:ext uri="{FF2B5EF4-FFF2-40B4-BE49-F238E27FC236}">
              <a16:creationId xmlns:a16="http://schemas.microsoft.com/office/drawing/2014/main" id="{8560F59C-BD7F-4EDC-9E19-2049BA3DBD5F}"/>
            </a:ext>
          </a:extLst>
        </xdr:cNvPr>
        <xdr:cNvSpPr/>
      </xdr:nvSpPr>
      <xdr:spPr>
        <a:xfrm>
          <a:off x="1968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79284</xdr:rowOff>
    </xdr:from>
    <xdr:to>
      <xdr:col>6</xdr:col>
      <xdr:colOff>38100</xdr:colOff>
      <xdr:row>105</xdr:row>
      <xdr:rowOff>9434</xdr:rowOff>
    </xdr:to>
    <xdr:sp macro="" textlink="">
      <xdr:nvSpPr>
        <xdr:cNvPr id="415" name="フローチャート: 判断 414">
          <a:extLst>
            <a:ext uri="{FF2B5EF4-FFF2-40B4-BE49-F238E27FC236}">
              <a16:creationId xmlns:a16="http://schemas.microsoft.com/office/drawing/2014/main" id="{58EF1F96-F303-4276-912F-9882984CB64B}"/>
            </a:ext>
          </a:extLst>
        </xdr:cNvPr>
        <xdr:cNvSpPr/>
      </xdr:nvSpPr>
      <xdr:spPr>
        <a:xfrm>
          <a:off x="1079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6364EA0-4B6B-4B7B-A8E7-1C3C4158F14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4DBAE87-5290-4FA1-8209-327D2098CBD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C3A513E-BEEC-47B4-B551-B2115F303C2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5D87E1C-FB08-453E-8CDE-B3B94C59AAE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726FDBA4-D3A9-45C6-9701-F1E215F610E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154395</xdr:rowOff>
    </xdr:from>
    <xdr:to>
      <xdr:col>24</xdr:col>
      <xdr:colOff>114300</xdr:colOff>
      <xdr:row>109</xdr:row>
      <xdr:rowOff>84545</xdr:rowOff>
    </xdr:to>
    <xdr:sp macro="" textlink="">
      <xdr:nvSpPr>
        <xdr:cNvPr id="421" name="楕円 420">
          <a:extLst>
            <a:ext uri="{FF2B5EF4-FFF2-40B4-BE49-F238E27FC236}">
              <a16:creationId xmlns:a16="http://schemas.microsoft.com/office/drawing/2014/main" id="{3B214AB6-2176-4C75-91D3-D622F3F16B8F}"/>
            </a:ext>
          </a:extLst>
        </xdr:cNvPr>
        <xdr:cNvSpPr/>
      </xdr:nvSpPr>
      <xdr:spPr>
        <a:xfrm>
          <a:off x="45847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69322</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1068B495-A9F9-446E-9EFF-7549461E7287}"/>
            </a:ext>
          </a:extLst>
        </xdr:cNvPr>
        <xdr:cNvSpPr txBox="1"/>
      </xdr:nvSpPr>
      <xdr:spPr>
        <a:xfrm>
          <a:off x="4673600" y="1858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154395</xdr:rowOff>
    </xdr:from>
    <xdr:to>
      <xdr:col>20</xdr:col>
      <xdr:colOff>38100</xdr:colOff>
      <xdr:row>109</xdr:row>
      <xdr:rowOff>84545</xdr:rowOff>
    </xdr:to>
    <xdr:sp macro="" textlink="">
      <xdr:nvSpPr>
        <xdr:cNvPr id="423" name="楕円 422">
          <a:extLst>
            <a:ext uri="{FF2B5EF4-FFF2-40B4-BE49-F238E27FC236}">
              <a16:creationId xmlns:a16="http://schemas.microsoft.com/office/drawing/2014/main" id="{A9D1BDAA-D260-49D8-9E59-665D3C0BEFB1}"/>
            </a:ext>
          </a:extLst>
        </xdr:cNvPr>
        <xdr:cNvSpPr/>
      </xdr:nvSpPr>
      <xdr:spPr>
        <a:xfrm>
          <a:off x="3746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33745</xdr:rowOff>
    </xdr:from>
    <xdr:to>
      <xdr:col>24</xdr:col>
      <xdr:colOff>63500</xdr:colOff>
      <xdr:row>109</xdr:row>
      <xdr:rowOff>33745</xdr:rowOff>
    </xdr:to>
    <xdr:cxnSp macro="">
      <xdr:nvCxnSpPr>
        <xdr:cNvPr id="424" name="直線コネクタ 423">
          <a:extLst>
            <a:ext uri="{FF2B5EF4-FFF2-40B4-BE49-F238E27FC236}">
              <a16:creationId xmlns:a16="http://schemas.microsoft.com/office/drawing/2014/main" id="{71DDEC53-A90B-41D9-A887-31331C510B09}"/>
            </a:ext>
          </a:extLst>
        </xdr:cNvPr>
        <xdr:cNvCxnSpPr/>
      </xdr:nvCxnSpPr>
      <xdr:spPr>
        <a:xfrm>
          <a:off x="3797300" y="18721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154395</xdr:rowOff>
    </xdr:from>
    <xdr:to>
      <xdr:col>15</xdr:col>
      <xdr:colOff>101600</xdr:colOff>
      <xdr:row>109</xdr:row>
      <xdr:rowOff>84545</xdr:rowOff>
    </xdr:to>
    <xdr:sp macro="" textlink="">
      <xdr:nvSpPr>
        <xdr:cNvPr id="425" name="楕円 424">
          <a:extLst>
            <a:ext uri="{FF2B5EF4-FFF2-40B4-BE49-F238E27FC236}">
              <a16:creationId xmlns:a16="http://schemas.microsoft.com/office/drawing/2014/main" id="{B23E5455-B777-489F-8D1B-B1AC4F6A793C}"/>
            </a:ext>
          </a:extLst>
        </xdr:cNvPr>
        <xdr:cNvSpPr/>
      </xdr:nvSpPr>
      <xdr:spPr>
        <a:xfrm>
          <a:off x="2857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33745</xdr:rowOff>
    </xdr:from>
    <xdr:to>
      <xdr:col>19</xdr:col>
      <xdr:colOff>177800</xdr:colOff>
      <xdr:row>109</xdr:row>
      <xdr:rowOff>33745</xdr:rowOff>
    </xdr:to>
    <xdr:cxnSp macro="">
      <xdr:nvCxnSpPr>
        <xdr:cNvPr id="426" name="直線コネクタ 425">
          <a:extLst>
            <a:ext uri="{FF2B5EF4-FFF2-40B4-BE49-F238E27FC236}">
              <a16:creationId xmlns:a16="http://schemas.microsoft.com/office/drawing/2014/main" id="{746D4237-4BB6-403D-9D08-22952FEC2675}"/>
            </a:ext>
          </a:extLst>
        </xdr:cNvPr>
        <xdr:cNvCxnSpPr/>
      </xdr:nvCxnSpPr>
      <xdr:spPr>
        <a:xfrm>
          <a:off x="2908300" y="18721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154395</xdr:rowOff>
    </xdr:from>
    <xdr:to>
      <xdr:col>10</xdr:col>
      <xdr:colOff>165100</xdr:colOff>
      <xdr:row>109</xdr:row>
      <xdr:rowOff>84545</xdr:rowOff>
    </xdr:to>
    <xdr:sp macro="" textlink="">
      <xdr:nvSpPr>
        <xdr:cNvPr id="427" name="楕円 426">
          <a:extLst>
            <a:ext uri="{FF2B5EF4-FFF2-40B4-BE49-F238E27FC236}">
              <a16:creationId xmlns:a16="http://schemas.microsoft.com/office/drawing/2014/main" id="{21FAB0AF-1109-4429-AAF4-50E449AFD557}"/>
            </a:ext>
          </a:extLst>
        </xdr:cNvPr>
        <xdr:cNvSpPr/>
      </xdr:nvSpPr>
      <xdr:spPr>
        <a:xfrm>
          <a:off x="1968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33745</xdr:rowOff>
    </xdr:from>
    <xdr:to>
      <xdr:col>15</xdr:col>
      <xdr:colOff>50800</xdr:colOff>
      <xdr:row>109</xdr:row>
      <xdr:rowOff>33745</xdr:rowOff>
    </xdr:to>
    <xdr:cxnSp macro="">
      <xdr:nvCxnSpPr>
        <xdr:cNvPr id="428" name="直線コネクタ 427">
          <a:extLst>
            <a:ext uri="{FF2B5EF4-FFF2-40B4-BE49-F238E27FC236}">
              <a16:creationId xmlns:a16="http://schemas.microsoft.com/office/drawing/2014/main" id="{5361C3F6-C548-4266-8683-43E5177DFC35}"/>
            </a:ext>
          </a:extLst>
        </xdr:cNvPr>
        <xdr:cNvCxnSpPr/>
      </xdr:nvCxnSpPr>
      <xdr:spPr>
        <a:xfrm>
          <a:off x="2019300" y="18721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29" name="楕円 428">
          <a:extLst>
            <a:ext uri="{FF2B5EF4-FFF2-40B4-BE49-F238E27FC236}">
              <a16:creationId xmlns:a16="http://schemas.microsoft.com/office/drawing/2014/main" id="{2D52777F-EA1B-43D5-97A4-7050224080CD}"/>
            </a:ext>
          </a:extLst>
        </xdr:cNvPr>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33745</xdr:rowOff>
    </xdr:from>
    <xdr:to>
      <xdr:col>10</xdr:col>
      <xdr:colOff>114300</xdr:colOff>
      <xdr:row>109</xdr:row>
      <xdr:rowOff>35379</xdr:rowOff>
    </xdr:to>
    <xdr:cxnSp macro="">
      <xdr:nvCxnSpPr>
        <xdr:cNvPr id="430" name="直線コネクタ 429">
          <a:extLst>
            <a:ext uri="{FF2B5EF4-FFF2-40B4-BE49-F238E27FC236}">
              <a16:creationId xmlns:a16="http://schemas.microsoft.com/office/drawing/2014/main" id="{1E798DA3-75E5-4A28-B6AB-B195D920DBE3}"/>
            </a:ext>
          </a:extLst>
        </xdr:cNvPr>
        <xdr:cNvCxnSpPr/>
      </xdr:nvCxnSpPr>
      <xdr:spPr>
        <a:xfrm flipV="1">
          <a:off x="1130300" y="187217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86377</xdr:rowOff>
    </xdr:from>
    <xdr:ext cx="405111" cy="259045"/>
    <xdr:sp macro="" textlink="">
      <xdr:nvSpPr>
        <xdr:cNvPr id="431" name="n_1aveValue【市民会館】&#10;有形固定資産減価償却率">
          <a:extLst>
            <a:ext uri="{FF2B5EF4-FFF2-40B4-BE49-F238E27FC236}">
              <a16:creationId xmlns:a16="http://schemas.microsoft.com/office/drawing/2014/main" id="{C7CA2612-1DC9-49DC-A7DB-5863C15A15D0}"/>
            </a:ext>
          </a:extLst>
        </xdr:cNvPr>
        <xdr:cNvSpPr txBox="1"/>
      </xdr:nvSpPr>
      <xdr:spPr>
        <a:xfrm>
          <a:off x="3582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55353</xdr:rowOff>
    </xdr:from>
    <xdr:ext cx="405111" cy="259045"/>
    <xdr:sp macro="" textlink="">
      <xdr:nvSpPr>
        <xdr:cNvPr id="432" name="n_2aveValue【市民会館】&#10;有形固定資産減価償却率">
          <a:extLst>
            <a:ext uri="{FF2B5EF4-FFF2-40B4-BE49-F238E27FC236}">
              <a16:creationId xmlns:a16="http://schemas.microsoft.com/office/drawing/2014/main" id="{0066F4A5-DAEE-47E3-BC45-B67518A44D74}"/>
            </a:ext>
          </a:extLst>
        </xdr:cNvPr>
        <xdr:cNvSpPr txBox="1"/>
      </xdr:nvSpPr>
      <xdr:spPr>
        <a:xfrm>
          <a:off x="2705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55353</xdr:rowOff>
    </xdr:from>
    <xdr:ext cx="405111" cy="259045"/>
    <xdr:sp macro="" textlink="">
      <xdr:nvSpPr>
        <xdr:cNvPr id="433" name="n_3aveValue【市民会館】&#10;有形固定資産減価償却率">
          <a:extLst>
            <a:ext uri="{FF2B5EF4-FFF2-40B4-BE49-F238E27FC236}">
              <a16:creationId xmlns:a16="http://schemas.microsoft.com/office/drawing/2014/main" id="{1A2DFC2A-CDEC-4521-BE70-B9E87C9E4D10}"/>
            </a:ext>
          </a:extLst>
        </xdr:cNvPr>
        <xdr:cNvSpPr txBox="1"/>
      </xdr:nvSpPr>
      <xdr:spPr>
        <a:xfrm>
          <a:off x="1816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25961</xdr:rowOff>
    </xdr:from>
    <xdr:ext cx="405111" cy="259045"/>
    <xdr:sp macro="" textlink="">
      <xdr:nvSpPr>
        <xdr:cNvPr id="434" name="n_4aveValue【市民会館】&#10;有形固定資産減価償却率">
          <a:extLst>
            <a:ext uri="{FF2B5EF4-FFF2-40B4-BE49-F238E27FC236}">
              <a16:creationId xmlns:a16="http://schemas.microsoft.com/office/drawing/2014/main" id="{DBD7B00A-A32C-479C-B3E9-57A3092573B4}"/>
            </a:ext>
          </a:extLst>
        </xdr:cNvPr>
        <xdr:cNvSpPr txBox="1"/>
      </xdr:nvSpPr>
      <xdr:spPr>
        <a:xfrm>
          <a:off x="927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75672</xdr:rowOff>
    </xdr:from>
    <xdr:ext cx="405111" cy="259045"/>
    <xdr:sp macro="" textlink="">
      <xdr:nvSpPr>
        <xdr:cNvPr id="435" name="n_1mainValue【市民会館】&#10;有形固定資産減価償却率">
          <a:extLst>
            <a:ext uri="{FF2B5EF4-FFF2-40B4-BE49-F238E27FC236}">
              <a16:creationId xmlns:a16="http://schemas.microsoft.com/office/drawing/2014/main" id="{97340291-27CE-4D03-ADBD-407CCFE72A81}"/>
            </a:ext>
          </a:extLst>
        </xdr:cNvPr>
        <xdr:cNvSpPr txBox="1"/>
      </xdr:nvSpPr>
      <xdr:spPr>
        <a:xfrm>
          <a:off x="35820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75672</xdr:rowOff>
    </xdr:from>
    <xdr:ext cx="405111" cy="259045"/>
    <xdr:sp macro="" textlink="">
      <xdr:nvSpPr>
        <xdr:cNvPr id="436" name="n_2mainValue【市民会館】&#10;有形固定資産減価償却率">
          <a:extLst>
            <a:ext uri="{FF2B5EF4-FFF2-40B4-BE49-F238E27FC236}">
              <a16:creationId xmlns:a16="http://schemas.microsoft.com/office/drawing/2014/main" id="{295E85B9-DB94-4611-A2E1-2C2F1B649FCE}"/>
            </a:ext>
          </a:extLst>
        </xdr:cNvPr>
        <xdr:cNvSpPr txBox="1"/>
      </xdr:nvSpPr>
      <xdr:spPr>
        <a:xfrm>
          <a:off x="27057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75672</xdr:rowOff>
    </xdr:from>
    <xdr:ext cx="405111" cy="259045"/>
    <xdr:sp macro="" textlink="">
      <xdr:nvSpPr>
        <xdr:cNvPr id="437" name="n_3mainValue【市民会館】&#10;有形固定資産減価償却率">
          <a:extLst>
            <a:ext uri="{FF2B5EF4-FFF2-40B4-BE49-F238E27FC236}">
              <a16:creationId xmlns:a16="http://schemas.microsoft.com/office/drawing/2014/main" id="{A2F3E68D-EDA8-4455-9435-0BB855295CDE}"/>
            </a:ext>
          </a:extLst>
        </xdr:cNvPr>
        <xdr:cNvSpPr txBox="1"/>
      </xdr:nvSpPr>
      <xdr:spPr>
        <a:xfrm>
          <a:off x="18167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38" name="n_4mainValue【市民会館】&#10;有形固定資産減価償却率">
          <a:extLst>
            <a:ext uri="{FF2B5EF4-FFF2-40B4-BE49-F238E27FC236}">
              <a16:creationId xmlns:a16="http://schemas.microsoft.com/office/drawing/2014/main" id="{FE340F07-BB1B-46EF-867D-9E7879B61F18}"/>
            </a:ext>
          </a:extLst>
        </xdr:cNvPr>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A6FDC6FB-61E2-4535-9E3C-04AEF897FC7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C5EBBEDF-75AB-4A4D-A6E7-CA3E606659F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7CC58401-1466-430C-835E-E74A74B8ACF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E470E710-8A87-4D02-B817-DD3D7AE72DE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4A764781-3D97-44BB-BF9E-D140601BECB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B48E3BBC-230A-4D96-AEE6-97A3C9BCF27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2EC12825-193B-4353-B7FA-4D9737C65F3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8D4547F7-7E23-40B7-97E8-BE901B6020B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48CCA5F1-14B7-4B81-A460-16152BF9160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5DC62F49-DA03-4632-A6E7-7EB2AA0BBCF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006119AC-287E-4A21-8620-065BF961BD5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a:extLst>
            <a:ext uri="{FF2B5EF4-FFF2-40B4-BE49-F238E27FC236}">
              <a16:creationId xmlns:a16="http://schemas.microsoft.com/office/drawing/2014/main" id="{7045469A-5ED1-45CC-8201-18BD0BC3439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CE295FD4-93AF-4B63-9B3B-B94CC7259DB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a:extLst>
            <a:ext uri="{FF2B5EF4-FFF2-40B4-BE49-F238E27FC236}">
              <a16:creationId xmlns:a16="http://schemas.microsoft.com/office/drawing/2014/main" id="{C7B27235-5436-4BD2-9B3E-5BA1591E9A6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24E13871-7644-444B-8673-AB7E4499007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a:extLst>
            <a:ext uri="{FF2B5EF4-FFF2-40B4-BE49-F238E27FC236}">
              <a16:creationId xmlns:a16="http://schemas.microsoft.com/office/drawing/2014/main" id="{EFE23DEC-8748-4831-B6D0-4C2D74DF77E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FEC06930-CF19-462C-9896-6279DF7DC47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a:extLst>
            <a:ext uri="{FF2B5EF4-FFF2-40B4-BE49-F238E27FC236}">
              <a16:creationId xmlns:a16="http://schemas.microsoft.com/office/drawing/2014/main" id="{2E459042-6044-42C6-BBBE-14243315691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4941F41E-BB4E-4727-BB25-2DA52C6EA09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a:extLst>
            <a:ext uri="{FF2B5EF4-FFF2-40B4-BE49-F238E27FC236}">
              <a16:creationId xmlns:a16="http://schemas.microsoft.com/office/drawing/2014/main" id="{FE78D2C0-0307-48E1-92C1-FA2885F2134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1DEB6EB3-C322-49F4-BDE6-862F862B289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3A8C4C8D-F4C1-4D5B-A711-3335E536F6E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32F30F14-DCFE-426E-B0F6-A6E8D6C21D4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76200</xdr:rowOff>
    </xdr:from>
    <xdr:to>
      <xdr:col>54</xdr:col>
      <xdr:colOff>189865</xdr:colOff>
      <xdr:row>108</xdr:row>
      <xdr:rowOff>135255</xdr:rowOff>
    </xdr:to>
    <xdr:cxnSp macro="">
      <xdr:nvCxnSpPr>
        <xdr:cNvPr id="462" name="直線コネクタ 461">
          <a:extLst>
            <a:ext uri="{FF2B5EF4-FFF2-40B4-BE49-F238E27FC236}">
              <a16:creationId xmlns:a16="http://schemas.microsoft.com/office/drawing/2014/main" id="{C103BFFD-EF8D-429F-A7E5-3CFF1D3AF310}"/>
            </a:ext>
          </a:extLst>
        </xdr:cNvPr>
        <xdr:cNvCxnSpPr/>
      </xdr:nvCxnSpPr>
      <xdr:spPr>
        <a:xfrm flipV="1">
          <a:off x="10476865" y="1739265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3" name="【市民会館】&#10;一人当たり面積最小値テキスト">
          <a:extLst>
            <a:ext uri="{FF2B5EF4-FFF2-40B4-BE49-F238E27FC236}">
              <a16:creationId xmlns:a16="http://schemas.microsoft.com/office/drawing/2014/main" id="{07EFD788-0BB8-4B65-8E3D-00D8C9E527DD}"/>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4" name="直線コネクタ 463">
          <a:extLst>
            <a:ext uri="{FF2B5EF4-FFF2-40B4-BE49-F238E27FC236}">
              <a16:creationId xmlns:a16="http://schemas.microsoft.com/office/drawing/2014/main" id="{1B73B525-77A8-446F-A3BD-7DC25F03A282}"/>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22877</xdr:rowOff>
    </xdr:from>
    <xdr:ext cx="469744" cy="259045"/>
    <xdr:sp macro="" textlink="">
      <xdr:nvSpPr>
        <xdr:cNvPr id="465" name="【市民会館】&#10;一人当たり面積最大値テキスト">
          <a:extLst>
            <a:ext uri="{FF2B5EF4-FFF2-40B4-BE49-F238E27FC236}">
              <a16:creationId xmlns:a16="http://schemas.microsoft.com/office/drawing/2014/main" id="{A63F7039-57A8-482C-9564-ED54475311A3}"/>
            </a:ext>
          </a:extLst>
        </xdr:cNvPr>
        <xdr:cNvSpPr txBox="1"/>
      </xdr:nvSpPr>
      <xdr:spPr>
        <a:xfrm>
          <a:off x="105156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76200</xdr:rowOff>
    </xdr:from>
    <xdr:to>
      <xdr:col>55</xdr:col>
      <xdr:colOff>88900</xdr:colOff>
      <xdr:row>101</xdr:row>
      <xdr:rowOff>76200</xdr:rowOff>
    </xdr:to>
    <xdr:cxnSp macro="">
      <xdr:nvCxnSpPr>
        <xdr:cNvPr id="466" name="直線コネクタ 465">
          <a:extLst>
            <a:ext uri="{FF2B5EF4-FFF2-40B4-BE49-F238E27FC236}">
              <a16:creationId xmlns:a16="http://schemas.microsoft.com/office/drawing/2014/main" id="{69AFA1B8-3CDE-42B4-A339-BF904649BB02}"/>
            </a:ext>
          </a:extLst>
        </xdr:cNvPr>
        <xdr:cNvCxnSpPr/>
      </xdr:nvCxnSpPr>
      <xdr:spPr>
        <a:xfrm>
          <a:off x="10388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4463</xdr:rowOff>
    </xdr:from>
    <xdr:ext cx="469744" cy="259045"/>
    <xdr:sp macro="" textlink="">
      <xdr:nvSpPr>
        <xdr:cNvPr id="467" name="【市民会館】&#10;一人当たり面積平均値テキスト">
          <a:extLst>
            <a:ext uri="{FF2B5EF4-FFF2-40B4-BE49-F238E27FC236}">
              <a16:creationId xmlns:a16="http://schemas.microsoft.com/office/drawing/2014/main" id="{DED165D1-76CA-4DC4-8FAE-9671FF994E3C}"/>
            </a:ext>
          </a:extLst>
        </xdr:cNvPr>
        <xdr:cNvSpPr txBox="1"/>
      </xdr:nvSpPr>
      <xdr:spPr>
        <a:xfrm>
          <a:off x="10515600" y="1817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153036</xdr:rowOff>
    </xdr:from>
    <xdr:to>
      <xdr:col>55</xdr:col>
      <xdr:colOff>50800</xdr:colOff>
      <xdr:row>107</xdr:row>
      <xdr:rowOff>83186</xdr:rowOff>
    </xdr:to>
    <xdr:sp macro="" textlink="">
      <xdr:nvSpPr>
        <xdr:cNvPr id="468" name="フローチャート: 判断 467">
          <a:extLst>
            <a:ext uri="{FF2B5EF4-FFF2-40B4-BE49-F238E27FC236}">
              <a16:creationId xmlns:a16="http://schemas.microsoft.com/office/drawing/2014/main" id="{EFFCA685-2AFA-4D84-9F86-053B70482AE7}"/>
            </a:ext>
          </a:extLst>
        </xdr:cNvPr>
        <xdr:cNvSpPr/>
      </xdr:nvSpPr>
      <xdr:spPr>
        <a:xfrm>
          <a:off x="10426700" y="1832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69" name="フローチャート: 判断 468">
          <a:extLst>
            <a:ext uri="{FF2B5EF4-FFF2-40B4-BE49-F238E27FC236}">
              <a16:creationId xmlns:a16="http://schemas.microsoft.com/office/drawing/2014/main" id="{E7D1B8E8-E0EF-4EBA-AC1D-A28A998015CC}"/>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164464</xdr:rowOff>
    </xdr:from>
    <xdr:to>
      <xdr:col>46</xdr:col>
      <xdr:colOff>38100</xdr:colOff>
      <xdr:row>107</xdr:row>
      <xdr:rowOff>94614</xdr:rowOff>
    </xdr:to>
    <xdr:sp macro="" textlink="">
      <xdr:nvSpPr>
        <xdr:cNvPr id="470" name="フローチャート: 判断 469">
          <a:extLst>
            <a:ext uri="{FF2B5EF4-FFF2-40B4-BE49-F238E27FC236}">
              <a16:creationId xmlns:a16="http://schemas.microsoft.com/office/drawing/2014/main" id="{67237136-5B0E-4C1F-914B-FCD03B3455E2}"/>
            </a:ext>
          </a:extLst>
        </xdr:cNvPr>
        <xdr:cNvSpPr/>
      </xdr:nvSpPr>
      <xdr:spPr>
        <a:xfrm>
          <a:off x="8699500" y="183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162561</xdr:rowOff>
    </xdr:from>
    <xdr:to>
      <xdr:col>41</xdr:col>
      <xdr:colOff>101600</xdr:colOff>
      <xdr:row>107</xdr:row>
      <xdr:rowOff>92711</xdr:rowOff>
    </xdr:to>
    <xdr:sp macro="" textlink="">
      <xdr:nvSpPr>
        <xdr:cNvPr id="471" name="フローチャート: 判断 470">
          <a:extLst>
            <a:ext uri="{FF2B5EF4-FFF2-40B4-BE49-F238E27FC236}">
              <a16:creationId xmlns:a16="http://schemas.microsoft.com/office/drawing/2014/main" id="{81642B3C-695F-43BE-A9AB-2E826142C725}"/>
            </a:ext>
          </a:extLst>
        </xdr:cNvPr>
        <xdr:cNvSpPr/>
      </xdr:nvSpPr>
      <xdr:spPr>
        <a:xfrm>
          <a:off x="7810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145414</xdr:rowOff>
    </xdr:from>
    <xdr:to>
      <xdr:col>36</xdr:col>
      <xdr:colOff>165100</xdr:colOff>
      <xdr:row>107</xdr:row>
      <xdr:rowOff>75564</xdr:rowOff>
    </xdr:to>
    <xdr:sp macro="" textlink="">
      <xdr:nvSpPr>
        <xdr:cNvPr id="472" name="フローチャート: 判断 471">
          <a:extLst>
            <a:ext uri="{FF2B5EF4-FFF2-40B4-BE49-F238E27FC236}">
              <a16:creationId xmlns:a16="http://schemas.microsoft.com/office/drawing/2014/main" id="{204477A4-EB2F-4448-9521-B96CF26FB8D4}"/>
            </a:ext>
          </a:extLst>
        </xdr:cNvPr>
        <xdr:cNvSpPr/>
      </xdr:nvSpPr>
      <xdr:spPr>
        <a:xfrm>
          <a:off x="6921500" y="1831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569514A-6942-4DD2-808A-C4BBC939DBC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537E099-8708-44EF-86EF-31D56AF58D8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F672C3B-F205-4A03-BAD2-C85FF6E2E3E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9FBCFA7-07F2-49FF-840B-948914B6543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B7F33E09-C3C9-4456-8991-B84FCC7490D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10161</xdr:rowOff>
    </xdr:from>
    <xdr:to>
      <xdr:col>55</xdr:col>
      <xdr:colOff>50800</xdr:colOff>
      <xdr:row>107</xdr:row>
      <xdr:rowOff>111761</xdr:rowOff>
    </xdr:to>
    <xdr:sp macro="" textlink="">
      <xdr:nvSpPr>
        <xdr:cNvPr id="478" name="楕円 477">
          <a:extLst>
            <a:ext uri="{FF2B5EF4-FFF2-40B4-BE49-F238E27FC236}">
              <a16:creationId xmlns:a16="http://schemas.microsoft.com/office/drawing/2014/main" id="{7973A871-523A-4345-A22E-40B655D6EC69}"/>
            </a:ext>
          </a:extLst>
        </xdr:cNvPr>
        <xdr:cNvSpPr/>
      </xdr:nvSpPr>
      <xdr:spPr>
        <a:xfrm>
          <a:off x="104267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160038</xdr:rowOff>
    </xdr:from>
    <xdr:ext cx="469744" cy="259045"/>
    <xdr:sp macro="" textlink="">
      <xdr:nvSpPr>
        <xdr:cNvPr id="479" name="【市民会館】&#10;一人当たり面積該当値テキスト">
          <a:extLst>
            <a:ext uri="{FF2B5EF4-FFF2-40B4-BE49-F238E27FC236}">
              <a16:creationId xmlns:a16="http://schemas.microsoft.com/office/drawing/2014/main" id="{EC9CF0D6-881D-4778-8F2F-004239401635}"/>
            </a:ext>
          </a:extLst>
        </xdr:cNvPr>
        <xdr:cNvSpPr txBox="1"/>
      </xdr:nvSpPr>
      <xdr:spPr>
        <a:xfrm>
          <a:off x="10515600"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13970</xdr:rowOff>
    </xdr:from>
    <xdr:to>
      <xdr:col>50</xdr:col>
      <xdr:colOff>165100</xdr:colOff>
      <xdr:row>107</xdr:row>
      <xdr:rowOff>115570</xdr:rowOff>
    </xdr:to>
    <xdr:sp macro="" textlink="">
      <xdr:nvSpPr>
        <xdr:cNvPr id="480" name="楕円 479">
          <a:extLst>
            <a:ext uri="{FF2B5EF4-FFF2-40B4-BE49-F238E27FC236}">
              <a16:creationId xmlns:a16="http://schemas.microsoft.com/office/drawing/2014/main" id="{2508F7E3-7342-44D5-A8D8-054E59B6DB7D}"/>
            </a:ext>
          </a:extLst>
        </xdr:cNvPr>
        <xdr:cNvSpPr/>
      </xdr:nvSpPr>
      <xdr:spPr>
        <a:xfrm>
          <a:off x="9588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60961</xdr:rowOff>
    </xdr:from>
    <xdr:to>
      <xdr:col>55</xdr:col>
      <xdr:colOff>0</xdr:colOff>
      <xdr:row>107</xdr:row>
      <xdr:rowOff>64770</xdr:rowOff>
    </xdr:to>
    <xdr:cxnSp macro="">
      <xdr:nvCxnSpPr>
        <xdr:cNvPr id="481" name="直線コネクタ 480">
          <a:extLst>
            <a:ext uri="{FF2B5EF4-FFF2-40B4-BE49-F238E27FC236}">
              <a16:creationId xmlns:a16="http://schemas.microsoft.com/office/drawing/2014/main" id="{52FDAE72-8929-416A-AEB4-005F230B8ECC}"/>
            </a:ext>
          </a:extLst>
        </xdr:cNvPr>
        <xdr:cNvCxnSpPr/>
      </xdr:nvCxnSpPr>
      <xdr:spPr>
        <a:xfrm flipV="1">
          <a:off x="9639300" y="184061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15875</xdr:rowOff>
    </xdr:from>
    <xdr:to>
      <xdr:col>46</xdr:col>
      <xdr:colOff>38100</xdr:colOff>
      <xdr:row>107</xdr:row>
      <xdr:rowOff>117475</xdr:rowOff>
    </xdr:to>
    <xdr:sp macro="" textlink="">
      <xdr:nvSpPr>
        <xdr:cNvPr id="482" name="楕円 481">
          <a:extLst>
            <a:ext uri="{FF2B5EF4-FFF2-40B4-BE49-F238E27FC236}">
              <a16:creationId xmlns:a16="http://schemas.microsoft.com/office/drawing/2014/main" id="{229633BF-63FE-47F6-AD1D-9DA8215F5640}"/>
            </a:ext>
          </a:extLst>
        </xdr:cNvPr>
        <xdr:cNvSpPr/>
      </xdr:nvSpPr>
      <xdr:spPr>
        <a:xfrm>
          <a:off x="8699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64770</xdr:rowOff>
    </xdr:from>
    <xdr:to>
      <xdr:col>50</xdr:col>
      <xdr:colOff>114300</xdr:colOff>
      <xdr:row>107</xdr:row>
      <xdr:rowOff>66675</xdr:rowOff>
    </xdr:to>
    <xdr:cxnSp macro="">
      <xdr:nvCxnSpPr>
        <xdr:cNvPr id="483" name="直線コネクタ 482">
          <a:extLst>
            <a:ext uri="{FF2B5EF4-FFF2-40B4-BE49-F238E27FC236}">
              <a16:creationId xmlns:a16="http://schemas.microsoft.com/office/drawing/2014/main" id="{E8AAC0C9-84CE-485B-959D-0234F05D1F0E}"/>
            </a:ext>
          </a:extLst>
        </xdr:cNvPr>
        <xdr:cNvCxnSpPr/>
      </xdr:nvCxnSpPr>
      <xdr:spPr>
        <a:xfrm flipV="1">
          <a:off x="8750300" y="184099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2539</xdr:rowOff>
    </xdr:from>
    <xdr:to>
      <xdr:col>41</xdr:col>
      <xdr:colOff>101600</xdr:colOff>
      <xdr:row>107</xdr:row>
      <xdr:rowOff>104139</xdr:rowOff>
    </xdr:to>
    <xdr:sp macro="" textlink="">
      <xdr:nvSpPr>
        <xdr:cNvPr id="484" name="楕円 483">
          <a:extLst>
            <a:ext uri="{FF2B5EF4-FFF2-40B4-BE49-F238E27FC236}">
              <a16:creationId xmlns:a16="http://schemas.microsoft.com/office/drawing/2014/main" id="{2FABF2B4-6EC3-446E-8AC0-7902A5CB90ED}"/>
            </a:ext>
          </a:extLst>
        </xdr:cNvPr>
        <xdr:cNvSpPr/>
      </xdr:nvSpPr>
      <xdr:spPr>
        <a:xfrm>
          <a:off x="781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53339</xdr:rowOff>
    </xdr:from>
    <xdr:to>
      <xdr:col>45</xdr:col>
      <xdr:colOff>177800</xdr:colOff>
      <xdr:row>107</xdr:row>
      <xdr:rowOff>66675</xdr:rowOff>
    </xdr:to>
    <xdr:cxnSp macro="">
      <xdr:nvCxnSpPr>
        <xdr:cNvPr id="485" name="直線コネクタ 484">
          <a:extLst>
            <a:ext uri="{FF2B5EF4-FFF2-40B4-BE49-F238E27FC236}">
              <a16:creationId xmlns:a16="http://schemas.microsoft.com/office/drawing/2014/main" id="{8EA01F25-97BB-4C21-8A34-9A395088A37B}"/>
            </a:ext>
          </a:extLst>
        </xdr:cNvPr>
        <xdr:cNvCxnSpPr/>
      </xdr:nvCxnSpPr>
      <xdr:spPr>
        <a:xfrm>
          <a:off x="7861300" y="1839848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6350</xdr:rowOff>
    </xdr:from>
    <xdr:to>
      <xdr:col>36</xdr:col>
      <xdr:colOff>165100</xdr:colOff>
      <xdr:row>107</xdr:row>
      <xdr:rowOff>107950</xdr:rowOff>
    </xdr:to>
    <xdr:sp macro="" textlink="">
      <xdr:nvSpPr>
        <xdr:cNvPr id="486" name="楕円 485">
          <a:extLst>
            <a:ext uri="{FF2B5EF4-FFF2-40B4-BE49-F238E27FC236}">
              <a16:creationId xmlns:a16="http://schemas.microsoft.com/office/drawing/2014/main" id="{83823482-E3D6-45C7-8095-E566C00EEAA1}"/>
            </a:ext>
          </a:extLst>
        </xdr:cNvPr>
        <xdr:cNvSpPr/>
      </xdr:nvSpPr>
      <xdr:spPr>
        <a:xfrm>
          <a:off x="6921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53339</xdr:rowOff>
    </xdr:from>
    <xdr:to>
      <xdr:col>41</xdr:col>
      <xdr:colOff>50800</xdr:colOff>
      <xdr:row>107</xdr:row>
      <xdr:rowOff>57150</xdr:rowOff>
    </xdr:to>
    <xdr:cxnSp macro="">
      <xdr:nvCxnSpPr>
        <xdr:cNvPr id="487" name="直線コネクタ 486">
          <a:extLst>
            <a:ext uri="{FF2B5EF4-FFF2-40B4-BE49-F238E27FC236}">
              <a16:creationId xmlns:a16="http://schemas.microsoft.com/office/drawing/2014/main" id="{CEF251D3-5B17-454E-B90F-7720315A3878}"/>
            </a:ext>
          </a:extLst>
        </xdr:cNvPr>
        <xdr:cNvCxnSpPr/>
      </xdr:nvCxnSpPr>
      <xdr:spPr>
        <a:xfrm flipV="1">
          <a:off x="6972300" y="18398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488" name="n_1aveValue【市民会館】&#10;一人当たり面積">
          <a:extLst>
            <a:ext uri="{FF2B5EF4-FFF2-40B4-BE49-F238E27FC236}">
              <a16:creationId xmlns:a16="http://schemas.microsoft.com/office/drawing/2014/main" id="{15B63F14-ACC6-4544-A12B-42BD805D22EA}"/>
            </a:ext>
          </a:extLst>
        </xdr:cNvPr>
        <xdr:cNvSpPr txBox="1"/>
      </xdr:nvSpPr>
      <xdr:spPr>
        <a:xfrm>
          <a:off x="93917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111141</xdr:rowOff>
    </xdr:from>
    <xdr:ext cx="469744" cy="259045"/>
    <xdr:sp macro="" textlink="">
      <xdr:nvSpPr>
        <xdr:cNvPr id="489" name="n_2aveValue【市民会館】&#10;一人当たり面積">
          <a:extLst>
            <a:ext uri="{FF2B5EF4-FFF2-40B4-BE49-F238E27FC236}">
              <a16:creationId xmlns:a16="http://schemas.microsoft.com/office/drawing/2014/main" id="{F4DD7A1E-1B7F-4B84-8ADB-4F8D61D8A1E8}"/>
            </a:ext>
          </a:extLst>
        </xdr:cNvPr>
        <xdr:cNvSpPr txBox="1"/>
      </xdr:nvSpPr>
      <xdr:spPr>
        <a:xfrm>
          <a:off x="8515427" y="1811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109238</xdr:rowOff>
    </xdr:from>
    <xdr:ext cx="469744" cy="259045"/>
    <xdr:sp macro="" textlink="">
      <xdr:nvSpPr>
        <xdr:cNvPr id="490" name="n_3aveValue【市民会館】&#10;一人当たり面積">
          <a:extLst>
            <a:ext uri="{FF2B5EF4-FFF2-40B4-BE49-F238E27FC236}">
              <a16:creationId xmlns:a16="http://schemas.microsoft.com/office/drawing/2014/main" id="{BCE9EE3C-0D45-48B4-A390-11CCA23C11D1}"/>
            </a:ext>
          </a:extLst>
        </xdr:cNvPr>
        <xdr:cNvSpPr txBox="1"/>
      </xdr:nvSpPr>
      <xdr:spPr>
        <a:xfrm>
          <a:off x="7626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92091</xdr:rowOff>
    </xdr:from>
    <xdr:ext cx="469744" cy="259045"/>
    <xdr:sp macro="" textlink="">
      <xdr:nvSpPr>
        <xdr:cNvPr id="491" name="n_4aveValue【市民会館】&#10;一人当たり面積">
          <a:extLst>
            <a:ext uri="{FF2B5EF4-FFF2-40B4-BE49-F238E27FC236}">
              <a16:creationId xmlns:a16="http://schemas.microsoft.com/office/drawing/2014/main" id="{820C6B2E-07AB-48BB-8D58-8F445147A193}"/>
            </a:ext>
          </a:extLst>
        </xdr:cNvPr>
        <xdr:cNvSpPr txBox="1"/>
      </xdr:nvSpPr>
      <xdr:spPr>
        <a:xfrm>
          <a:off x="6737427" y="180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106697</xdr:rowOff>
    </xdr:from>
    <xdr:ext cx="469744" cy="259045"/>
    <xdr:sp macro="" textlink="">
      <xdr:nvSpPr>
        <xdr:cNvPr id="492" name="n_1mainValue【市民会館】&#10;一人当たり面積">
          <a:extLst>
            <a:ext uri="{FF2B5EF4-FFF2-40B4-BE49-F238E27FC236}">
              <a16:creationId xmlns:a16="http://schemas.microsoft.com/office/drawing/2014/main" id="{6B60A842-614B-4E88-9574-551FE35F9DE8}"/>
            </a:ext>
          </a:extLst>
        </xdr:cNvPr>
        <xdr:cNvSpPr txBox="1"/>
      </xdr:nvSpPr>
      <xdr:spPr>
        <a:xfrm>
          <a:off x="9391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108602</xdr:rowOff>
    </xdr:from>
    <xdr:ext cx="469744" cy="259045"/>
    <xdr:sp macro="" textlink="">
      <xdr:nvSpPr>
        <xdr:cNvPr id="493" name="n_2mainValue【市民会館】&#10;一人当たり面積">
          <a:extLst>
            <a:ext uri="{FF2B5EF4-FFF2-40B4-BE49-F238E27FC236}">
              <a16:creationId xmlns:a16="http://schemas.microsoft.com/office/drawing/2014/main" id="{6E75C628-1110-4042-9370-B8236E7C81E5}"/>
            </a:ext>
          </a:extLst>
        </xdr:cNvPr>
        <xdr:cNvSpPr txBox="1"/>
      </xdr:nvSpPr>
      <xdr:spPr>
        <a:xfrm>
          <a:off x="8515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95266</xdr:rowOff>
    </xdr:from>
    <xdr:ext cx="469744" cy="259045"/>
    <xdr:sp macro="" textlink="">
      <xdr:nvSpPr>
        <xdr:cNvPr id="494" name="n_3mainValue【市民会館】&#10;一人当たり面積">
          <a:extLst>
            <a:ext uri="{FF2B5EF4-FFF2-40B4-BE49-F238E27FC236}">
              <a16:creationId xmlns:a16="http://schemas.microsoft.com/office/drawing/2014/main" id="{C19EA056-501A-4BBF-83C1-441A2A474746}"/>
            </a:ext>
          </a:extLst>
        </xdr:cNvPr>
        <xdr:cNvSpPr txBox="1"/>
      </xdr:nvSpPr>
      <xdr:spPr>
        <a:xfrm>
          <a:off x="7626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99077</xdr:rowOff>
    </xdr:from>
    <xdr:ext cx="469744" cy="259045"/>
    <xdr:sp macro="" textlink="">
      <xdr:nvSpPr>
        <xdr:cNvPr id="495" name="n_4mainValue【市民会館】&#10;一人当たり面積">
          <a:extLst>
            <a:ext uri="{FF2B5EF4-FFF2-40B4-BE49-F238E27FC236}">
              <a16:creationId xmlns:a16="http://schemas.microsoft.com/office/drawing/2014/main" id="{88840375-0099-44B3-B722-F2392D837E16}"/>
            </a:ext>
          </a:extLst>
        </xdr:cNvPr>
        <xdr:cNvSpPr txBox="1"/>
      </xdr:nvSpPr>
      <xdr:spPr>
        <a:xfrm>
          <a:off x="6737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786C9B69-5239-463D-9C8A-602AE02670E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97694082-0020-4B13-A78A-8818DBFAC73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FF197200-F0CC-4B03-8A61-9388CDFFF33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85D664D-75ED-42F2-BD89-CEE55DF6C5A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C4F7248E-B26C-4427-8194-FD10930977F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737E91-C99C-4D09-B2FE-871E016EB20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E82B2021-C4AF-40B2-ADB1-93CF7AF72DB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42321BEB-D576-42EB-A7B3-F8E53B102DF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460017CD-B6B1-4670-8865-F682970E43B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3F3A64D0-0299-4C52-9BE3-A0846A63D14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18C1AB36-6DFF-4DAD-99F7-83E4FB948C1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a:extLst>
            <a:ext uri="{FF2B5EF4-FFF2-40B4-BE49-F238E27FC236}">
              <a16:creationId xmlns:a16="http://schemas.microsoft.com/office/drawing/2014/main" id="{8F9A09C8-AB6E-4B6B-8FE8-A49AC6AE80E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a:extLst>
            <a:ext uri="{FF2B5EF4-FFF2-40B4-BE49-F238E27FC236}">
              <a16:creationId xmlns:a16="http://schemas.microsoft.com/office/drawing/2014/main" id="{1063CC89-10CB-452F-B2EE-5AD84F8F7C6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a:extLst>
            <a:ext uri="{FF2B5EF4-FFF2-40B4-BE49-F238E27FC236}">
              <a16:creationId xmlns:a16="http://schemas.microsoft.com/office/drawing/2014/main" id="{93F6801B-7CEE-4571-B14F-D3E7738E6CA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a:extLst>
            <a:ext uri="{FF2B5EF4-FFF2-40B4-BE49-F238E27FC236}">
              <a16:creationId xmlns:a16="http://schemas.microsoft.com/office/drawing/2014/main" id="{9E7207C3-3D27-427F-BBC4-C3372E8A3BC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a:extLst>
            <a:ext uri="{FF2B5EF4-FFF2-40B4-BE49-F238E27FC236}">
              <a16:creationId xmlns:a16="http://schemas.microsoft.com/office/drawing/2014/main" id="{2050C06D-1FB1-4A3F-B851-C4F00F94DEC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a:extLst>
            <a:ext uri="{FF2B5EF4-FFF2-40B4-BE49-F238E27FC236}">
              <a16:creationId xmlns:a16="http://schemas.microsoft.com/office/drawing/2014/main" id="{E18BC509-5706-451D-87E9-5E5A54C9594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a:extLst>
            <a:ext uri="{FF2B5EF4-FFF2-40B4-BE49-F238E27FC236}">
              <a16:creationId xmlns:a16="http://schemas.microsoft.com/office/drawing/2014/main" id="{693D92DD-0848-4284-96E7-C0857ADDFA9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a:extLst>
            <a:ext uri="{FF2B5EF4-FFF2-40B4-BE49-F238E27FC236}">
              <a16:creationId xmlns:a16="http://schemas.microsoft.com/office/drawing/2014/main" id="{C0077652-4CBD-411D-A5DD-7F860BC87A5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a:extLst>
            <a:ext uri="{FF2B5EF4-FFF2-40B4-BE49-F238E27FC236}">
              <a16:creationId xmlns:a16="http://schemas.microsoft.com/office/drawing/2014/main" id="{08ED33BA-994E-4E8E-8BA7-42CB97EF229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6" name="テキスト ボックス 515">
          <a:extLst>
            <a:ext uri="{FF2B5EF4-FFF2-40B4-BE49-F238E27FC236}">
              <a16:creationId xmlns:a16="http://schemas.microsoft.com/office/drawing/2014/main" id="{2309E063-EF5D-4F82-BD36-67DB95F9667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3CB73C59-CC87-4E8A-AF84-E09B9DE05F5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a:extLst>
            <a:ext uri="{FF2B5EF4-FFF2-40B4-BE49-F238E27FC236}">
              <a16:creationId xmlns:a16="http://schemas.microsoft.com/office/drawing/2014/main" id="{A20393B9-8EBF-46BB-9452-24E65F21F99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B8398881-A4B7-477A-9EDE-64F2DC4E522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42</xdr:row>
      <xdr:rowOff>38100</xdr:rowOff>
    </xdr:to>
    <xdr:cxnSp macro="">
      <xdr:nvCxnSpPr>
        <xdr:cNvPr id="520" name="直線コネクタ 519">
          <a:extLst>
            <a:ext uri="{FF2B5EF4-FFF2-40B4-BE49-F238E27FC236}">
              <a16:creationId xmlns:a16="http://schemas.microsoft.com/office/drawing/2014/main" id="{34ECC07D-8FE8-44FA-8CE9-BC2EFAF228D9}"/>
            </a:ext>
          </a:extLst>
        </xdr:cNvPr>
        <xdr:cNvCxnSpPr/>
      </xdr:nvCxnSpPr>
      <xdr:spPr>
        <a:xfrm flipV="1">
          <a:off x="16318864" y="563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1" name="【一般廃棄物処理施設】&#10;有形固定資産減価償却率最小値テキスト">
          <a:extLst>
            <a:ext uri="{FF2B5EF4-FFF2-40B4-BE49-F238E27FC236}">
              <a16:creationId xmlns:a16="http://schemas.microsoft.com/office/drawing/2014/main" id="{DFE547C2-C97A-4373-92F4-628779982D3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2" name="直線コネクタ 521">
          <a:extLst>
            <a:ext uri="{FF2B5EF4-FFF2-40B4-BE49-F238E27FC236}">
              <a16:creationId xmlns:a16="http://schemas.microsoft.com/office/drawing/2014/main" id="{A2815C9E-80FB-4112-A2FF-2C706A92F877}"/>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23" name="【一般廃棄物処理施設】&#10;有形固定資産減価償却率最大値テキスト">
          <a:extLst>
            <a:ext uri="{FF2B5EF4-FFF2-40B4-BE49-F238E27FC236}">
              <a16:creationId xmlns:a16="http://schemas.microsoft.com/office/drawing/2014/main" id="{1A7B94A4-3B2F-427B-A1CE-112766EA53F7}"/>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24" name="直線コネクタ 523">
          <a:extLst>
            <a:ext uri="{FF2B5EF4-FFF2-40B4-BE49-F238E27FC236}">
              <a16:creationId xmlns:a16="http://schemas.microsoft.com/office/drawing/2014/main" id="{4D607453-616B-4B46-A967-CFF925942039}"/>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153052</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80836CEA-73CF-4967-9A4A-D85D1848B08B}"/>
            </a:ext>
          </a:extLst>
        </xdr:cNvPr>
        <xdr:cNvSpPr txBox="1"/>
      </xdr:nvSpPr>
      <xdr:spPr>
        <a:xfrm>
          <a:off x="16357600" y="632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130175</xdr:rowOff>
    </xdr:from>
    <xdr:to>
      <xdr:col>85</xdr:col>
      <xdr:colOff>177800</xdr:colOff>
      <xdr:row>38</xdr:row>
      <xdr:rowOff>60325</xdr:rowOff>
    </xdr:to>
    <xdr:sp macro="" textlink="">
      <xdr:nvSpPr>
        <xdr:cNvPr id="526" name="フローチャート: 判断 525">
          <a:extLst>
            <a:ext uri="{FF2B5EF4-FFF2-40B4-BE49-F238E27FC236}">
              <a16:creationId xmlns:a16="http://schemas.microsoft.com/office/drawing/2014/main" id="{297F17BF-35D9-4CD6-A777-8FB448367497}"/>
            </a:ext>
          </a:extLst>
        </xdr:cNvPr>
        <xdr:cNvSpPr/>
      </xdr:nvSpPr>
      <xdr:spPr>
        <a:xfrm>
          <a:off x="16268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527" name="フローチャート: 判断 526">
          <a:extLst>
            <a:ext uri="{FF2B5EF4-FFF2-40B4-BE49-F238E27FC236}">
              <a16:creationId xmlns:a16="http://schemas.microsoft.com/office/drawing/2014/main" id="{3B25A5A4-FF1F-4824-A1F5-778A70E5E45E}"/>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528" name="フローチャート: 判断 527">
          <a:extLst>
            <a:ext uri="{FF2B5EF4-FFF2-40B4-BE49-F238E27FC236}">
              <a16:creationId xmlns:a16="http://schemas.microsoft.com/office/drawing/2014/main" id="{09291708-B938-4F9F-8D82-BE892506A8B2}"/>
            </a:ext>
          </a:extLst>
        </xdr:cNvPr>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154940</xdr:rowOff>
    </xdr:from>
    <xdr:to>
      <xdr:col>72</xdr:col>
      <xdr:colOff>38100</xdr:colOff>
      <xdr:row>38</xdr:row>
      <xdr:rowOff>85090</xdr:rowOff>
    </xdr:to>
    <xdr:sp macro="" textlink="">
      <xdr:nvSpPr>
        <xdr:cNvPr id="529" name="フローチャート: 判断 528">
          <a:extLst>
            <a:ext uri="{FF2B5EF4-FFF2-40B4-BE49-F238E27FC236}">
              <a16:creationId xmlns:a16="http://schemas.microsoft.com/office/drawing/2014/main" id="{5FBF42A3-A76B-4474-87E7-9FA42D228F6E}"/>
            </a:ext>
          </a:extLst>
        </xdr:cNvPr>
        <xdr:cNvSpPr/>
      </xdr:nvSpPr>
      <xdr:spPr>
        <a:xfrm>
          <a:off x="13652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130175</xdr:rowOff>
    </xdr:from>
    <xdr:to>
      <xdr:col>67</xdr:col>
      <xdr:colOff>101600</xdr:colOff>
      <xdr:row>38</xdr:row>
      <xdr:rowOff>60325</xdr:rowOff>
    </xdr:to>
    <xdr:sp macro="" textlink="">
      <xdr:nvSpPr>
        <xdr:cNvPr id="530" name="フローチャート: 判断 529">
          <a:extLst>
            <a:ext uri="{FF2B5EF4-FFF2-40B4-BE49-F238E27FC236}">
              <a16:creationId xmlns:a16="http://schemas.microsoft.com/office/drawing/2014/main" id="{1FEC909D-688D-4137-9C59-1CD02F7D5C70}"/>
            </a:ext>
          </a:extLst>
        </xdr:cNvPr>
        <xdr:cNvSpPr/>
      </xdr:nvSpPr>
      <xdr:spPr>
        <a:xfrm>
          <a:off x="12763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257AC11-741F-443C-8554-BD35D75D316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411C51E-5DBA-48A3-B7BA-42F42B9388D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4972FF97-F19F-4228-85D8-36F11594610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6AEE79CC-18F7-4A38-BA04-0571C58285C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D9F4C737-6766-4AEF-96EA-A04C1208FC9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15875</xdr:rowOff>
    </xdr:from>
    <xdr:to>
      <xdr:col>85</xdr:col>
      <xdr:colOff>177800</xdr:colOff>
      <xdr:row>39</xdr:row>
      <xdr:rowOff>117475</xdr:rowOff>
    </xdr:to>
    <xdr:sp macro="" textlink="">
      <xdr:nvSpPr>
        <xdr:cNvPr id="536" name="楕円 535">
          <a:extLst>
            <a:ext uri="{FF2B5EF4-FFF2-40B4-BE49-F238E27FC236}">
              <a16:creationId xmlns:a16="http://schemas.microsoft.com/office/drawing/2014/main" id="{D9B04AF0-FCEA-4521-8285-ADB4A332D332}"/>
            </a:ext>
          </a:extLst>
        </xdr:cNvPr>
        <xdr:cNvSpPr/>
      </xdr:nvSpPr>
      <xdr:spPr>
        <a:xfrm>
          <a:off x="162687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165752</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25C536A9-20D5-4913-809C-E158FE28FB72}"/>
            </a:ext>
          </a:extLst>
        </xdr:cNvPr>
        <xdr:cNvSpPr txBox="1"/>
      </xdr:nvSpPr>
      <xdr:spPr>
        <a:xfrm>
          <a:off x="16357600"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141605</xdr:rowOff>
    </xdr:from>
    <xdr:to>
      <xdr:col>81</xdr:col>
      <xdr:colOff>101600</xdr:colOff>
      <xdr:row>39</xdr:row>
      <xdr:rowOff>71755</xdr:rowOff>
    </xdr:to>
    <xdr:sp macro="" textlink="">
      <xdr:nvSpPr>
        <xdr:cNvPr id="538" name="楕円 537">
          <a:extLst>
            <a:ext uri="{FF2B5EF4-FFF2-40B4-BE49-F238E27FC236}">
              <a16:creationId xmlns:a16="http://schemas.microsoft.com/office/drawing/2014/main" id="{6BC90275-83A7-419E-BBA1-62EB8CF38C25}"/>
            </a:ext>
          </a:extLst>
        </xdr:cNvPr>
        <xdr:cNvSpPr/>
      </xdr:nvSpPr>
      <xdr:spPr>
        <a:xfrm>
          <a:off x="15430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20955</xdr:rowOff>
    </xdr:from>
    <xdr:to>
      <xdr:col>85</xdr:col>
      <xdr:colOff>127000</xdr:colOff>
      <xdr:row>39</xdr:row>
      <xdr:rowOff>66675</xdr:rowOff>
    </xdr:to>
    <xdr:cxnSp macro="">
      <xdr:nvCxnSpPr>
        <xdr:cNvPr id="539" name="直線コネクタ 538">
          <a:extLst>
            <a:ext uri="{FF2B5EF4-FFF2-40B4-BE49-F238E27FC236}">
              <a16:creationId xmlns:a16="http://schemas.microsoft.com/office/drawing/2014/main" id="{B801970C-37B7-4BCE-8ECC-0A4447C9E898}"/>
            </a:ext>
          </a:extLst>
        </xdr:cNvPr>
        <xdr:cNvCxnSpPr/>
      </xdr:nvCxnSpPr>
      <xdr:spPr>
        <a:xfrm>
          <a:off x="15481300" y="67075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93980</xdr:rowOff>
    </xdr:from>
    <xdr:to>
      <xdr:col>76</xdr:col>
      <xdr:colOff>165100</xdr:colOff>
      <xdr:row>39</xdr:row>
      <xdr:rowOff>24130</xdr:rowOff>
    </xdr:to>
    <xdr:sp macro="" textlink="">
      <xdr:nvSpPr>
        <xdr:cNvPr id="540" name="楕円 539">
          <a:extLst>
            <a:ext uri="{FF2B5EF4-FFF2-40B4-BE49-F238E27FC236}">
              <a16:creationId xmlns:a16="http://schemas.microsoft.com/office/drawing/2014/main" id="{7FD46728-C9BB-48FA-8BE1-C2F205ED1E39}"/>
            </a:ext>
          </a:extLst>
        </xdr:cNvPr>
        <xdr:cNvSpPr/>
      </xdr:nvSpPr>
      <xdr:spPr>
        <a:xfrm>
          <a:off x="1454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144780</xdr:rowOff>
    </xdr:from>
    <xdr:to>
      <xdr:col>81</xdr:col>
      <xdr:colOff>50800</xdr:colOff>
      <xdr:row>39</xdr:row>
      <xdr:rowOff>20955</xdr:rowOff>
    </xdr:to>
    <xdr:cxnSp macro="">
      <xdr:nvCxnSpPr>
        <xdr:cNvPr id="541" name="直線コネクタ 540">
          <a:extLst>
            <a:ext uri="{FF2B5EF4-FFF2-40B4-BE49-F238E27FC236}">
              <a16:creationId xmlns:a16="http://schemas.microsoft.com/office/drawing/2014/main" id="{FC6EB0E9-01B6-4950-902C-EF478E1304DD}"/>
            </a:ext>
          </a:extLst>
        </xdr:cNvPr>
        <xdr:cNvCxnSpPr/>
      </xdr:nvCxnSpPr>
      <xdr:spPr>
        <a:xfrm>
          <a:off x="14592300" y="66598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42" name="楕円 541">
          <a:extLst>
            <a:ext uri="{FF2B5EF4-FFF2-40B4-BE49-F238E27FC236}">
              <a16:creationId xmlns:a16="http://schemas.microsoft.com/office/drawing/2014/main" id="{A5554CA8-7D1D-47DC-A515-33DD317B26AC}"/>
            </a:ext>
          </a:extLst>
        </xdr:cNvPr>
        <xdr:cNvSpPr/>
      </xdr:nvSpPr>
      <xdr:spPr>
        <a:xfrm>
          <a:off x="1365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99060</xdr:rowOff>
    </xdr:from>
    <xdr:to>
      <xdr:col>76</xdr:col>
      <xdr:colOff>114300</xdr:colOff>
      <xdr:row>38</xdr:row>
      <xdr:rowOff>144780</xdr:rowOff>
    </xdr:to>
    <xdr:cxnSp macro="">
      <xdr:nvCxnSpPr>
        <xdr:cNvPr id="543" name="直線コネクタ 542">
          <a:extLst>
            <a:ext uri="{FF2B5EF4-FFF2-40B4-BE49-F238E27FC236}">
              <a16:creationId xmlns:a16="http://schemas.microsoft.com/office/drawing/2014/main" id="{902A9562-0EAB-4E62-B641-9205AA0B8B86}"/>
            </a:ext>
          </a:extLst>
        </xdr:cNvPr>
        <xdr:cNvCxnSpPr/>
      </xdr:nvCxnSpPr>
      <xdr:spPr>
        <a:xfrm>
          <a:off x="13703300" y="6614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xdr:rowOff>
    </xdr:from>
    <xdr:to>
      <xdr:col>67</xdr:col>
      <xdr:colOff>101600</xdr:colOff>
      <xdr:row>38</xdr:row>
      <xdr:rowOff>104140</xdr:rowOff>
    </xdr:to>
    <xdr:sp macro="" textlink="">
      <xdr:nvSpPr>
        <xdr:cNvPr id="544" name="楕円 543">
          <a:extLst>
            <a:ext uri="{FF2B5EF4-FFF2-40B4-BE49-F238E27FC236}">
              <a16:creationId xmlns:a16="http://schemas.microsoft.com/office/drawing/2014/main" id="{2D7027FE-267C-4FAF-9ACC-72220D9D0A84}"/>
            </a:ext>
          </a:extLst>
        </xdr:cNvPr>
        <xdr:cNvSpPr/>
      </xdr:nvSpPr>
      <xdr:spPr>
        <a:xfrm>
          <a:off x="12763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53340</xdr:rowOff>
    </xdr:from>
    <xdr:to>
      <xdr:col>71</xdr:col>
      <xdr:colOff>177800</xdr:colOff>
      <xdr:row>38</xdr:row>
      <xdr:rowOff>99060</xdr:rowOff>
    </xdr:to>
    <xdr:cxnSp macro="">
      <xdr:nvCxnSpPr>
        <xdr:cNvPr id="545" name="直線コネクタ 544">
          <a:extLst>
            <a:ext uri="{FF2B5EF4-FFF2-40B4-BE49-F238E27FC236}">
              <a16:creationId xmlns:a16="http://schemas.microsoft.com/office/drawing/2014/main" id="{915DE2A1-392D-443F-A5FC-19C8A39892F8}"/>
            </a:ext>
          </a:extLst>
        </xdr:cNvPr>
        <xdr:cNvCxnSpPr/>
      </xdr:nvCxnSpPr>
      <xdr:spPr>
        <a:xfrm>
          <a:off x="12814300" y="6568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E6CE15E4-B82C-4C23-9211-E6E595EDCC41}"/>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99712</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5CB974AD-8A76-4DD9-9276-872D017D1A6C}"/>
            </a:ext>
          </a:extLst>
        </xdr:cNvPr>
        <xdr:cNvSpPr txBox="1"/>
      </xdr:nvSpPr>
      <xdr:spPr>
        <a:xfrm>
          <a:off x="14389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101617</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41A1AFB7-BAE1-4CA8-B92C-41CA65192DED}"/>
            </a:ext>
          </a:extLst>
        </xdr:cNvPr>
        <xdr:cNvSpPr txBox="1"/>
      </xdr:nvSpPr>
      <xdr:spPr>
        <a:xfrm>
          <a:off x="13500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76852</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E4C2EBE6-A2C4-43AC-9E2D-E0185229A7CD}"/>
            </a:ext>
          </a:extLst>
        </xdr:cNvPr>
        <xdr:cNvSpPr txBox="1"/>
      </xdr:nvSpPr>
      <xdr:spPr>
        <a:xfrm>
          <a:off x="12611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62882</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654B53AA-6C52-4E33-9A00-84AE2F26B560}"/>
            </a:ext>
          </a:extLst>
        </xdr:cNvPr>
        <xdr:cNvSpPr txBox="1"/>
      </xdr:nvSpPr>
      <xdr:spPr>
        <a:xfrm>
          <a:off x="152660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15257</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1FAC8940-EBF7-4048-8603-3356E14D987E}"/>
            </a:ext>
          </a:extLst>
        </xdr:cNvPr>
        <xdr:cNvSpPr txBox="1"/>
      </xdr:nvSpPr>
      <xdr:spPr>
        <a:xfrm>
          <a:off x="14389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7645C42D-8D54-45E3-9C41-6A7F21CEB82F}"/>
            </a:ext>
          </a:extLst>
        </xdr:cNvPr>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0740CDB3-D5E1-417F-9522-ED3AD97B95AB}"/>
            </a:ext>
          </a:extLst>
        </xdr:cNvPr>
        <xdr:cNvSpPr txBox="1"/>
      </xdr:nvSpPr>
      <xdr:spPr>
        <a:xfrm>
          <a:off x="12611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F70FE892-8BFF-49D0-BB93-A8C06EC743B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C3CE52DB-2B57-48AC-ABF1-F8F70FB205B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C28D2EBD-B874-437E-8D4E-4271359729B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F404729E-07D5-45EC-B5C3-E3FBBEA725C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D8C0E0F8-55D3-4F4D-98A1-6D8933E4528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910B8A60-4023-4D46-AB97-BEBB3024539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455146C-8AF1-4C24-BA00-B23183C1ADA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9E71FDB-086D-4C91-BD33-723617ABB4C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B62B93F0-227F-42D5-8342-752160C10ED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DA15CA1-8EDA-4543-8707-D3D402376B4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5F5B8E87-8E2E-49FA-B6A3-145FC0413D9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5" name="テキスト ボックス 564">
          <a:extLst>
            <a:ext uri="{FF2B5EF4-FFF2-40B4-BE49-F238E27FC236}">
              <a16:creationId xmlns:a16="http://schemas.microsoft.com/office/drawing/2014/main" id="{5F021077-F0EF-4C08-804A-F4F2536B65BD}"/>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25735402-4F82-4C98-9469-60FB0E6785F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7" name="テキスト ボックス 566">
          <a:extLst>
            <a:ext uri="{FF2B5EF4-FFF2-40B4-BE49-F238E27FC236}">
              <a16:creationId xmlns:a16="http://schemas.microsoft.com/office/drawing/2014/main" id="{90824520-1C99-4C43-A664-289577A6FE28}"/>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FF5819ED-7F06-4AD7-ABB4-6388735CE10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9" name="テキスト ボックス 568">
          <a:extLst>
            <a:ext uri="{FF2B5EF4-FFF2-40B4-BE49-F238E27FC236}">
              <a16:creationId xmlns:a16="http://schemas.microsoft.com/office/drawing/2014/main" id="{3EB7C308-9C23-4D1B-B504-52290D2D6CEC}"/>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87870845-B90B-49AC-B144-3E40945C934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1" name="テキスト ボックス 570">
          <a:extLst>
            <a:ext uri="{FF2B5EF4-FFF2-40B4-BE49-F238E27FC236}">
              <a16:creationId xmlns:a16="http://schemas.microsoft.com/office/drawing/2014/main" id="{A9B59FF5-31A1-4238-AF6A-3D8787CB8AA4}"/>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74E04065-3777-4EC8-B1C1-B80C26975EF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3" name="テキスト ボックス 572">
          <a:extLst>
            <a:ext uri="{FF2B5EF4-FFF2-40B4-BE49-F238E27FC236}">
              <a16:creationId xmlns:a16="http://schemas.microsoft.com/office/drawing/2014/main" id="{D1E1F99A-2AA7-482A-B4F0-C9D376CDC278}"/>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1DA0C25A-40B2-42FF-95E7-AEC793F4610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95AFDA79-7A2A-4E7A-ACBB-E90F6A8F460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9D1A222C-3B21-4576-AA30-DD186E41E97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98881</xdr:rowOff>
    </xdr:from>
    <xdr:to>
      <xdr:col>116</xdr:col>
      <xdr:colOff>62864</xdr:colOff>
      <xdr:row>42</xdr:row>
      <xdr:rowOff>30087</xdr:rowOff>
    </xdr:to>
    <xdr:cxnSp macro="">
      <xdr:nvCxnSpPr>
        <xdr:cNvPr id="577" name="直線コネクタ 576">
          <a:extLst>
            <a:ext uri="{FF2B5EF4-FFF2-40B4-BE49-F238E27FC236}">
              <a16:creationId xmlns:a16="http://schemas.microsoft.com/office/drawing/2014/main" id="{414B209A-6E46-4CA9-B82C-5E8B1C96F06B}"/>
            </a:ext>
          </a:extLst>
        </xdr:cNvPr>
        <xdr:cNvCxnSpPr/>
      </xdr:nvCxnSpPr>
      <xdr:spPr>
        <a:xfrm flipV="1">
          <a:off x="22160864" y="5928181"/>
          <a:ext cx="0" cy="130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33914</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D9F8E699-48D8-4BED-9998-34714E392861}"/>
            </a:ext>
          </a:extLst>
        </xdr:cNvPr>
        <xdr:cNvSpPr txBox="1"/>
      </xdr:nvSpPr>
      <xdr:spPr>
        <a:xfrm>
          <a:off x="22199600" y="723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30087</xdr:rowOff>
    </xdr:from>
    <xdr:to>
      <xdr:col>116</xdr:col>
      <xdr:colOff>152400</xdr:colOff>
      <xdr:row>42</xdr:row>
      <xdr:rowOff>30087</xdr:rowOff>
    </xdr:to>
    <xdr:cxnSp macro="">
      <xdr:nvCxnSpPr>
        <xdr:cNvPr id="579" name="直線コネクタ 578">
          <a:extLst>
            <a:ext uri="{FF2B5EF4-FFF2-40B4-BE49-F238E27FC236}">
              <a16:creationId xmlns:a16="http://schemas.microsoft.com/office/drawing/2014/main" id="{6F7BFA8B-C1CE-4754-A47F-0D227FA53393}"/>
            </a:ext>
          </a:extLst>
        </xdr:cNvPr>
        <xdr:cNvCxnSpPr/>
      </xdr:nvCxnSpPr>
      <xdr:spPr>
        <a:xfrm>
          <a:off x="22072600" y="72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45558</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0711F972-35CE-446D-8F9A-CA3FE05BB797}"/>
            </a:ext>
          </a:extLst>
        </xdr:cNvPr>
        <xdr:cNvSpPr txBox="1"/>
      </xdr:nvSpPr>
      <xdr:spPr>
        <a:xfrm>
          <a:off x="22199600" y="570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98881</xdr:rowOff>
    </xdr:from>
    <xdr:to>
      <xdr:col>116</xdr:col>
      <xdr:colOff>152400</xdr:colOff>
      <xdr:row>34</xdr:row>
      <xdr:rowOff>98881</xdr:rowOff>
    </xdr:to>
    <xdr:cxnSp macro="">
      <xdr:nvCxnSpPr>
        <xdr:cNvPr id="581" name="直線コネクタ 580">
          <a:extLst>
            <a:ext uri="{FF2B5EF4-FFF2-40B4-BE49-F238E27FC236}">
              <a16:creationId xmlns:a16="http://schemas.microsoft.com/office/drawing/2014/main" id="{CCCAF51C-0778-4C1D-B338-FD7F76F13E23}"/>
            </a:ext>
          </a:extLst>
        </xdr:cNvPr>
        <xdr:cNvCxnSpPr/>
      </xdr:nvCxnSpPr>
      <xdr:spPr>
        <a:xfrm>
          <a:off x="22072600" y="592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4149</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D11E2D8A-35EE-4C41-A565-8C0AB1E8A3CD}"/>
            </a:ext>
          </a:extLst>
        </xdr:cNvPr>
        <xdr:cNvSpPr txBox="1"/>
      </xdr:nvSpPr>
      <xdr:spPr>
        <a:xfrm>
          <a:off x="22199600" y="6690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152722</xdr:rowOff>
    </xdr:from>
    <xdr:to>
      <xdr:col>116</xdr:col>
      <xdr:colOff>114300</xdr:colOff>
      <xdr:row>40</xdr:row>
      <xdr:rowOff>82872</xdr:rowOff>
    </xdr:to>
    <xdr:sp macro="" textlink="">
      <xdr:nvSpPr>
        <xdr:cNvPr id="583" name="フローチャート: 判断 582">
          <a:extLst>
            <a:ext uri="{FF2B5EF4-FFF2-40B4-BE49-F238E27FC236}">
              <a16:creationId xmlns:a16="http://schemas.microsoft.com/office/drawing/2014/main" id="{6F08C48B-F53A-43B9-B012-59742147D7BE}"/>
            </a:ext>
          </a:extLst>
        </xdr:cNvPr>
        <xdr:cNvSpPr/>
      </xdr:nvSpPr>
      <xdr:spPr>
        <a:xfrm>
          <a:off x="22110700" y="683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168561</xdr:rowOff>
    </xdr:from>
    <xdr:to>
      <xdr:col>112</xdr:col>
      <xdr:colOff>38100</xdr:colOff>
      <xdr:row>40</xdr:row>
      <xdr:rowOff>98711</xdr:rowOff>
    </xdr:to>
    <xdr:sp macro="" textlink="">
      <xdr:nvSpPr>
        <xdr:cNvPr id="584" name="フローチャート: 判断 583">
          <a:extLst>
            <a:ext uri="{FF2B5EF4-FFF2-40B4-BE49-F238E27FC236}">
              <a16:creationId xmlns:a16="http://schemas.microsoft.com/office/drawing/2014/main" id="{FF0231DA-6207-41FF-9A3F-085731C182B3}"/>
            </a:ext>
          </a:extLst>
        </xdr:cNvPr>
        <xdr:cNvSpPr/>
      </xdr:nvSpPr>
      <xdr:spPr>
        <a:xfrm>
          <a:off x="21272500" y="685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30917</xdr:rowOff>
    </xdr:from>
    <xdr:to>
      <xdr:col>107</xdr:col>
      <xdr:colOff>101600</xdr:colOff>
      <xdr:row>40</xdr:row>
      <xdr:rowOff>132517</xdr:rowOff>
    </xdr:to>
    <xdr:sp macro="" textlink="">
      <xdr:nvSpPr>
        <xdr:cNvPr id="585" name="フローチャート: 判断 584">
          <a:extLst>
            <a:ext uri="{FF2B5EF4-FFF2-40B4-BE49-F238E27FC236}">
              <a16:creationId xmlns:a16="http://schemas.microsoft.com/office/drawing/2014/main" id="{74100B4B-AC11-4F47-B054-E10BC1B9952E}"/>
            </a:ext>
          </a:extLst>
        </xdr:cNvPr>
        <xdr:cNvSpPr/>
      </xdr:nvSpPr>
      <xdr:spPr>
        <a:xfrm>
          <a:off x="20383500" y="688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25217</xdr:rowOff>
    </xdr:from>
    <xdr:to>
      <xdr:col>102</xdr:col>
      <xdr:colOff>165100</xdr:colOff>
      <xdr:row>40</xdr:row>
      <xdr:rowOff>126817</xdr:rowOff>
    </xdr:to>
    <xdr:sp macro="" textlink="">
      <xdr:nvSpPr>
        <xdr:cNvPr id="586" name="フローチャート: 判断 585">
          <a:extLst>
            <a:ext uri="{FF2B5EF4-FFF2-40B4-BE49-F238E27FC236}">
              <a16:creationId xmlns:a16="http://schemas.microsoft.com/office/drawing/2014/main" id="{1449D344-39F5-4148-97B4-0338C47D4EBC}"/>
            </a:ext>
          </a:extLst>
        </xdr:cNvPr>
        <xdr:cNvSpPr/>
      </xdr:nvSpPr>
      <xdr:spPr>
        <a:xfrm>
          <a:off x="19494500" y="68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44000</xdr:rowOff>
    </xdr:from>
    <xdr:to>
      <xdr:col>98</xdr:col>
      <xdr:colOff>38100</xdr:colOff>
      <xdr:row>40</xdr:row>
      <xdr:rowOff>145600</xdr:rowOff>
    </xdr:to>
    <xdr:sp macro="" textlink="">
      <xdr:nvSpPr>
        <xdr:cNvPr id="587" name="フローチャート: 判断 586">
          <a:extLst>
            <a:ext uri="{FF2B5EF4-FFF2-40B4-BE49-F238E27FC236}">
              <a16:creationId xmlns:a16="http://schemas.microsoft.com/office/drawing/2014/main" id="{6F5D1ECF-0AA6-4D34-8524-73438740943F}"/>
            </a:ext>
          </a:extLst>
        </xdr:cNvPr>
        <xdr:cNvSpPr/>
      </xdr:nvSpPr>
      <xdr:spPr>
        <a:xfrm>
          <a:off x="18605500" y="690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B5D4434-229A-4490-9183-5963D3CDAC8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6CA97A6-3A64-4E25-B302-B6B4D1E71C9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F2B7F8CD-F4C1-4334-8BF6-0255039AC99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3E304D3-A48B-4B7A-87C8-93241571767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985C5D59-B2FC-4C4B-84F9-14825EB5FC3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43387</xdr:rowOff>
    </xdr:from>
    <xdr:to>
      <xdr:col>116</xdr:col>
      <xdr:colOff>114300</xdr:colOff>
      <xdr:row>40</xdr:row>
      <xdr:rowOff>144987</xdr:rowOff>
    </xdr:to>
    <xdr:sp macro="" textlink="">
      <xdr:nvSpPr>
        <xdr:cNvPr id="593" name="楕円 592">
          <a:extLst>
            <a:ext uri="{FF2B5EF4-FFF2-40B4-BE49-F238E27FC236}">
              <a16:creationId xmlns:a16="http://schemas.microsoft.com/office/drawing/2014/main" id="{68C25F17-8BBD-490D-8957-1DC52DD22924}"/>
            </a:ext>
          </a:extLst>
        </xdr:cNvPr>
        <xdr:cNvSpPr/>
      </xdr:nvSpPr>
      <xdr:spPr>
        <a:xfrm>
          <a:off x="22110700" y="69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21814</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8598D167-8A31-4D61-B69B-7835D48C6322}"/>
            </a:ext>
          </a:extLst>
        </xdr:cNvPr>
        <xdr:cNvSpPr txBox="1"/>
      </xdr:nvSpPr>
      <xdr:spPr>
        <a:xfrm>
          <a:off x="22199600" y="687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47620</xdr:rowOff>
    </xdr:from>
    <xdr:to>
      <xdr:col>112</xdr:col>
      <xdr:colOff>38100</xdr:colOff>
      <xdr:row>40</xdr:row>
      <xdr:rowOff>149220</xdr:rowOff>
    </xdr:to>
    <xdr:sp macro="" textlink="">
      <xdr:nvSpPr>
        <xdr:cNvPr id="595" name="楕円 594">
          <a:extLst>
            <a:ext uri="{FF2B5EF4-FFF2-40B4-BE49-F238E27FC236}">
              <a16:creationId xmlns:a16="http://schemas.microsoft.com/office/drawing/2014/main" id="{DCBC7E45-A361-42E2-AF29-55ED2B2CA370}"/>
            </a:ext>
          </a:extLst>
        </xdr:cNvPr>
        <xdr:cNvSpPr/>
      </xdr:nvSpPr>
      <xdr:spPr>
        <a:xfrm>
          <a:off x="21272500" y="69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94187</xdr:rowOff>
    </xdr:from>
    <xdr:to>
      <xdr:col>116</xdr:col>
      <xdr:colOff>63500</xdr:colOff>
      <xdr:row>40</xdr:row>
      <xdr:rowOff>98420</xdr:rowOff>
    </xdr:to>
    <xdr:cxnSp macro="">
      <xdr:nvCxnSpPr>
        <xdr:cNvPr id="596" name="直線コネクタ 595">
          <a:extLst>
            <a:ext uri="{FF2B5EF4-FFF2-40B4-BE49-F238E27FC236}">
              <a16:creationId xmlns:a16="http://schemas.microsoft.com/office/drawing/2014/main" id="{8E18E997-BF91-4A82-8C64-71CBFE282D2A}"/>
            </a:ext>
          </a:extLst>
        </xdr:cNvPr>
        <xdr:cNvCxnSpPr/>
      </xdr:nvCxnSpPr>
      <xdr:spPr>
        <a:xfrm flipV="1">
          <a:off x="21323300" y="6952187"/>
          <a:ext cx="838200" cy="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50516</xdr:rowOff>
    </xdr:from>
    <xdr:to>
      <xdr:col>107</xdr:col>
      <xdr:colOff>101600</xdr:colOff>
      <xdr:row>40</xdr:row>
      <xdr:rowOff>152116</xdr:rowOff>
    </xdr:to>
    <xdr:sp macro="" textlink="">
      <xdr:nvSpPr>
        <xdr:cNvPr id="597" name="楕円 596">
          <a:extLst>
            <a:ext uri="{FF2B5EF4-FFF2-40B4-BE49-F238E27FC236}">
              <a16:creationId xmlns:a16="http://schemas.microsoft.com/office/drawing/2014/main" id="{0C80CE9D-91B3-46C6-AC55-F5E19C1B5AFB}"/>
            </a:ext>
          </a:extLst>
        </xdr:cNvPr>
        <xdr:cNvSpPr/>
      </xdr:nvSpPr>
      <xdr:spPr>
        <a:xfrm>
          <a:off x="20383500" y="690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98420</xdr:rowOff>
    </xdr:from>
    <xdr:to>
      <xdr:col>111</xdr:col>
      <xdr:colOff>177800</xdr:colOff>
      <xdr:row>40</xdr:row>
      <xdr:rowOff>101316</xdr:rowOff>
    </xdr:to>
    <xdr:cxnSp macro="">
      <xdr:nvCxnSpPr>
        <xdr:cNvPr id="598" name="直線コネクタ 597">
          <a:extLst>
            <a:ext uri="{FF2B5EF4-FFF2-40B4-BE49-F238E27FC236}">
              <a16:creationId xmlns:a16="http://schemas.microsoft.com/office/drawing/2014/main" id="{693E6870-19B7-4534-BD04-77D5F7D5917D}"/>
            </a:ext>
          </a:extLst>
        </xdr:cNvPr>
        <xdr:cNvCxnSpPr/>
      </xdr:nvCxnSpPr>
      <xdr:spPr>
        <a:xfrm flipV="1">
          <a:off x="20434300" y="6956420"/>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53434</xdr:rowOff>
    </xdr:from>
    <xdr:to>
      <xdr:col>102</xdr:col>
      <xdr:colOff>165100</xdr:colOff>
      <xdr:row>40</xdr:row>
      <xdr:rowOff>155034</xdr:rowOff>
    </xdr:to>
    <xdr:sp macro="" textlink="">
      <xdr:nvSpPr>
        <xdr:cNvPr id="599" name="楕円 598">
          <a:extLst>
            <a:ext uri="{FF2B5EF4-FFF2-40B4-BE49-F238E27FC236}">
              <a16:creationId xmlns:a16="http://schemas.microsoft.com/office/drawing/2014/main" id="{C82D76AD-E6DC-4A1C-A58E-90F41CD175CC}"/>
            </a:ext>
          </a:extLst>
        </xdr:cNvPr>
        <xdr:cNvSpPr/>
      </xdr:nvSpPr>
      <xdr:spPr>
        <a:xfrm>
          <a:off x="19494500" y="691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101316</xdr:rowOff>
    </xdr:from>
    <xdr:to>
      <xdr:col>107</xdr:col>
      <xdr:colOff>50800</xdr:colOff>
      <xdr:row>40</xdr:row>
      <xdr:rowOff>104234</xdr:rowOff>
    </xdr:to>
    <xdr:cxnSp macro="">
      <xdr:nvCxnSpPr>
        <xdr:cNvPr id="600" name="直線コネクタ 599">
          <a:extLst>
            <a:ext uri="{FF2B5EF4-FFF2-40B4-BE49-F238E27FC236}">
              <a16:creationId xmlns:a16="http://schemas.microsoft.com/office/drawing/2014/main" id="{DF8F816F-06F7-4CA7-9CFC-13ACE15DD7F9}"/>
            </a:ext>
          </a:extLst>
        </xdr:cNvPr>
        <xdr:cNvCxnSpPr/>
      </xdr:nvCxnSpPr>
      <xdr:spPr>
        <a:xfrm flipV="1">
          <a:off x="19545300" y="6959316"/>
          <a:ext cx="889000" cy="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58493</xdr:rowOff>
    </xdr:from>
    <xdr:to>
      <xdr:col>98</xdr:col>
      <xdr:colOff>38100</xdr:colOff>
      <xdr:row>40</xdr:row>
      <xdr:rowOff>160093</xdr:rowOff>
    </xdr:to>
    <xdr:sp macro="" textlink="">
      <xdr:nvSpPr>
        <xdr:cNvPr id="601" name="楕円 600">
          <a:extLst>
            <a:ext uri="{FF2B5EF4-FFF2-40B4-BE49-F238E27FC236}">
              <a16:creationId xmlns:a16="http://schemas.microsoft.com/office/drawing/2014/main" id="{54F3972B-BCC4-4505-9C23-BD60E17DCBB8}"/>
            </a:ext>
          </a:extLst>
        </xdr:cNvPr>
        <xdr:cNvSpPr/>
      </xdr:nvSpPr>
      <xdr:spPr>
        <a:xfrm>
          <a:off x="18605500" y="691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104234</xdr:rowOff>
    </xdr:from>
    <xdr:to>
      <xdr:col>102</xdr:col>
      <xdr:colOff>114300</xdr:colOff>
      <xdr:row>40</xdr:row>
      <xdr:rowOff>109293</xdr:rowOff>
    </xdr:to>
    <xdr:cxnSp macro="">
      <xdr:nvCxnSpPr>
        <xdr:cNvPr id="602" name="直線コネクタ 601">
          <a:extLst>
            <a:ext uri="{FF2B5EF4-FFF2-40B4-BE49-F238E27FC236}">
              <a16:creationId xmlns:a16="http://schemas.microsoft.com/office/drawing/2014/main" id="{C507BF91-50D9-47D3-9A01-E67F4F8C5595}"/>
            </a:ext>
          </a:extLst>
        </xdr:cNvPr>
        <xdr:cNvCxnSpPr/>
      </xdr:nvCxnSpPr>
      <xdr:spPr>
        <a:xfrm flipV="1">
          <a:off x="18656300" y="6962234"/>
          <a:ext cx="889000" cy="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115238</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974C9F03-074C-4673-99D7-2F6E1FC5FADB}"/>
            </a:ext>
          </a:extLst>
        </xdr:cNvPr>
        <xdr:cNvSpPr txBox="1"/>
      </xdr:nvSpPr>
      <xdr:spPr>
        <a:xfrm>
          <a:off x="21043411" y="66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149044</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D248A738-DB12-4E3A-B63C-785CF21E1104}"/>
            </a:ext>
          </a:extLst>
        </xdr:cNvPr>
        <xdr:cNvSpPr txBox="1"/>
      </xdr:nvSpPr>
      <xdr:spPr>
        <a:xfrm>
          <a:off x="20167111" y="666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143344</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43392A2C-D462-42FF-9700-F9BD0190D514}"/>
            </a:ext>
          </a:extLst>
        </xdr:cNvPr>
        <xdr:cNvSpPr txBox="1"/>
      </xdr:nvSpPr>
      <xdr:spPr>
        <a:xfrm>
          <a:off x="19278111" y="66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162127</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7AFCBA43-1507-4231-BF4F-3EA13AA23E54}"/>
            </a:ext>
          </a:extLst>
        </xdr:cNvPr>
        <xdr:cNvSpPr txBox="1"/>
      </xdr:nvSpPr>
      <xdr:spPr>
        <a:xfrm>
          <a:off x="18389111" y="667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140347</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79DBCC2A-4C48-46AB-944E-FE0890264FDC}"/>
            </a:ext>
          </a:extLst>
        </xdr:cNvPr>
        <xdr:cNvSpPr txBox="1"/>
      </xdr:nvSpPr>
      <xdr:spPr>
        <a:xfrm>
          <a:off x="21043411" y="69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143243</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10B735AC-1B7A-490B-9C41-48C215589FD7}"/>
            </a:ext>
          </a:extLst>
        </xdr:cNvPr>
        <xdr:cNvSpPr txBox="1"/>
      </xdr:nvSpPr>
      <xdr:spPr>
        <a:xfrm>
          <a:off x="20167111" y="700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146161</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AE92A3D8-F312-4CA7-AEA7-CC0741A82EB8}"/>
            </a:ext>
          </a:extLst>
        </xdr:cNvPr>
        <xdr:cNvSpPr txBox="1"/>
      </xdr:nvSpPr>
      <xdr:spPr>
        <a:xfrm>
          <a:off x="19278111" y="700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151220</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37153643-4164-41B6-9152-FBC744B900D6}"/>
            </a:ext>
          </a:extLst>
        </xdr:cNvPr>
        <xdr:cNvSpPr txBox="1"/>
      </xdr:nvSpPr>
      <xdr:spPr>
        <a:xfrm>
          <a:off x="18389111" y="700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355B9C2C-F71D-4A30-82BD-88CCEA7E312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1F879E06-5794-4953-96FB-28E74800DF7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B88B6BCF-4868-4C1E-AA10-3CC4155F84A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45F4DB19-4625-4DC3-8BCE-74CE497FE07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24BBC730-DC8E-4DF1-B5F1-0279D72E1DB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FB3CBEE1-00C6-463F-9FF7-EB9F0F04493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E651EE39-0C11-470C-9BC1-3A736EE8B42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86628362-275C-414C-9E7F-4F258B04C5D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2F1F5E31-9297-4B08-A576-06CA3415638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6A5A9E23-AEE2-4FB9-A818-13639D3BC38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F01670B5-A157-40EC-8C7A-A702D72B9E1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A7DCE4E0-C70A-4959-9D57-735EF0B8E19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D99A3399-6CC9-4199-947D-617AE6C00CD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A86D4096-1D7D-49C5-9C79-AD80B528B11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B6F2E863-5522-43C5-849C-6FE2659AE99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241201C1-6C50-441F-927B-485E9E83ECA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C9869317-7431-482E-9D4A-DEA24BACAB3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9AAB6812-D53D-4AB6-B3BE-E7070752D9D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34BE24E5-3512-4621-9C09-497C71BF0AE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62E7B726-00F0-4076-A062-D6200F62660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D1A0D8BA-9822-4BB4-86ED-69147CB706E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960CD788-E06C-4EB0-89C7-5F1B7649BF9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027C7068-8F7B-4CE6-9413-49ABD018306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9632BCCF-4326-48B3-B2F5-206C12717C5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301D040F-0CB2-4D02-A0CB-D03B04B704C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128996</xdr:rowOff>
    </xdr:to>
    <xdr:cxnSp macro="">
      <xdr:nvCxnSpPr>
        <xdr:cNvPr id="636" name="直線コネクタ 635">
          <a:extLst>
            <a:ext uri="{FF2B5EF4-FFF2-40B4-BE49-F238E27FC236}">
              <a16:creationId xmlns:a16="http://schemas.microsoft.com/office/drawing/2014/main" id="{C7A9A20B-F4EB-46EE-9A90-709B5BC3C93B}"/>
            </a:ext>
          </a:extLst>
        </xdr:cNvPr>
        <xdr:cNvCxnSpPr/>
      </xdr:nvCxnSpPr>
      <xdr:spPr>
        <a:xfrm flipV="1">
          <a:off x="16318864" y="9633857"/>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132823</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8AF03F8F-9010-4C86-83AF-FA3AD9408E20}"/>
            </a:ext>
          </a:extLst>
        </xdr:cNvPr>
        <xdr:cNvSpPr txBox="1"/>
      </xdr:nvSpPr>
      <xdr:spPr>
        <a:xfrm>
          <a:off x="16357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128996</xdr:rowOff>
    </xdr:from>
    <xdr:to>
      <xdr:col>86</xdr:col>
      <xdr:colOff>25400</xdr:colOff>
      <xdr:row>64</xdr:row>
      <xdr:rowOff>128996</xdr:rowOff>
    </xdr:to>
    <xdr:cxnSp macro="">
      <xdr:nvCxnSpPr>
        <xdr:cNvPr id="638" name="直線コネクタ 637">
          <a:extLst>
            <a:ext uri="{FF2B5EF4-FFF2-40B4-BE49-F238E27FC236}">
              <a16:creationId xmlns:a16="http://schemas.microsoft.com/office/drawing/2014/main" id="{C4D59CFB-7DD7-4081-8320-BF7AD0860840}"/>
            </a:ext>
          </a:extLst>
        </xdr:cNvPr>
        <xdr:cNvCxnSpPr/>
      </xdr:nvCxnSpPr>
      <xdr:spPr>
        <a:xfrm>
          <a:off x="16230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639" name="【保健センター・保健所】&#10;有形固定資産減価償却率最大値テキスト">
          <a:extLst>
            <a:ext uri="{FF2B5EF4-FFF2-40B4-BE49-F238E27FC236}">
              <a16:creationId xmlns:a16="http://schemas.microsoft.com/office/drawing/2014/main" id="{C1A8C885-B1A3-4284-8B93-E6B6D9FDB75E}"/>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640" name="直線コネクタ 639">
          <a:extLst>
            <a:ext uri="{FF2B5EF4-FFF2-40B4-BE49-F238E27FC236}">
              <a16:creationId xmlns:a16="http://schemas.microsoft.com/office/drawing/2014/main" id="{D1B3E5FA-3870-40B8-AAFD-59CECCDB49EB}"/>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60251</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D51A3C27-5353-4326-ABBA-25A8FBA6A71E}"/>
            </a:ext>
          </a:extLst>
        </xdr:cNvPr>
        <xdr:cNvSpPr txBox="1"/>
      </xdr:nvSpPr>
      <xdr:spPr>
        <a:xfrm>
          <a:off x="16357600" y="1017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642" name="フローチャート: 判断 641">
          <a:extLst>
            <a:ext uri="{FF2B5EF4-FFF2-40B4-BE49-F238E27FC236}">
              <a16:creationId xmlns:a16="http://schemas.microsoft.com/office/drawing/2014/main" id="{931997B8-478E-464A-8D8F-0E4EA9CFD71C}"/>
            </a:ext>
          </a:extLst>
        </xdr:cNvPr>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16147</xdr:rowOff>
    </xdr:from>
    <xdr:to>
      <xdr:col>81</xdr:col>
      <xdr:colOff>101600</xdr:colOff>
      <xdr:row>60</xdr:row>
      <xdr:rowOff>117747</xdr:rowOff>
    </xdr:to>
    <xdr:sp macro="" textlink="">
      <xdr:nvSpPr>
        <xdr:cNvPr id="643" name="フローチャート: 判断 642">
          <a:extLst>
            <a:ext uri="{FF2B5EF4-FFF2-40B4-BE49-F238E27FC236}">
              <a16:creationId xmlns:a16="http://schemas.microsoft.com/office/drawing/2014/main" id="{3B6D6D73-AB3A-4009-9AE1-A9A4C7607386}"/>
            </a:ext>
          </a:extLst>
        </xdr:cNvPr>
        <xdr:cNvSpPr/>
      </xdr:nvSpPr>
      <xdr:spPr>
        <a:xfrm>
          <a:off x="15430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644" name="フローチャート: 判断 643">
          <a:extLst>
            <a:ext uri="{FF2B5EF4-FFF2-40B4-BE49-F238E27FC236}">
              <a16:creationId xmlns:a16="http://schemas.microsoft.com/office/drawing/2014/main" id="{05EE975F-8FEB-474E-8151-833EB4ADF2F7}"/>
            </a:ext>
          </a:extLst>
        </xdr:cNvPr>
        <xdr:cNvSpPr/>
      </xdr:nvSpPr>
      <xdr:spPr>
        <a:xfrm>
          <a:off x="14541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151674</xdr:rowOff>
    </xdr:from>
    <xdr:to>
      <xdr:col>72</xdr:col>
      <xdr:colOff>38100</xdr:colOff>
      <xdr:row>60</xdr:row>
      <xdr:rowOff>81824</xdr:rowOff>
    </xdr:to>
    <xdr:sp macro="" textlink="">
      <xdr:nvSpPr>
        <xdr:cNvPr id="645" name="フローチャート: 判断 644">
          <a:extLst>
            <a:ext uri="{FF2B5EF4-FFF2-40B4-BE49-F238E27FC236}">
              <a16:creationId xmlns:a16="http://schemas.microsoft.com/office/drawing/2014/main" id="{EEE2A84F-D452-4375-95F7-79DD78CA26F4}"/>
            </a:ext>
          </a:extLst>
        </xdr:cNvPr>
        <xdr:cNvSpPr/>
      </xdr:nvSpPr>
      <xdr:spPr>
        <a:xfrm>
          <a:off x="13652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112485</xdr:rowOff>
    </xdr:from>
    <xdr:to>
      <xdr:col>67</xdr:col>
      <xdr:colOff>101600</xdr:colOff>
      <xdr:row>60</xdr:row>
      <xdr:rowOff>42635</xdr:rowOff>
    </xdr:to>
    <xdr:sp macro="" textlink="">
      <xdr:nvSpPr>
        <xdr:cNvPr id="646" name="フローチャート: 判断 645">
          <a:extLst>
            <a:ext uri="{FF2B5EF4-FFF2-40B4-BE49-F238E27FC236}">
              <a16:creationId xmlns:a16="http://schemas.microsoft.com/office/drawing/2014/main" id="{0A380072-BE22-4FDB-A8A6-9EFCBABD7277}"/>
            </a:ext>
          </a:extLst>
        </xdr:cNvPr>
        <xdr:cNvSpPr/>
      </xdr:nvSpPr>
      <xdr:spPr>
        <a:xfrm>
          <a:off x="12763500" y="102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6895E4B-D286-4D3C-88DF-67223497DF6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BDF0A9D-6FD6-47C2-BFCE-0B9D01F2196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4B48DCF4-C72E-4D0A-9499-B2456F1D394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3060DE57-FAC8-49B3-A24F-32E3BB31D5D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28713A6D-B95A-4618-8AF5-BE6F4FD7158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47172</xdr:rowOff>
    </xdr:from>
    <xdr:to>
      <xdr:col>85</xdr:col>
      <xdr:colOff>177800</xdr:colOff>
      <xdr:row>61</xdr:row>
      <xdr:rowOff>148772</xdr:rowOff>
    </xdr:to>
    <xdr:sp macro="" textlink="">
      <xdr:nvSpPr>
        <xdr:cNvPr id="652" name="楕円 651">
          <a:extLst>
            <a:ext uri="{FF2B5EF4-FFF2-40B4-BE49-F238E27FC236}">
              <a16:creationId xmlns:a16="http://schemas.microsoft.com/office/drawing/2014/main" id="{D9B1894A-17DC-4C4C-9708-1577DA59C43D}"/>
            </a:ext>
          </a:extLst>
        </xdr:cNvPr>
        <xdr:cNvSpPr/>
      </xdr:nvSpPr>
      <xdr:spPr>
        <a:xfrm>
          <a:off x="162687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25599</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16702D73-6C23-4100-8568-9FC9644FF86F}"/>
            </a:ext>
          </a:extLst>
        </xdr:cNvPr>
        <xdr:cNvSpPr txBox="1"/>
      </xdr:nvSpPr>
      <xdr:spPr>
        <a:xfrm>
          <a:off x="16357600"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3084</xdr:rowOff>
    </xdr:from>
    <xdr:to>
      <xdr:col>81</xdr:col>
      <xdr:colOff>101600</xdr:colOff>
      <xdr:row>61</xdr:row>
      <xdr:rowOff>104684</xdr:rowOff>
    </xdr:to>
    <xdr:sp macro="" textlink="">
      <xdr:nvSpPr>
        <xdr:cNvPr id="654" name="楕円 653">
          <a:extLst>
            <a:ext uri="{FF2B5EF4-FFF2-40B4-BE49-F238E27FC236}">
              <a16:creationId xmlns:a16="http://schemas.microsoft.com/office/drawing/2014/main" id="{DE2B9006-B740-4954-97BA-FCC514454889}"/>
            </a:ext>
          </a:extLst>
        </xdr:cNvPr>
        <xdr:cNvSpPr/>
      </xdr:nvSpPr>
      <xdr:spPr>
        <a:xfrm>
          <a:off x="15430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53884</xdr:rowOff>
    </xdr:from>
    <xdr:to>
      <xdr:col>85</xdr:col>
      <xdr:colOff>127000</xdr:colOff>
      <xdr:row>61</xdr:row>
      <xdr:rowOff>97972</xdr:rowOff>
    </xdr:to>
    <xdr:cxnSp macro="">
      <xdr:nvCxnSpPr>
        <xdr:cNvPr id="655" name="直線コネクタ 654">
          <a:extLst>
            <a:ext uri="{FF2B5EF4-FFF2-40B4-BE49-F238E27FC236}">
              <a16:creationId xmlns:a16="http://schemas.microsoft.com/office/drawing/2014/main" id="{9D8114FD-4095-4DC1-A557-2C16B9A9F082}"/>
            </a:ext>
          </a:extLst>
        </xdr:cNvPr>
        <xdr:cNvCxnSpPr/>
      </xdr:nvCxnSpPr>
      <xdr:spPr>
        <a:xfrm>
          <a:off x="15481300" y="1051233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130447</xdr:rowOff>
    </xdr:from>
    <xdr:to>
      <xdr:col>76</xdr:col>
      <xdr:colOff>165100</xdr:colOff>
      <xdr:row>61</xdr:row>
      <xdr:rowOff>60597</xdr:rowOff>
    </xdr:to>
    <xdr:sp macro="" textlink="">
      <xdr:nvSpPr>
        <xdr:cNvPr id="656" name="楕円 655">
          <a:extLst>
            <a:ext uri="{FF2B5EF4-FFF2-40B4-BE49-F238E27FC236}">
              <a16:creationId xmlns:a16="http://schemas.microsoft.com/office/drawing/2014/main" id="{14401CDC-7D40-41E5-9CC9-D2B36A762A66}"/>
            </a:ext>
          </a:extLst>
        </xdr:cNvPr>
        <xdr:cNvSpPr/>
      </xdr:nvSpPr>
      <xdr:spPr>
        <a:xfrm>
          <a:off x="14541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9797</xdr:rowOff>
    </xdr:from>
    <xdr:to>
      <xdr:col>81</xdr:col>
      <xdr:colOff>50800</xdr:colOff>
      <xdr:row>61</xdr:row>
      <xdr:rowOff>53884</xdr:rowOff>
    </xdr:to>
    <xdr:cxnSp macro="">
      <xdr:nvCxnSpPr>
        <xdr:cNvPr id="657" name="直線コネクタ 656">
          <a:extLst>
            <a:ext uri="{FF2B5EF4-FFF2-40B4-BE49-F238E27FC236}">
              <a16:creationId xmlns:a16="http://schemas.microsoft.com/office/drawing/2014/main" id="{F9F477D3-BA5C-48A6-A42A-AF7F32850F3B}"/>
            </a:ext>
          </a:extLst>
        </xdr:cNvPr>
        <xdr:cNvCxnSpPr/>
      </xdr:nvCxnSpPr>
      <xdr:spPr>
        <a:xfrm>
          <a:off x="14592300" y="1046824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101056</xdr:rowOff>
    </xdr:from>
    <xdr:to>
      <xdr:col>72</xdr:col>
      <xdr:colOff>38100</xdr:colOff>
      <xdr:row>61</xdr:row>
      <xdr:rowOff>31206</xdr:rowOff>
    </xdr:to>
    <xdr:sp macro="" textlink="">
      <xdr:nvSpPr>
        <xdr:cNvPr id="658" name="楕円 657">
          <a:extLst>
            <a:ext uri="{FF2B5EF4-FFF2-40B4-BE49-F238E27FC236}">
              <a16:creationId xmlns:a16="http://schemas.microsoft.com/office/drawing/2014/main" id="{EBFE0FC5-BFA4-4DEA-9F62-C946F9172612}"/>
            </a:ext>
          </a:extLst>
        </xdr:cNvPr>
        <xdr:cNvSpPr/>
      </xdr:nvSpPr>
      <xdr:spPr>
        <a:xfrm>
          <a:off x="13652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151856</xdr:rowOff>
    </xdr:from>
    <xdr:to>
      <xdr:col>76</xdr:col>
      <xdr:colOff>114300</xdr:colOff>
      <xdr:row>61</xdr:row>
      <xdr:rowOff>9797</xdr:rowOff>
    </xdr:to>
    <xdr:cxnSp macro="">
      <xdr:nvCxnSpPr>
        <xdr:cNvPr id="659" name="直線コネクタ 658">
          <a:extLst>
            <a:ext uri="{FF2B5EF4-FFF2-40B4-BE49-F238E27FC236}">
              <a16:creationId xmlns:a16="http://schemas.microsoft.com/office/drawing/2014/main" id="{3E723420-41D8-4DDE-BC41-58A34E04EC3B}"/>
            </a:ext>
          </a:extLst>
        </xdr:cNvPr>
        <xdr:cNvCxnSpPr/>
      </xdr:nvCxnSpPr>
      <xdr:spPr>
        <a:xfrm>
          <a:off x="13703300" y="1043885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63500</xdr:rowOff>
    </xdr:from>
    <xdr:to>
      <xdr:col>67</xdr:col>
      <xdr:colOff>101600</xdr:colOff>
      <xdr:row>62</xdr:row>
      <xdr:rowOff>165100</xdr:rowOff>
    </xdr:to>
    <xdr:sp macro="" textlink="">
      <xdr:nvSpPr>
        <xdr:cNvPr id="660" name="楕円 659">
          <a:extLst>
            <a:ext uri="{FF2B5EF4-FFF2-40B4-BE49-F238E27FC236}">
              <a16:creationId xmlns:a16="http://schemas.microsoft.com/office/drawing/2014/main" id="{D89AC91A-86D2-4460-9E2A-CED5D12C18C5}"/>
            </a:ext>
          </a:extLst>
        </xdr:cNvPr>
        <xdr:cNvSpPr/>
      </xdr:nvSpPr>
      <xdr:spPr>
        <a:xfrm>
          <a:off x="1276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151856</xdr:rowOff>
    </xdr:from>
    <xdr:to>
      <xdr:col>71</xdr:col>
      <xdr:colOff>177800</xdr:colOff>
      <xdr:row>62</xdr:row>
      <xdr:rowOff>114300</xdr:rowOff>
    </xdr:to>
    <xdr:cxnSp macro="">
      <xdr:nvCxnSpPr>
        <xdr:cNvPr id="661" name="直線コネクタ 660">
          <a:extLst>
            <a:ext uri="{FF2B5EF4-FFF2-40B4-BE49-F238E27FC236}">
              <a16:creationId xmlns:a16="http://schemas.microsoft.com/office/drawing/2014/main" id="{C7D221FE-13F6-4AD2-B53E-D376A637EC39}"/>
            </a:ext>
          </a:extLst>
        </xdr:cNvPr>
        <xdr:cNvCxnSpPr/>
      </xdr:nvCxnSpPr>
      <xdr:spPr>
        <a:xfrm flipV="1">
          <a:off x="12814300" y="10438856"/>
          <a:ext cx="8890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134274</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B39BAA6D-B32A-41FC-8A9F-15CD404914A7}"/>
            </a:ext>
          </a:extLst>
        </xdr:cNvPr>
        <xdr:cNvSpPr txBox="1"/>
      </xdr:nvSpPr>
      <xdr:spPr>
        <a:xfrm>
          <a:off x="152660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111414</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B8B9F0F8-7EC5-4612-912E-86F5222B8DA9}"/>
            </a:ext>
          </a:extLst>
        </xdr:cNvPr>
        <xdr:cNvSpPr txBox="1"/>
      </xdr:nvSpPr>
      <xdr:spPr>
        <a:xfrm>
          <a:off x="14389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98351</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AB8ED7C9-A0C8-4345-9A9F-1CDC0C1915BF}"/>
            </a:ext>
          </a:extLst>
        </xdr:cNvPr>
        <xdr:cNvSpPr txBox="1"/>
      </xdr:nvSpPr>
      <xdr:spPr>
        <a:xfrm>
          <a:off x="135007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59162</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0D8DB999-A0A6-4044-A79A-E5F9B1587498}"/>
            </a:ext>
          </a:extLst>
        </xdr:cNvPr>
        <xdr:cNvSpPr txBox="1"/>
      </xdr:nvSpPr>
      <xdr:spPr>
        <a:xfrm>
          <a:off x="12611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95811</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A8E4141A-B2A2-4406-BB39-1F2BDCA57E3D}"/>
            </a:ext>
          </a:extLst>
        </xdr:cNvPr>
        <xdr:cNvSpPr txBox="1"/>
      </xdr:nvSpPr>
      <xdr:spPr>
        <a:xfrm>
          <a:off x="152660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51724</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9B09A80A-5631-4241-A7C4-89B429DD25EA}"/>
            </a:ext>
          </a:extLst>
        </xdr:cNvPr>
        <xdr:cNvSpPr txBox="1"/>
      </xdr:nvSpPr>
      <xdr:spPr>
        <a:xfrm>
          <a:off x="14389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22333</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427C8062-3B92-42BC-8563-DA4C08154F33}"/>
            </a:ext>
          </a:extLst>
        </xdr:cNvPr>
        <xdr:cNvSpPr txBox="1"/>
      </xdr:nvSpPr>
      <xdr:spPr>
        <a:xfrm>
          <a:off x="13500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156227</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1D8E8075-C2F4-4BA3-B465-060F58E92E47}"/>
            </a:ext>
          </a:extLst>
        </xdr:cNvPr>
        <xdr:cNvSpPr txBox="1"/>
      </xdr:nvSpPr>
      <xdr:spPr>
        <a:xfrm>
          <a:off x="12611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0D898E38-5C50-45CD-A13F-40BFC4AA9DF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FCDF8E8E-9DAE-4AD8-8E2C-33F8DE08CBF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6DB86700-7BE4-43E3-8CE6-B20EBF4482B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A5BF061A-BCC9-4DEF-B4ED-E07D929E226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0777E9C2-E8D9-4553-A8A4-0B25B7DAEFE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278BF047-4FBE-460D-929B-0C70359DAD1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36DF7BBB-57F4-4160-AC9C-68FDCFD253F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0134BD7E-F9FB-4392-A6CF-876F3427A13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52D7C26C-B182-4D35-B9BD-6E84A6D780D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5FDC4833-E385-4480-8168-063420BE6CC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a:extLst>
            <a:ext uri="{FF2B5EF4-FFF2-40B4-BE49-F238E27FC236}">
              <a16:creationId xmlns:a16="http://schemas.microsoft.com/office/drawing/2014/main" id="{4C839F6D-113F-45CF-A712-28AB7E7BF33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a:extLst>
            <a:ext uri="{FF2B5EF4-FFF2-40B4-BE49-F238E27FC236}">
              <a16:creationId xmlns:a16="http://schemas.microsoft.com/office/drawing/2014/main" id="{D4463715-AC88-49BE-AC9E-51FE0455FAE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a:extLst>
            <a:ext uri="{FF2B5EF4-FFF2-40B4-BE49-F238E27FC236}">
              <a16:creationId xmlns:a16="http://schemas.microsoft.com/office/drawing/2014/main" id="{A3FBFCCC-7250-4FF4-A2FA-C6ACD47C072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a:extLst>
            <a:ext uri="{FF2B5EF4-FFF2-40B4-BE49-F238E27FC236}">
              <a16:creationId xmlns:a16="http://schemas.microsoft.com/office/drawing/2014/main" id="{05CFC947-C2EB-4DD4-83D5-68D929C0183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a:extLst>
            <a:ext uri="{FF2B5EF4-FFF2-40B4-BE49-F238E27FC236}">
              <a16:creationId xmlns:a16="http://schemas.microsoft.com/office/drawing/2014/main" id="{63DE0476-1B92-499B-B138-A020524BC91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a:extLst>
            <a:ext uri="{FF2B5EF4-FFF2-40B4-BE49-F238E27FC236}">
              <a16:creationId xmlns:a16="http://schemas.microsoft.com/office/drawing/2014/main" id="{3A083AA2-7645-4684-8878-8D39AF607AE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a:extLst>
            <a:ext uri="{FF2B5EF4-FFF2-40B4-BE49-F238E27FC236}">
              <a16:creationId xmlns:a16="http://schemas.microsoft.com/office/drawing/2014/main" id="{6C8E2CAF-4952-4640-AD8D-697D2608EF6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a:extLst>
            <a:ext uri="{FF2B5EF4-FFF2-40B4-BE49-F238E27FC236}">
              <a16:creationId xmlns:a16="http://schemas.microsoft.com/office/drawing/2014/main" id="{13260E4C-4058-48A3-A86F-41116A5AA71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a:extLst>
            <a:ext uri="{FF2B5EF4-FFF2-40B4-BE49-F238E27FC236}">
              <a16:creationId xmlns:a16="http://schemas.microsoft.com/office/drawing/2014/main" id="{713D589C-581D-4882-BB31-FC049A686E1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a:extLst>
            <a:ext uri="{FF2B5EF4-FFF2-40B4-BE49-F238E27FC236}">
              <a16:creationId xmlns:a16="http://schemas.microsoft.com/office/drawing/2014/main" id="{EEAF17B5-31DB-4CED-9105-15D94AD2BE8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a:extLst>
            <a:ext uri="{FF2B5EF4-FFF2-40B4-BE49-F238E27FC236}">
              <a16:creationId xmlns:a16="http://schemas.microsoft.com/office/drawing/2014/main" id="{EC15080E-56DD-4532-B4AD-7572A5E521E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a:extLst>
            <a:ext uri="{FF2B5EF4-FFF2-40B4-BE49-F238E27FC236}">
              <a16:creationId xmlns:a16="http://schemas.microsoft.com/office/drawing/2014/main" id="{D0F900D0-8814-434C-AFAB-5824419D6CE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0572D085-CC6F-41C9-AD16-CE73C85FCE9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841263FC-0A78-45CD-ACE4-5BF84338C44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保健センター・保健所】&#10;一人当たり面積グラフ枠">
          <a:extLst>
            <a:ext uri="{FF2B5EF4-FFF2-40B4-BE49-F238E27FC236}">
              <a16:creationId xmlns:a16="http://schemas.microsoft.com/office/drawing/2014/main" id="{AFD9F8FB-6281-4644-98A1-04A0675FB1D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119199</xdr:rowOff>
    </xdr:from>
    <xdr:to>
      <xdr:col>116</xdr:col>
      <xdr:colOff>62864</xdr:colOff>
      <xdr:row>64</xdr:row>
      <xdr:rowOff>120831</xdr:rowOff>
    </xdr:to>
    <xdr:cxnSp macro="">
      <xdr:nvCxnSpPr>
        <xdr:cNvPr id="695" name="直線コネクタ 694">
          <a:extLst>
            <a:ext uri="{FF2B5EF4-FFF2-40B4-BE49-F238E27FC236}">
              <a16:creationId xmlns:a16="http://schemas.microsoft.com/office/drawing/2014/main" id="{2C7FBBA5-6C0E-48DF-8530-E52ADA2E5754}"/>
            </a:ext>
          </a:extLst>
        </xdr:cNvPr>
        <xdr:cNvCxnSpPr/>
      </xdr:nvCxnSpPr>
      <xdr:spPr>
        <a:xfrm flipV="1">
          <a:off x="22160864" y="9548949"/>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6" name="【保健センター・保健所】&#10;一人当たり面積最小値テキスト">
          <a:extLst>
            <a:ext uri="{FF2B5EF4-FFF2-40B4-BE49-F238E27FC236}">
              <a16:creationId xmlns:a16="http://schemas.microsoft.com/office/drawing/2014/main" id="{CC38050D-98BA-4CE7-9EDC-41DF3CD9346C}"/>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7" name="直線コネクタ 696">
          <a:extLst>
            <a:ext uri="{FF2B5EF4-FFF2-40B4-BE49-F238E27FC236}">
              <a16:creationId xmlns:a16="http://schemas.microsoft.com/office/drawing/2014/main" id="{724C7428-B57A-44DE-AA3C-A808CECB44A9}"/>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65876</xdr:rowOff>
    </xdr:from>
    <xdr:ext cx="469744" cy="259045"/>
    <xdr:sp macro="" textlink="">
      <xdr:nvSpPr>
        <xdr:cNvPr id="698" name="【保健センター・保健所】&#10;一人当たり面積最大値テキスト">
          <a:extLst>
            <a:ext uri="{FF2B5EF4-FFF2-40B4-BE49-F238E27FC236}">
              <a16:creationId xmlns:a16="http://schemas.microsoft.com/office/drawing/2014/main" id="{AA30158F-7C3E-4DE9-AB04-6FD3D0AB4D37}"/>
            </a:ext>
          </a:extLst>
        </xdr:cNvPr>
        <xdr:cNvSpPr txBox="1"/>
      </xdr:nvSpPr>
      <xdr:spPr>
        <a:xfrm>
          <a:off x="22199600" y="932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119199</xdr:rowOff>
    </xdr:from>
    <xdr:to>
      <xdr:col>116</xdr:col>
      <xdr:colOff>152400</xdr:colOff>
      <xdr:row>55</xdr:row>
      <xdr:rowOff>119199</xdr:rowOff>
    </xdr:to>
    <xdr:cxnSp macro="">
      <xdr:nvCxnSpPr>
        <xdr:cNvPr id="699" name="直線コネクタ 698">
          <a:extLst>
            <a:ext uri="{FF2B5EF4-FFF2-40B4-BE49-F238E27FC236}">
              <a16:creationId xmlns:a16="http://schemas.microsoft.com/office/drawing/2014/main" id="{F8D52DA4-8484-4B68-801B-DBC05E0C24D8}"/>
            </a:ext>
          </a:extLst>
        </xdr:cNvPr>
        <xdr:cNvCxnSpPr/>
      </xdr:nvCxnSpPr>
      <xdr:spPr>
        <a:xfrm>
          <a:off x="22072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700" name="【保健センター・保健所】&#10;一人当たり面積平均値テキスト">
          <a:extLst>
            <a:ext uri="{FF2B5EF4-FFF2-40B4-BE49-F238E27FC236}">
              <a16:creationId xmlns:a16="http://schemas.microsoft.com/office/drawing/2014/main" id="{637FC9DC-68B4-4D52-A708-8DC9A3822C8D}"/>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701" name="フローチャート: 判断 700">
          <a:extLst>
            <a:ext uri="{FF2B5EF4-FFF2-40B4-BE49-F238E27FC236}">
              <a16:creationId xmlns:a16="http://schemas.microsoft.com/office/drawing/2014/main" id="{D6512A85-CCB2-4D80-BC0F-CF55E21C3021}"/>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702" name="フローチャート: 判断 701">
          <a:extLst>
            <a:ext uri="{FF2B5EF4-FFF2-40B4-BE49-F238E27FC236}">
              <a16:creationId xmlns:a16="http://schemas.microsoft.com/office/drawing/2014/main" id="{36B858CD-5525-4F87-B62C-1F1B9FF974F5}"/>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703" name="フローチャート: 判断 702">
          <a:extLst>
            <a:ext uri="{FF2B5EF4-FFF2-40B4-BE49-F238E27FC236}">
              <a16:creationId xmlns:a16="http://schemas.microsoft.com/office/drawing/2014/main" id="{D7994D08-2DC8-45ED-8363-0874C61BD1A4}"/>
            </a:ext>
          </a:extLst>
        </xdr:cNvPr>
        <xdr:cNvSpPr/>
      </xdr:nvSpPr>
      <xdr:spPr>
        <a:xfrm>
          <a:off x="20383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61867</xdr:rowOff>
    </xdr:from>
    <xdr:to>
      <xdr:col>102</xdr:col>
      <xdr:colOff>165100</xdr:colOff>
      <xdr:row>63</xdr:row>
      <xdr:rowOff>163467</xdr:rowOff>
    </xdr:to>
    <xdr:sp macro="" textlink="">
      <xdr:nvSpPr>
        <xdr:cNvPr id="704" name="フローチャート: 判断 703">
          <a:extLst>
            <a:ext uri="{FF2B5EF4-FFF2-40B4-BE49-F238E27FC236}">
              <a16:creationId xmlns:a16="http://schemas.microsoft.com/office/drawing/2014/main" id="{D47F64EE-F1AA-4E80-8F9A-F315CE1D7987}"/>
            </a:ext>
          </a:extLst>
        </xdr:cNvPr>
        <xdr:cNvSpPr/>
      </xdr:nvSpPr>
      <xdr:spPr>
        <a:xfrm>
          <a:off x="19494500" y="1086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45538</xdr:rowOff>
    </xdr:from>
    <xdr:to>
      <xdr:col>98</xdr:col>
      <xdr:colOff>38100</xdr:colOff>
      <xdr:row>63</xdr:row>
      <xdr:rowOff>147138</xdr:rowOff>
    </xdr:to>
    <xdr:sp macro="" textlink="">
      <xdr:nvSpPr>
        <xdr:cNvPr id="705" name="フローチャート: 判断 704">
          <a:extLst>
            <a:ext uri="{FF2B5EF4-FFF2-40B4-BE49-F238E27FC236}">
              <a16:creationId xmlns:a16="http://schemas.microsoft.com/office/drawing/2014/main" id="{3A56DC05-2240-4297-B8C0-9AE723C3A903}"/>
            </a:ext>
          </a:extLst>
        </xdr:cNvPr>
        <xdr:cNvSpPr/>
      </xdr:nvSpPr>
      <xdr:spPr>
        <a:xfrm>
          <a:off x="186055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BC11552C-0BC6-4478-B126-C1A2B244C01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92893E89-5507-450C-A74F-0889A435CFE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6B8593FE-CDCD-477C-9783-F9B608241AB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CCA99EE7-4400-4146-A522-21EBC38A428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39673A54-9539-47E1-9510-FDC276398B7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711" name="楕円 710">
          <a:extLst>
            <a:ext uri="{FF2B5EF4-FFF2-40B4-BE49-F238E27FC236}">
              <a16:creationId xmlns:a16="http://schemas.microsoft.com/office/drawing/2014/main" id="{7180A12E-F5CD-4001-B5CA-036E19675C0F}"/>
            </a:ext>
          </a:extLst>
        </xdr:cNvPr>
        <xdr:cNvSpPr/>
      </xdr:nvSpPr>
      <xdr:spPr>
        <a:xfrm>
          <a:off x="221107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37028</xdr:rowOff>
    </xdr:from>
    <xdr:ext cx="469744" cy="259045"/>
    <xdr:sp macro="" textlink="">
      <xdr:nvSpPr>
        <xdr:cNvPr id="712" name="【保健センター・保健所】&#10;一人当たり面積該当値テキスト">
          <a:extLst>
            <a:ext uri="{FF2B5EF4-FFF2-40B4-BE49-F238E27FC236}">
              <a16:creationId xmlns:a16="http://schemas.microsoft.com/office/drawing/2014/main" id="{3F0E9B1E-A6C2-4182-984A-954BD782D294}"/>
            </a:ext>
          </a:extLst>
        </xdr:cNvPr>
        <xdr:cNvSpPr txBox="1"/>
      </xdr:nvSpPr>
      <xdr:spPr>
        <a:xfrm>
          <a:off x="22199600"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61867</xdr:rowOff>
    </xdr:from>
    <xdr:to>
      <xdr:col>112</xdr:col>
      <xdr:colOff>38100</xdr:colOff>
      <xdr:row>63</xdr:row>
      <xdr:rowOff>163467</xdr:rowOff>
    </xdr:to>
    <xdr:sp macro="" textlink="">
      <xdr:nvSpPr>
        <xdr:cNvPr id="713" name="楕円 712">
          <a:extLst>
            <a:ext uri="{FF2B5EF4-FFF2-40B4-BE49-F238E27FC236}">
              <a16:creationId xmlns:a16="http://schemas.microsoft.com/office/drawing/2014/main" id="{8FDDD766-D166-4CE0-BC31-D3925180AF13}"/>
            </a:ext>
          </a:extLst>
        </xdr:cNvPr>
        <xdr:cNvSpPr/>
      </xdr:nvSpPr>
      <xdr:spPr>
        <a:xfrm>
          <a:off x="21272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109401</xdr:rowOff>
    </xdr:from>
    <xdr:to>
      <xdr:col>116</xdr:col>
      <xdr:colOff>63500</xdr:colOff>
      <xdr:row>63</xdr:row>
      <xdr:rowOff>112667</xdr:rowOff>
    </xdr:to>
    <xdr:cxnSp macro="">
      <xdr:nvCxnSpPr>
        <xdr:cNvPr id="714" name="直線コネクタ 713">
          <a:extLst>
            <a:ext uri="{FF2B5EF4-FFF2-40B4-BE49-F238E27FC236}">
              <a16:creationId xmlns:a16="http://schemas.microsoft.com/office/drawing/2014/main" id="{A5002E54-71E3-40AB-B4DC-723F56483F59}"/>
            </a:ext>
          </a:extLst>
        </xdr:cNvPr>
        <xdr:cNvCxnSpPr/>
      </xdr:nvCxnSpPr>
      <xdr:spPr>
        <a:xfrm flipV="1">
          <a:off x="21323300" y="1091075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61867</xdr:rowOff>
    </xdr:from>
    <xdr:to>
      <xdr:col>107</xdr:col>
      <xdr:colOff>101600</xdr:colOff>
      <xdr:row>63</xdr:row>
      <xdr:rowOff>163467</xdr:rowOff>
    </xdr:to>
    <xdr:sp macro="" textlink="">
      <xdr:nvSpPr>
        <xdr:cNvPr id="715" name="楕円 714">
          <a:extLst>
            <a:ext uri="{FF2B5EF4-FFF2-40B4-BE49-F238E27FC236}">
              <a16:creationId xmlns:a16="http://schemas.microsoft.com/office/drawing/2014/main" id="{D3CB2DA1-CCCF-4C70-9A02-AF58679F3D53}"/>
            </a:ext>
          </a:extLst>
        </xdr:cNvPr>
        <xdr:cNvSpPr/>
      </xdr:nvSpPr>
      <xdr:spPr>
        <a:xfrm>
          <a:off x="20383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112667</xdr:rowOff>
    </xdr:from>
    <xdr:to>
      <xdr:col>111</xdr:col>
      <xdr:colOff>177800</xdr:colOff>
      <xdr:row>63</xdr:row>
      <xdr:rowOff>112667</xdr:rowOff>
    </xdr:to>
    <xdr:cxnSp macro="">
      <xdr:nvCxnSpPr>
        <xdr:cNvPr id="716" name="直線コネクタ 715">
          <a:extLst>
            <a:ext uri="{FF2B5EF4-FFF2-40B4-BE49-F238E27FC236}">
              <a16:creationId xmlns:a16="http://schemas.microsoft.com/office/drawing/2014/main" id="{2136508B-144D-4F16-87EE-F1B4D6ECE899}"/>
            </a:ext>
          </a:extLst>
        </xdr:cNvPr>
        <xdr:cNvCxnSpPr/>
      </xdr:nvCxnSpPr>
      <xdr:spPr>
        <a:xfrm>
          <a:off x="20434300" y="109140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166370</xdr:rowOff>
    </xdr:from>
    <xdr:to>
      <xdr:col>102</xdr:col>
      <xdr:colOff>165100</xdr:colOff>
      <xdr:row>64</xdr:row>
      <xdr:rowOff>96520</xdr:rowOff>
    </xdr:to>
    <xdr:sp macro="" textlink="">
      <xdr:nvSpPr>
        <xdr:cNvPr id="717" name="楕円 716">
          <a:extLst>
            <a:ext uri="{FF2B5EF4-FFF2-40B4-BE49-F238E27FC236}">
              <a16:creationId xmlns:a16="http://schemas.microsoft.com/office/drawing/2014/main" id="{85C489CA-EE27-443D-A600-776CE618E90A}"/>
            </a:ext>
          </a:extLst>
        </xdr:cNvPr>
        <xdr:cNvSpPr/>
      </xdr:nvSpPr>
      <xdr:spPr>
        <a:xfrm>
          <a:off x="19494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112667</xdr:rowOff>
    </xdr:from>
    <xdr:to>
      <xdr:col>107</xdr:col>
      <xdr:colOff>50800</xdr:colOff>
      <xdr:row>64</xdr:row>
      <xdr:rowOff>45720</xdr:rowOff>
    </xdr:to>
    <xdr:cxnSp macro="">
      <xdr:nvCxnSpPr>
        <xdr:cNvPr id="718" name="直線コネクタ 717">
          <a:extLst>
            <a:ext uri="{FF2B5EF4-FFF2-40B4-BE49-F238E27FC236}">
              <a16:creationId xmlns:a16="http://schemas.microsoft.com/office/drawing/2014/main" id="{C844B10D-E960-44BE-9DC8-054C3BE5F4B9}"/>
            </a:ext>
          </a:extLst>
        </xdr:cNvPr>
        <xdr:cNvCxnSpPr/>
      </xdr:nvCxnSpPr>
      <xdr:spPr>
        <a:xfrm flipV="1">
          <a:off x="19545300" y="1091401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169635</xdr:rowOff>
    </xdr:from>
    <xdr:to>
      <xdr:col>98</xdr:col>
      <xdr:colOff>38100</xdr:colOff>
      <xdr:row>64</xdr:row>
      <xdr:rowOff>99785</xdr:rowOff>
    </xdr:to>
    <xdr:sp macro="" textlink="">
      <xdr:nvSpPr>
        <xdr:cNvPr id="719" name="楕円 718">
          <a:extLst>
            <a:ext uri="{FF2B5EF4-FFF2-40B4-BE49-F238E27FC236}">
              <a16:creationId xmlns:a16="http://schemas.microsoft.com/office/drawing/2014/main" id="{098AD95D-4E3D-4B31-8B51-3B64020645C5}"/>
            </a:ext>
          </a:extLst>
        </xdr:cNvPr>
        <xdr:cNvSpPr/>
      </xdr:nvSpPr>
      <xdr:spPr>
        <a:xfrm>
          <a:off x="186055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45720</xdr:rowOff>
    </xdr:from>
    <xdr:to>
      <xdr:col>102</xdr:col>
      <xdr:colOff>114300</xdr:colOff>
      <xdr:row>64</xdr:row>
      <xdr:rowOff>48985</xdr:rowOff>
    </xdr:to>
    <xdr:cxnSp macro="">
      <xdr:nvCxnSpPr>
        <xdr:cNvPr id="720" name="直線コネクタ 719">
          <a:extLst>
            <a:ext uri="{FF2B5EF4-FFF2-40B4-BE49-F238E27FC236}">
              <a16:creationId xmlns:a16="http://schemas.microsoft.com/office/drawing/2014/main" id="{AC543647-859A-4BE1-A53C-CE369FE17BD4}"/>
            </a:ext>
          </a:extLst>
        </xdr:cNvPr>
        <xdr:cNvCxnSpPr/>
      </xdr:nvCxnSpPr>
      <xdr:spPr>
        <a:xfrm flipV="1">
          <a:off x="18656300" y="110185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721" name="n_1aveValue【保健センター・保健所】&#10;一人当たり面積">
          <a:extLst>
            <a:ext uri="{FF2B5EF4-FFF2-40B4-BE49-F238E27FC236}">
              <a16:creationId xmlns:a16="http://schemas.microsoft.com/office/drawing/2014/main" id="{443B23E6-808A-4F0B-850D-E2B0F5F40222}"/>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170197</xdr:rowOff>
    </xdr:from>
    <xdr:ext cx="469744" cy="259045"/>
    <xdr:sp macro="" textlink="">
      <xdr:nvSpPr>
        <xdr:cNvPr id="722" name="n_2aveValue【保健センター・保健所】&#10;一人当たり面積">
          <a:extLst>
            <a:ext uri="{FF2B5EF4-FFF2-40B4-BE49-F238E27FC236}">
              <a16:creationId xmlns:a16="http://schemas.microsoft.com/office/drawing/2014/main" id="{5DD19367-02EE-447C-8FE7-7470B223D399}"/>
            </a:ext>
          </a:extLst>
        </xdr:cNvPr>
        <xdr:cNvSpPr txBox="1"/>
      </xdr:nvSpPr>
      <xdr:spPr>
        <a:xfrm>
          <a:off x="20199427" y="106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8544</xdr:rowOff>
    </xdr:from>
    <xdr:ext cx="469744" cy="259045"/>
    <xdr:sp macro="" textlink="">
      <xdr:nvSpPr>
        <xdr:cNvPr id="723" name="n_3aveValue【保健センター・保健所】&#10;一人当たり面積">
          <a:extLst>
            <a:ext uri="{FF2B5EF4-FFF2-40B4-BE49-F238E27FC236}">
              <a16:creationId xmlns:a16="http://schemas.microsoft.com/office/drawing/2014/main" id="{BF84F2CF-E891-4EA6-8953-C4ED4E5692F7}"/>
            </a:ext>
          </a:extLst>
        </xdr:cNvPr>
        <xdr:cNvSpPr txBox="1"/>
      </xdr:nvSpPr>
      <xdr:spPr>
        <a:xfrm>
          <a:off x="19310427" y="1063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163665</xdr:rowOff>
    </xdr:from>
    <xdr:ext cx="469744" cy="259045"/>
    <xdr:sp macro="" textlink="">
      <xdr:nvSpPr>
        <xdr:cNvPr id="724" name="n_4aveValue【保健センター・保健所】&#10;一人当たり面積">
          <a:extLst>
            <a:ext uri="{FF2B5EF4-FFF2-40B4-BE49-F238E27FC236}">
              <a16:creationId xmlns:a16="http://schemas.microsoft.com/office/drawing/2014/main" id="{B634F788-9860-422A-A774-DBE8DE39DA9D}"/>
            </a:ext>
          </a:extLst>
        </xdr:cNvPr>
        <xdr:cNvSpPr txBox="1"/>
      </xdr:nvSpPr>
      <xdr:spPr>
        <a:xfrm>
          <a:off x="18421427" y="1062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154594</xdr:rowOff>
    </xdr:from>
    <xdr:ext cx="469744" cy="259045"/>
    <xdr:sp macro="" textlink="">
      <xdr:nvSpPr>
        <xdr:cNvPr id="725" name="n_1mainValue【保健センター・保健所】&#10;一人当たり面積">
          <a:extLst>
            <a:ext uri="{FF2B5EF4-FFF2-40B4-BE49-F238E27FC236}">
              <a16:creationId xmlns:a16="http://schemas.microsoft.com/office/drawing/2014/main" id="{55AC50D6-BA3D-42C8-8ECF-9C3DE58D4C07}"/>
            </a:ext>
          </a:extLst>
        </xdr:cNvPr>
        <xdr:cNvSpPr txBox="1"/>
      </xdr:nvSpPr>
      <xdr:spPr>
        <a:xfrm>
          <a:off x="210757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154594</xdr:rowOff>
    </xdr:from>
    <xdr:ext cx="469744" cy="259045"/>
    <xdr:sp macro="" textlink="">
      <xdr:nvSpPr>
        <xdr:cNvPr id="726" name="n_2mainValue【保健センター・保健所】&#10;一人当たり面積">
          <a:extLst>
            <a:ext uri="{FF2B5EF4-FFF2-40B4-BE49-F238E27FC236}">
              <a16:creationId xmlns:a16="http://schemas.microsoft.com/office/drawing/2014/main" id="{4C4444C6-800C-4701-B98F-DF37A42F498B}"/>
            </a:ext>
          </a:extLst>
        </xdr:cNvPr>
        <xdr:cNvSpPr txBox="1"/>
      </xdr:nvSpPr>
      <xdr:spPr>
        <a:xfrm>
          <a:off x="201994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87647</xdr:rowOff>
    </xdr:from>
    <xdr:ext cx="469744" cy="259045"/>
    <xdr:sp macro="" textlink="">
      <xdr:nvSpPr>
        <xdr:cNvPr id="727" name="n_3mainValue【保健センター・保健所】&#10;一人当たり面積">
          <a:extLst>
            <a:ext uri="{FF2B5EF4-FFF2-40B4-BE49-F238E27FC236}">
              <a16:creationId xmlns:a16="http://schemas.microsoft.com/office/drawing/2014/main" id="{D08D2DC9-1BBE-4DC1-9B93-F506719BEF9B}"/>
            </a:ext>
          </a:extLst>
        </xdr:cNvPr>
        <xdr:cNvSpPr txBox="1"/>
      </xdr:nvSpPr>
      <xdr:spPr>
        <a:xfrm>
          <a:off x="19310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90912</xdr:rowOff>
    </xdr:from>
    <xdr:ext cx="469744" cy="259045"/>
    <xdr:sp macro="" textlink="">
      <xdr:nvSpPr>
        <xdr:cNvPr id="728" name="n_4mainValue【保健センター・保健所】&#10;一人当たり面積">
          <a:extLst>
            <a:ext uri="{FF2B5EF4-FFF2-40B4-BE49-F238E27FC236}">
              <a16:creationId xmlns:a16="http://schemas.microsoft.com/office/drawing/2014/main" id="{90B08608-F8ED-4DA5-9C8D-DFB638F51AB4}"/>
            </a:ext>
          </a:extLst>
        </xdr:cNvPr>
        <xdr:cNvSpPr txBox="1"/>
      </xdr:nvSpPr>
      <xdr:spPr>
        <a:xfrm>
          <a:off x="18421427"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4301F58A-2B2E-4A6D-8B72-2A315304E53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E9023B0D-35BB-42CE-980E-AD7BD35B47F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049781C8-760A-4DA8-AA2B-E41A56EFED0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C8109F4F-9C3D-4B35-A618-84B8749B6EE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D4CC41EB-82A5-4865-B817-FCDDBB25C9B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CB79003F-E0E2-428C-A855-FD6065BE8E6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7F37C14D-729C-4431-8A52-A99ECC80611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CE2540CE-E39B-4B39-BAA0-2752950628A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a:extLst>
            <a:ext uri="{FF2B5EF4-FFF2-40B4-BE49-F238E27FC236}">
              <a16:creationId xmlns:a16="http://schemas.microsoft.com/office/drawing/2014/main" id="{363067B6-301E-41BB-9D75-F94F258AB17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F2C06852-B205-4148-AAB4-92820BC9B9D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a:extLst>
            <a:ext uri="{FF2B5EF4-FFF2-40B4-BE49-F238E27FC236}">
              <a16:creationId xmlns:a16="http://schemas.microsoft.com/office/drawing/2014/main" id="{13963E45-7F2F-4943-9E36-B16625CBB35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a:extLst>
            <a:ext uri="{FF2B5EF4-FFF2-40B4-BE49-F238E27FC236}">
              <a16:creationId xmlns:a16="http://schemas.microsoft.com/office/drawing/2014/main" id="{C1B61CB9-BBD7-4A8C-8373-5E04A07878C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a:extLst>
            <a:ext uri="{FF2B5EF4-FFF2-40B4-BE49-F238E27FC236}">
              <a16:creationId xmlns:a16="http://schemas.microsoft.com/office/drawing/2014/main" id="{22531B4E-A5F5-4FBA-92EE-D4E597BB922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a:extLst>
            <a:ext uri="{FF2B5EF4-FFF2-40B4-BE49-F238E27FC236}">
              <a16:creationId xmlns:a16="http://schemas.microsoft.com/office/drawing/2014/main" id="{4B85C35F-25DE-42D1-8AAE-D749023B5DE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a:extLst>
            <a:ext uri="{FF2B5EF4-FFF2-40B4-BE49-F238E27FC236}">
              <a16:creationId xmlns:a16="http://schemas.microsoft.com/office/drawing/2014/main" id="{4C8416E9-CA25-4243-A2E1-68FA9689EA3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a:extLst>
            <a:ext uri="{FF2B5EF4-FFF2-40B4-BE49-F238E27FC236}">
              <a16:creationId xmlns:a16="http://schemas.microsoft.com/office/drawing/2014/main" id="{29814C78-B05A-4E4B-B0AB-2B9D3CB2443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a:extLst>
            <a:ext uri="{FF2B5EF4-FFF2-40B4-BE49-F238E27FC236}">
              <a16:creationId xmlns:a16="http://schemas.microsoft.com/office/drawing/2014/main" id="{DE6F28AB-3E82-4A90-845B-36E9B7A8F0E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a:extLst>
            <a:ext uri="{FF2B5EF4-FFF2-40B4-BE49-F238E27FC236}">
              <a16:creationId xmlns:a16="http://schemas.microsoft.com/office/drawing/2014/main" id="{D89F6AE0-5D86-4DCA-B171-718CA8A363C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a:extLst>
            <a:ext uri="{FF2B5EF4-FFF2-40B4-BE49-F238E27FC236}">
              <a16:creationId xmlns:a16="http://schemas.microsoft.com/office/drawing/2014/main" id="{BA8C81FA-881C-4161-A2C0-45981962BBE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a:extLst>
            <a:ext uri="{FF2B5EF4-FFF2-40B4-BE49-F238E27FC236}">
              <a16:creationId xmlns:a16="http://schemas.microsoft.com/office/drawing/2014/main" id="{753EDA66-012F-4DC1-9D28-064F811C879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9" name="テキスト ボックス 748">
          <a:extLst>
            <a:ext uri="{FF2B5EF4-FFF2-40B4-BE49-F238E27FC236}">
              <a16:creationId xmlns:a16="http://schemas.microsoft.com/office/drawing/2014/main" id="{042F8342-771C-429A-A6E1-A3B038787BA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53542893-75B1-43A5-8160-A1686D79615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1" name="テキスト ボックス 750">
          <a:extLst>
            <a:ext uri="{FF2B5EF4-FFF2-40B4-BE49-F238E27FC236}">
              <a16:creationId xmlns:a16="http://schemas.microsoft.com/office/drawing/2014/main" id="{CC9B55C5-3BB9-4E79-87C0-39D6CFDE587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a:extLst>
            <a:ext uri="{FF2B5EF4-FFF2-40B4-BE49-F238E27FC236}">
              <a16:creationId xmlns:a16="http://schemas.microsoft.com/office/drawing/2014/main" id="{CC73F9C1-5D91-4F97-9174-ADD5A7D9D9A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36195</xdr:rowOff>
    </xdr:from>
    <xdr:to>
      <xdr:col>85</xdr:col>
      <xdr:colOff>126364</xdr:colOff>
      <xdr:row>86</xdr:row>
      <xdr:rowOff>114300</xdr:rowOff>
    </xdr:to>
    <xdr:cxnSp macro="">
      <xdr:nvCxnSpPr>
        <xdr:cNvPr id="753" name="直線コネクタ 752">
          <a:extLst>
            <a:ext uri="{FF2B5EF4-FFF2-40B4-BE49-F238E27FC236}">
              <a16:creationId xmlns:a16="http://schemas.microsoft.com/office/drawing/2014/main" id="{B942B9B3-5320-4257-BAC5-BED0AA3657E9}"/>
            </a:ext>
          </a:extLst>
        </xdr:cNvPr>
        <xdr:cNvCxnSpPr/>
      </xdr:nvCxnSpPr>
      <xdr:spPr>
        <a:xfrm flipV="1">
          <a:off x="16318864" y="1323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4" name="【消防施設】&#10;有形固定資産減価償却率最小値テキスト">
          <a:extLst>
            <a:ext uri="{FF2B5EF4-FFF2-40B4-BE49-F238E27FC236}">
              <a16:creationId xmlns:a16="http://schemas.microsoft.com/office/drawing/2014/main" id="{D00B108D-280D-4800-B602-F12EBE802F91}"/>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5" name="直線コネクタ 754">
          <a:extLst>
            <a:ext uri="{FF2B5EF4-FFF2-40B4-BE49-F238E27FC236}">
              <a16:creationId xmlns:a16="http://schemas.microsoft.com/office/drawing/2014/main" id="{F95AFC96-6890-4E43-A20C-2503D69DA8C6}"/>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154322</xdr:rowOff>
    </xdr:from>
    <xdr:ext cx="405111" cy="259045"/>
    <xdr:sp macro="" textlink="">
      <xdr:nvSpPr>
        <xdr:cNvPr id="756" name="【消防施設】&#10;有形固定資産減価償却率最大値テキスト">
          <a:extLst>
            <a:ext uri="{FF2B5EF4-FFF2-40B4-BE49-F238E27FC236}">
              <a16:creationId xmlns:a16="http://schemas.microsoft.com/office/drawing/2014/main" id="{19514F95-C440-4374-ABB2-30109EB36D50}"/>
            </a:ext>
          </a:extLst>
        </xdr:cNvPr>
        <xdr:cNvSpPr txBox="1"/>
      </xdr:nvSpPr>
      <xdr:spPr>
        <a:xfrm>
          <a:off x="16357600" y="1301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36195</xdr:rowOff>
    </xdr:from>
    <xdr:to>
      <xdr:col>86</xdr:col>
      <xdr:colOff>25400</xdr:colOff>
      <xdr:row>77</xdr:row>
      <xdr:rowOff>36195</xdr:rowOff>
    </xdr:to>
    <xdr:cxnSp macro="">
      <xdr:nvCxnSpPr>
        <xdr:cNvPr id="757" name="直線コネクタ 756">
          <a:extLst>
            <a:ext uri="{FF2B5EF4-FFF2-40B4-BE49-F238E27FC236}">
              <a16:creationId xmlns:a16="http://schemas.microsoft.com/office/drawing/2014/main" id="{81BA70D7-25A6-469C-9671-34524E93AE70}"/>
            </a:ext>
          </a:extLst>
        </xdr:cNvPr>
        <xdr:cNvCxnSpPr/>
      </xdr:nvCxnSpPr>
      <xdr:spPr>
        <a:xfrm>
          <a:off x="16230600" y="1323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160038</xdr:rowOff>
    </xdr:from>
    <xdr:ext cx="405111" cy="259045"/>
    <xdr:sp macro="" textlink="">
      <xdr:nvSpPr>
        <xdr:cNvPr id="758" name="【消防施設】&#10;有形固定資産減価償却率平均値テキスト">
          <a:extLst>
            <a:ext uri="{FF2B5EF4-FFF2-40B4-BE49-F238E27FC236}">
              <a16:creationId xmlns:a16="http://schemas.microsoft.com/office/drawing/2014/main" id="{CE007AB7-104A-4F87-A4E6-D4D8D58314BA}"/>
            </a:ext>
          </a:extLst>
        </xdr:cNvPr>
        <xdr:cNvSpPr txBox="1"/>
      </xdr:nvSpPr>
      <xdr:spPr>
        <a:xfrm>
          <a:off x="16357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759" name="フローチャート: 判断 758">
          <a:extLst>
            <a:ext uri="{FF2B5EF4-FFF2-40B4-BE49-F238E27FC236}">
              <a16:creationId xmlns:a16="http://schemas.microsoft.com/office/drawing/2014/main" id="{66E515FA-C690-46C7-93E7-FF789B2B8EBC}"/>
            </a:ext>
          </a:extLst>
        </xdr:cNvPr>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760" name="フローチャート: 判断 759">
          <a:extLst>
            <a:ext uri="{FF2B5EF4-FFF2-40B4-BE49-F238E27FC236}">
              <a16:creationId xmlns:a16="http://schemas.microsoft.com/office/drawing/2014/main" id="{85FA0105-74B9-47DE-A46E-BB263B8903AA}"/>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147320</xdr:rowOff>
    </xdr:from>
    <xdr:to>
      <xdr:col>76</xdr:col>
      <xdr:colOff>165100</xdr:colOff>
      <xdr:row>82</xdr:row>
      <xdr:rowOff>77470</xdr:rowOff>
    </xdr:to>
    <xdr:sp macro="" textlink="">
      <xdr:nvSpPr>
        <xdr:cNvPr id="761" name="フローチャート: 判断 760">
          <a:extLst>
            <a:ext uri="{FF2B5EF4-FFF2-40B4-BE49-F238E27FC236}">
              <a16:creationId xmlns:a16="http://schemas.microsoft.com/office/drawing/2014/main" id="{C44C2AC3-3198-4241-ACCE-0BFCCEEDF13A}"/>
            </a:ext>
          </a:extLst>
        </xdr:cNvPr>
        <xdr:cNvSpPr/>
      </xdr:nvSpPr>
      <xdr:spPr>
        <a:xfrm>
          <a:off x="14541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133986</xdr:rowOff>
    </xdr:from>
    <xdr:to>
      <xdr:col>72</xdr:col>
      <xdr:colOff>38100</xdr:colOff>
      <xdr:row>82</xdr:row>
      <xdr:rowOff>64136</xdr:rowOff>
    </xdr:to>
    <xdr:sp macro="" textlink="">
      <xdr:nvSpPr>
        <xdr:cNvPr id="762" name="フローチャート: 判断 761">
          <a:extLst>
            <a:ext uri="{FF2B5EF4-FFF2-40B4-BE49-F238E27FC236}">
              <a16:creationId xmlns:a16="http://schemas.microsoft.com/office/drawing/2014/main" id="{1E9E8814-71D8-49E8-A326-9AD1B9CD563E}"/>
            </a:ext>
          </a:extLst>
        </xdr:cNvPr>
        <xdr:cNvSpPr/>
      </xdr:nvSpPr>
      <xdr:spPr>
        <a:xfrm>
          <a:off x="13652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116839</xdr:rowOff>
    </xdr:from>
    <xdr:to>
      <xdr:col>67</xdr:col>
      <xdr:colOff>101600</xdr:colOff>
      <xdr:row>82</xdr:row>
      <xdr:rowOff>46989</xdr:rowOff>
    </xdr:to>
    <xdr:sp macro="" textlink="">
      <xdr:nvSpPr>
        <xdr:cNvPr id="763" name="フローチャート: 判断 762">
          <a:extLst>
            <a:ext uri="{FF2B5EF4-FFF2-40B4-BE49-F238E27FC236}">
              <a16:creationId xmlns:a16="http://schemas.microsoft.com/office/drawing/2014/main" id="{CD0EF502-7E82-4B09-ACF9-053F005BF5D2}"/>
            </a:ext>
          </a:extLst>
        </xdr:cNvPr>
        <xdr:cNvSpPr/>
      </xdr:nvSpPr>
      <xdr:spPr>
        <a:xfrm>
          <a:off x="12763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13AD9D02-356F-4417-95F9-A82965A6C3D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4695C76A-50DF-41E7-95F2-110A383FF7E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9EBA8112-9C5C-4F1F-98CC-67D2A7D9E02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CD04C150-9135-4FB5-BEF7-3364074226F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68F2F8FE-A4E6-444F-B2CF-92895F60A3F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69" name="楕円 768">
          <a:extLst>
            <a:ext uri="{FF2B5EF4-FFF2-40B4-BE49-F238E27FC236}">
              <a16:creationId xmlns:a16="http://schemas.microsoft.com/office/drawing/2014/main" id="{CD33AF0B-0001-4F48-AE18-F273D158C02D}"/>
            </a:ext>
          </a:extLst>
        </xdr:cNvPr>
        <xdr:cNvSpPr/>
      </xdr:nvSpPr>
      <xdr:spPr>
        <a:xfrm>
          <a:off x="16268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21607</xdr:rowOff>
    </xdr:from>
    <xdr:ext cx="405111" cy="259045"/>
    <xdr:sp macro="" textlink="">
      <xdr:nvSpPr>
        <xdr:cNvPr id="770" name="【消防施設】&#10;有形固定資産減価償却率該当値テキスト">
          <a:extLst>
            <a:ext uri="{FF2B5EF4-FFF2-40B4-BE49-F238E27FC236}">
              <a16:creationId xmlns:a16="http://schemas.microsoft.com/office/drawing/2014/main" id="{B3EE9FF9-0A7E-40BE-AF11-3BD2A7291EE1}"/>
            </a:ext>
          </a:extLst>
        </xdr:cNvPr>
        <xdr:cNvSpPr txBox="1"/>
      </xdr:nvSpPr>
      <xdr:spPr>
        <a:xfrm>
          <a:off x="163576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122555</xdr:rowOff>
    </xdr:from>
    <xdr:to>
      <xdr:col>81</xdr:col>
      <xdr:colOff>101600</xdr:colOff>
      <xdr:row>82</xdr:row>
      <xdr:rowOff>52705</xdr:rowOff>
    </xdr:to>
    <xdr:sp macro="" textlink="">
      <xdr:nvSpPr>
        <xdr:cNvPr id="771" name="楕円 770">
          <a:extLst>
            <a:ext uri="{FF2B5EF4-FFF2-40B4-BE49-F238E27FC236}">
              <a16:creationId xmlns:a16="http://schemas.microsoft.com/office/drawing/2014/main" id="{8CC31ABE-639B-429B-B048-86C09147DF65}"/>
            </a:ext>
          </a:extLst>
        </xdr:cNvPr>
        <xdr:cNvSpPr/>
      </xdr:nvSpPr>
      <xdr:spPr>
        <a:xfrm>
          <a:off x="15430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1905</xdr:rowOff>
    </xdr:from>
    <xdr:to>
      <xdr:col>85</xdr:col>
      <xdr:colOff>127000</xdr:colOff>
      <xdr:row>82</xdr:row>
      <xdr:rowOff>49530</xdr:rowOff>
    </xdr:to>
    <xdr:cxnSp macro="">
      <xdr:nvCxnSpPr>
        <xdr:cNvPr id="772" name="直線コネクタ 771">
          <a:extLst>
            <a:ext uri="{FF2B5EF4-FFF2-40B4-BE49-F238E27FC236}">
              <a16:creationId xmlns:a16="http://schemas.microsoft.com/office/drawing/2014/main" id="{2683B777-C981-46EB-BF04-01FF521B0E12}"/>
            </a:ext>
          </a:extLst>
        </xdr:cNvPr>
        <xdr:cNvCxnSpPr/>
      </xdr:nvCxnSpPr>
      <xdr:spPr>
        <a:xfrm>
          <a:off x="15481300" y="1406080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84455</xdr:rowOff>
    </xdr:from>
    <xdr:to>
      <xdr:col>76</xdr:col>
      <xdr:colOff>165100</xdr:colOff>
      <xdr:row>82</xdr:row>
      <xdr:rowOff>14605</xdr:rowOff>
    </xdr:to>
    <xdr:sp macro="" textlink="">
      <xdr:nvSpPr>
        <xdr:cNvPr id="773" name="楕円 772">
          <a:extLst>
            <a:ext uri="{FF2B5EF4-FFF2-40B4-BE49-F238E27FC236}">
              <a16:creationId xmlns:a16="http://schemas.microsoft.com/office/drawing/2014/main" id="{78F40AF3-C849-431D-87B8-3C3ABEE11313}"/>
            </a:ext>
          </a:extLst>
        </xdr:cNvPr>
        <xdr:cNvSpPr/>
      </xdr:nvSpPr>
      <xdr:spPr>
        <a:xfrm>
          <a:off x="14541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135255</xdr:rowOff>
    </xdr:from>
    <xdr:to>
      <xdr:col>81</xdr:col>
      <xdr:colOff>50800</xdr:colOff>
      <xdr:row>82</xdr:row>
      <xdr:rowOff>1905</xdr:rowOff>
    </xdr:to>
    <xdr:cxnSp macro="">
      <xdr:nvCxnSpPr>
        <xdr:cNvPr id="774" name="直線コネクタ 773">
          <a:extLst>
            <a:ext uri="{FF2B5EF4-FFF2-40B4-BE49-F238E27FC236}">
              <a16:creationId xmlns:a16="http://schemas.microsoft.com/office/drawing/2014/main" id="{26831D27-B333-4236-B01F-3B744BB60F3C}"/>
            </a:ext>
          </a:extLst>
        </xdr:cNvPr>
        <xdr:cNvCxnSpPr/>
      </xdr:nvCxnSpPr>
      <xdr:spPr>
        <a:xfrm>
          <a:off x="14592300" y="140227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75" name="楕円 774">
          <a:extLst>
            <a:ext uri="{FF2B5EF4-FFF2-40B4-BE49-F238E27FC236}">
              <a16:creationId xmlns:a16="http://schemas.microsoft.com/office/drawing/2014/main" id="{48444C69-0CBF-4B7C-9252-869FD5DDC670}"/>
            </a:ext>
          </a:extLst>
        </xdr:cNvPr>
        <xdr:cNvSpPr/>
      </xdr:nvSpPr>
      <xdr:spPr>
        <a:xfrm>
          <a:off x="13652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108586</xdr:rowOff>
    </xdr:from>
    <xdr:to>
      <xdr:col>76</xdr:col>
      <xdr:colOff>114300</xdr:colOff>
      <xdr:row>81</xdr:row>
      <xdr:rowOff>135255</xdr:rowOff>
    </xdr:to>
    <xdr:cxnSp macro="">
      <xdr:nvCxnSpPr>
        <xdr:cNvPr id="776" name="直線コネクタ 775">
          <a:extLst>
            <a:ext uri="{FF2B5EF4-FFF2-40B4-BE49-F238E27FC236}">
              <a16:creationId xmlns:a16="http://schemas.microsoft.com/office/drawing/2014/main" id="{D9B949A3-4C09-44D6-9BFE-66B41C9C37BE}"/>
            </a:ext>
          </a:extLst>
        </xdr:cNvPr>
        <xdr:cNvCxnSpPr/>
      </xdr:nvCxnSpPr>
      <xdr:spPr>
        <a:xfrm>
          <a:off x="13703300" y="139960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170180</xdr:rowOff>
    </xdr:from>
    <xdr:to>
      <xdr:col>67</xdr:col>
      <xdr:colOff>101600</xdr:colOff>
      <xdr:row>81</xdr:row>
      <xdr:rowOff>100330</xdr:rowOff>
    </xdr:to>
    <xdr:sp macro="" textlink="">
      <xdr:nvSpPr>
        <xdr:cNvPr id="777" name="楕円 776">
          <a:extLst>
            <a:ext uri="{FF2B5EF4-FFF2-40B4-BE49-F238E27FC236}">
              <a16:creationId xmlns:a16="http://schemas.microsoft.com/office/drawing/2014/main" id="{522A1489-12D7-4DDF-881B-A2C50FEBCF4C}"/>
            </a:ext>
          </a:extLst>
        </xdr:cNvPr>
        <xdr:cNvSpPr/>
      </xdr:nvSpPr>
      <xdr:spPr>
        <a:xfrm>
          <a:off x="12763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49530</xdr:rowOff>
    </xdr:from>
    <xdr:to>
      <xdr:col>71</xdr:col>
      <xdr:colOff>177800</xdr:colOff>
      <xdr:row>81</xdr:row>
      <xdr:rowOff>108586</xdr:rowOff>
    </xdr:to>
    <xdr:cxnSp macro="">
      <xdr:nvCxnSpPr>
        <xdr:cNvPr id="778" name="直線コネクタ 777">
          <a:extLst>
            <a:ext uri="{FF2B5EF4-FFF2-40B4-BE49-F238E27FC236}">
              <a16:creationId xmlns:a16="http://schemas.microsoft.com/office/drawing/2014/main" id="{7D8E3C50-0CC4-43DE-A3B4-510EA7B0BD86}"/>
            </a:ext>
          </a:extLst>
        </xdr:cNvPr>
        <xdr:cNvCxnSpPr/>
      </xdr:nvCxnSpPr>
      <xdr:spPr>
        <a:xfrm>
          <a:off x="12814300" y="1393698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779" name="n_1aveValue【消防施設】&#10;有形固定資産減価償却率">
          <a:extLst>
            <a:ext uri="{FF2B5EF4-FFF2-40B4-BE49-F238E27FC236}">
              <a16:creationId xmlns:a16="http://schemas.microsoft.com/office/drawing/2014/main" id="{2978E2AB-5264-4363-A633-20D7E39DD10C}"/>
            </a:ext>
          </a:extLst>
        </xdr:cNvPr>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68597</xdr:rowOff>
    </xdr:from>
    <xdr:ext cx="405111" cy="259045"/>
    <xdr:sp macro="" textlink="">
      <xdr:nvSpPr>
        <xdr:cNvPr id="780" name="n_2aveValue【消防施設】&#10;有形固定資産減価償却率">
          <a:extLst>
            <a:ext uri="{FF2B5EF4-FFF2-40B4-BE49-F238E27FC236}">
              <a16:creationId xmlns:a16="http://schemas.microsoft.com/office/drawing/2014/main" id="{65FD476D-9526-4A0C-B35E-56DF5FD248FC}"/>
            </a:ext>
          </a:extLst>
        </xdr:cNvPr>
        <xdr:cNvSpPr txBox="1"/>
      </xdr:nvSpPr>
      <xdr:spPr>
        <a:xfrm>
          <a:off x="14389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55263</xdr:rowOff>
    </xdr:from>
    <xdr:ext cx="405111" cy="259045"/>
    <xdr:sp macro="" textlink="">
      <xdr:nvSpPr>
        <xdr:cNvPr id="781" name="n_3aveValue【消防施設】&#10;有形固定資産減価償却率">
          <a:extLst>
            <a:ext uri="{FF2B5EF4-FFF2-40B4-BE49-F238E27FC236}">
              <a16:creationId xmlns:a16="http://schemas.microsoft.com/office/drawing/2014/main" id="{2C305FA7-328D-4248-92E8-0439C7D76CBF}"/>
            </a:ext>
          </a:extLst>
        </xdr:cNvPr>
        <xdr:cNvSpPr txBox="1"/>
      </xdr:nvSpPr>
      <xdr:spPr>
        <a:xfrm>
          <a:off x="13500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38116</xdr:rowOff>
    </xdr:from>
    <xdr:ext cx="405111" cy="259045"/>
    <xdr:sp macro="" textlink="">
      <xdr:nvSpPr>
        <xdr:cNvPr id="782" name="n_4aveValue【消防施設】&#10;有形固定資産減価償却率">
          <a:extLst>
            <a:ext uri="{FF2B5EF4-FFF2-40B4-BE49-F238E27FC236}">
              <a16:creationId xmlns:a16="http://schemas.microsoft.com/office/drawing/2014/main" id="{300FCC38-AC89-4AF7-9A1B-317567BEE8FE}"/>
            </a:ext>
          </a:extLst>
        </xdr:cNvPr>
        <xdr:cNvSpPr txBox="1"/>
      </xdr:nvSpPr>
      <xdr:spPr>
        <a:xfrm>
          <a:off x="12611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69232</xdr:rowOff>
    </xdr:from>
    <xdr:ext cx="405111" cy="259045"/>
    <xdr:sp macro="" textlink="">
      <xdr:nvSpPr>
        <xdr:cNvPr id="783" name="n_1mainValue【消防施設】&#10;有形固定資産減価償却率">
          <a:extLst>
            <a:ext uri="{FF2B5EF4-FFF2-40B4-BE49-F238E27FC236}">
              <a16:creationId xmlns:a16="http://schemas.microsoft.com/office/drawing/2014/main" id="{315D5578-8B5F-47AF-B329-A4671CDB77FD}"/>
            </a:ext>
          </a:extLst>
        </xdr:cNvPr>
        <xdr:cNvSpPr txBox="1"/>
      </xdr:nvSpPr>
      <xdr:spPr>
        <a:xfrm>
          <a:off x="15266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31132</xdr:rowOff>
    </xdr:from>
    <xdr:ext cx="405111" cy="259045"/>
    <xdr:sp macro="" textlink="">
      <xdr:nvSpPr>
        <xdr:cNvPr id="784" name="n_2mainValue【消防施設】&#10;有形固定資産減価償却率">
          <a:extLst>
            <a:ext uri="{FF2B5EF4-FFF2-40B4-BE49-F238E27FC236}">
              <a16:creationId xmlns:a16="http://schemas.microsoft.com/office/drawing/2014/main" id="{B4E99106-20F8-433B-B59D-E798341CED85}"/>
            </a:ext>
          </a:extLst>
        </xdr:cNvPr>
        <xdr:cNvSpPr txBox="1"/>
      </xdr:nvSpPr>
      <xdr:spPr>
        <a:xfrm>
          <a:off x="14389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785" name="n_3mainValue【消防施設】&#10;有形固定資産減価償却率">
          <a:extLst>
            <a:ext uri="{FF2B5EF4-FFF2-40B4-BE49-F238E27FC236}">
              <a16:creationId xmlns:a16="http://schemas.microsoft.com/office/drawing/2014/main" id="{02812F2A-05A4-4D1E-95F6-BD323CB29F60}"/>
            </a:ext>
          </a:extLst>
        </xdr:cNvPr>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786" name="n_4mainValue【消防施設】&#10;有形固定資産減価償却率">
          <a:extLst>
            <a:ext uri="{FF2B5EF4-FFF2-40B4-BE49-F238E27FC236}">
              <a16:creationId xmlns:a16="http://schemas.microsoft.com/office/drawing/2014/main" id="{8A3D4574-7241-4440-8A1F-94BE1F2DC6AC}"/>
            </a:ext>
          </a:extLst>
        </xdr:cNvPr>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E5FCB676-F9C2-4542-9147-78F2504A744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0227205D-3C91-4F86-A2FC-27A72AB0624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DD7AAA2E-DD7E-49F5-A921-5D3EBBC3CC7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E428586A-9426-46D4-A46E-3F0AF8605C9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BFD9556D-F28D-4B2C-AF52-FA28BF5BC6E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11A531D1-82A8-4890-978C-95B974FCA0C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6F644032-8507-46F4-A844-A318A2AB10D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C6F9ADF0-6CA5-49CC-9668-D78F3CF58BB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89A4F664-A4C1-4B50-AD77-37066D01843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7AD244E4-DD91-4B04-8CB3-021CE164D57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a:extLst>
            <a:ext uri="{FF2B5EF4-FFF2-40B4-BE49-F238E27FC236}">
              <a16:creationId xmlns:a16="http://schemas.microsoft.com/office/drawing/2014/main" id="{10FF6AC6-D9D6-4C83-981D-6AAC83F5225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a:extLst>
            <a:ext uri="{FF2B5EF4-FFF2-40B4-BE49-F238E27FC236}">
              <a16:creationId xmlns:a16="http://schemas.microsoft.com/office/drawing/2014/main" id="{03AFB534-973A-4F24-9737-2A03BA0142B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a:extLst>
            <a:ext uri="{FF2B5EF4-FFF2-40B4-BE49-F238E27FC236}">
              <a16:creationId xmlns:a16="http://schemas.microsoft.com/office/drawing/2014/main" id="{384CB872-8C78-4B32-B735-B1C23B686D3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a:extLst>
            <a:ext uri="{FF2B5EF4-FFF2-40B4-BE49-F238E27FC236}">
              <a16:creationId xmlns:a16="http://schemas.microsoft.com/office/drawing/2014/main" id="{A108BE06-4191-48C6-8EB3-AAC7DD6EA52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a:extLst>
            <a:ext uri="{FF2B5EF4-FFF2-40B4-BE49-F238E27FC236}">
              <a16:creationId xmlns:a16="http://schemas.microsoft.com/office/drawing/2014/main" id="{46E1B296-D752-444E-8F91-131AD2C292B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a:extLst>
            <a:ext uri="{FF2B5EF4-FFF2-40B4-BE49-F238E27FC236}">
              <a16:creationId xmlns:a16="http://schemas.microsoft.com/office/drawing/2014/main" id="{4830DE68-6696-4F1C-AF47-AC7F5E8F13A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a:extLst>
            <a:ext uri="{FF2B5EF4-FFF2-40B4-BE49-F238E27FC236}">
              <a16:creationId xmlns:a16="http://schemas.microsoft.com/office/drawing/2014/main" id="{CC7F65A2-CC06-42F2-BF4F-9912CDB8156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a:extLst>
            <a:ext uri="{FF2B5EF4-FFF2-40B4-BE49-F238E27FC236}">
              <a16:creationId xmlns:a16="http://schemas.microsoft.com/office/drawing/2014/main" id="{B14D1FE7-4EA1-4CF6-9C06-1C84962C10B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905FAA56-1FE3-4A65-9A7C-18A33A909E7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774FF546-8EB2-4CE9-ABBE-07B41CF02AA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9F66698F-04CA-42D8-BF32-B22E026080B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808" name="直線コネクタ 807">
          <a:extLst>
            <a:ext uri="{FF2B5EF4-FFF2-40B4-BE49-F238E27FC236}">
              <a16:creationId xmlns:a16="http://schemas.microsoft.com/office/drawing/2014/main" id="{9DF992AC-0F7E-4EEF-8E18-E943517E5ECA}"/>
            </a:ext>
          </a:extLst>
        </xdr:cNvPr>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9" name="【消防施設】&#10;一人当たり面積最小値テキスト">
          <a:extLst>
            <a:ext uri="{FF2B5EF4-FFF2-40B4-BE49-F238E27FC236}">
              <a16:creationId xmlns:a16="http://schemas.microsoft.com/office/drawing/2014/main" id="{36DB804D-F33A-4F21-8182-E09649DE8D8E}"/>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10" name="直線コネクタ 809">
          <a:extLst>
            <a:ext uri="{FF2B5EF4-FFF2-40B4-BE49-F238E27FC236}">
              <a16:creationId xmlns:a16="http://schemas.microsoft.com/office/drawing/2014/main" id="{222F381B-5C88-4310-9505-E382F007DB54}"/>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811" name="【消防施設】&#10;一人当たり面積最大値テキスト">
          <a:extLst>
            <a:ext uri="{FF2B5EF4-FFF2-40B4-BE49-F238E27FC236}">
              <a16:creationId xmlns:a16="http://schemas.microsoft.com/office/drawing/2014/main" id="{5024908B-C340-450B-B299-9DBF8769A6D4}"/>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812" name="直線コネクタ 811">
          <a:extLst>
            <a:ext uri="{FF2B5EF4-FFF2-40B4-BE49-F238E27FC236}">
              <a16:creationId xmlns:a16="http://schemas.microsoft.com/office/drawing/2014/main" id="{23C2BCB0-7137-4C1F-BDFB-0D5448A6E9E4}"/>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813" name="【消防施設】&#10;一人当たり面積平均値テキスト">
          <a:extLst>
            <a:ext uri="{FF2B5EF4-FFF2-40B4-BE49-F238E27FC236}">
              <a16:creationId xmlns:a16="http://schemas.microsoft.com/office/drawing/2014/main" id="{AA1BEA84-C61B-4C92-A86B-A0388DC1643D}"/>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814" name="フローチャート: 判断 813">
          <a:extLst>
            <a:ext uri="{FF2B5EF4-FFF2-40B4-BE49-F238E27FC236}">
              <a16:creationId xmlns:a16="http://schemas.microsoft.com/office/drawing/2014/main" id="{2A3E56BE-24EF-41C9-963D-E54B6822C82D}"/>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815" name="フローチャート: 判断 814">
          <a:extLst>
            <a:ext uri="{FF2B5EF4-FFF2-40B4-BE49-F238E27FC236}">
              <a16:creationId xmlns:a16="http://schemas.microsoft.com/office/drawing/2014/main" id="{FEF821A0-E73C-4B5C-A0E6-01801A47A797}"/>
            </a:ext>
          </a:extLst>
        </xdr:cNvPr>
        <xdr:cNvSpPr/>
      </xdr:nvSpPr>
      <xdr:spPr>
        <a:xfrm>
          <a:off x="21272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816" name="フローチャート: 判断 815">
          <a:extLst>
            <a:ext uri="{FF2B5EF4-FFF2-40B4-BE49-F238E27FC236}">
              <a16:creationId xmlns:a16="http://schemas.microsoft.com/office/drawing/2014/main" id="{278BC025-DCCD-46AD-8593-D0AC2A41D5E3}"/>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817" name="フローチャート: 判断 816">
          <a:extLst>
            <a:ext uri="{FF2B5EF4-FFF2-40B4-BE49-F238E27FC236}">
              <a16:creationId xmlns:a16="http://schemas.microsoft.com/office/drawing/2014/main" id="{61EA9A0F-5D5C-4D58-B6E6-FB0219BDDCE4}"/>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818" name="フローチャート: 判断 817">
          <a:extLst>
            <a:ext uri="{FF2B5EF4-FFF2-40B4-BE49-F238E27FC236}">
              <a16:creationId xmlns:a16="http://schemas.microsoft.com/office/drawing/2014/main" id="{30D14B8A-3299-49FC-B184-508AC09D8B4D}"/>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8AF8CF89-92F4-4AD6-A0E3-47CF020F626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78D8AECD-136F-4EE9-9910-E87AE3EA0DC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ABBF93DA-4CB0-4CFA-BCBC-43C6BC2363B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B546CE9D-1219-46F3-8DCD-553B1CE4FFA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8EDE8CD4-BCA7-4197-97BB-F37C0D43374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165608</xdr:rowOff>
    </xdr:from>
    <xdr:to>
      <xdr:col>116</xdr:col>
      <xdr:colOff>114300</xdr:colOff>
      <xdr:row>79</xdr:row>
      <xdr:rowOff>95758</xdr:rowOff>
    </xdr:to>
    <xdr:sp macro="" textlink="">
      <xdr:nvSpPr>
        <xdr:cNvPr id="824" name="楕円 823">
          <a:extLst>
            <a:ext uri="{FF2B5EF4-FFF2-40B4-BE49-F238E27FC236}">
              <a16:creationId xmlns:a16="http://schemas.microsoft.com/office/drawing/2014/main" id="{46231B97-5A16-40AB-AC73-F1A2F343B34D}"/>
            </a:ext>
          </a:extLst>
        </xdr:cNvPr>
        <xdr:cNvSpPr/>
      </xdr:nvSpPr>
      <xdr:spPr>
        <a:xfrm>
          <a:off x="22110700" y="135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118635</xdr:rowOff>
    </xdr:from>
    <xdr:ext cx="469744" cy="259045"/>
    <xdr:sp macro="" textlink="">
      <xdr:nvSpPr>
        <xdr:cNvPr id="825" name="【消防施設】&#10;一人当たり面積該当値テキスト">
          <a:extLst>
            <a:ext uri="{FF2B5EF4-FFF2-40B4-BE49-F238E27FC236}">
              <a16:creationId xmlns:a16="http://schemas.microsoft.com/office/drawing/2014/main" id="{F4307EE1-7B27-41D5-938A-DDAEBED8E39E}"/>
            </a:ext>
          </a:extLst>
        </xdr:cNvPr>
        <xdr:cNvSpPr txBox="1"/>
      </xdr:nvSpPr>
      <xdr:spPr>
        <a:xfrm>
          <a:off x="22199600" y="1349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12446</xdr:rowOff>
    </xdr:from>
    <xdr:to>
      <xdr:col>112</xdr:col>
      <xdr:colOff>38100</xdr:colOff>
      <xdr:row>79</xdr:row>
      <xdr:rowOff>114046</xdr:rowOff>
    </xdr:to>
    <xdr:sp macro="" textlink="">
      <xdr:nvSpPr>
        <xdr:cNvPr id="826" name="楕円 825">
          <a:extLst>
            <a:ext uri="{FF2B5EF4-FFF2-40B4-BE49-F238E27FC236}">
              <a16:creationId xmlns:a16="http://schemas.microsoft.com/office/drawing/2014/main" id="{0C168AFB-70CD-4608-A4BB-6D8362982FA1}"/>
            </a:ext>
          </a:extLst>
        </xdr:cNvPr>
        <xdr:cNvSpPr/>
      </xdr:nvSpPr>
      <xdr:spPr>
        <a:xfrm>
          <a:off x="21272500" y="135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44958</xdr:rowOff>
    </xdr:from>
    <xdr:to>
      <xdr:col>116</xdr:col>
      <xdr:colOff>63500</xdr:colOff>
      <xdr:row>79</xdr:row>
      <xdr:rowOff>63246</xdr:rowOff>
    </xdr:to>
    <xdr:cxnSp macro="">
      <xdr:nvCxnSpPr>
        <xdr:cNvPr id="827" name="直線コネクタ 826">
          <a:extLst>
            <a:ext uri="{FF2B5EF4-FFF2-40B4-BE49-F238E27FC236}">
              <a16:creationId xmlns:a16="http://schemas.microsoft.com/office/drawing/2014/main" id="{B86FC0D4-ECA4-40BF-8E18-015962C1BD99}"/>
            </a:ext>
          </a:extLst>
        </xdr:cNvPr>
        <xdr:cNvCxnSpPr/>
      </xdr:nvCxnSpPr>
      <xdr:spPr>
        <a:xfrm flipV="1">
          <a:off x="21323300" y="135895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161037</xdr:rowOff>
    </xdr:from>
    <xdr:to>
      <xdr:col>107</xdr:col>
      <xdr:colOff>101600</xdr:colOff>
      <xdr:row>79</xdr:row>
      <xdr:rowOff>91187</xdr:rowOff>
    </xdr:to>
    <xdr:sp macro="" textlink="">
      <xdr:nvSpPr>
        <xdr:cNvPr id="828" name="楕円 827">
          <a:extLst>
            <a:ext uri="{FF2B5EF4-FFF2-40B4-BE49-F238E27FC236}">
              <a16:creationId xmlns:a16="http://schemas.microsoft.com/office/drawing/2014/main" id="{3FFB6213-62E1-4A72-8498-815282B7A70E}"/>
            </a:ext>
          </a:extLst>
        </xdr:cNvPr>
        <xdr:cNvSpPr/>
      </xdr:nvSpPr>
      <xdr:spPr>
        <a:xfrm>
          <a:off x="20383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40387</xdr:rowOff>
    </xdr:from>
    <xdr:to>
      <xdr:col>111</xdr:col>
      <xdr:colOff>177800</xdr:colOff>
      <xdr:row>79</xdr:row>
      <xdr:rowOff>63246</xdr:rowOff>
    </xdr:to>
    <xdr:cxnSp macro="">
      <xdr:nvCxnSpPr>
        <xdr:cNvPr id="829" name="直線コネクタ 828">
          <a:extLst>
            <a:ext uri="{FF2B5EF4-FFF2-40B4-BE49-F238E27FC236}">
              <a16:creationId xmlns:a16="http://schemas.microsoft.com/office/drawing/2014/main" id="{53688AD4-17A2-4C87-A01B-E75D8C0E8FB1}"/>
            </a:ext>
          </a:extLst>
        </xdr:cNvPr>
        <xdr:cNvCxnSpPr/>
      </xdr:nvCxnSpPr>
      <xdr:spPr>
        <a:xfrm>
          <a:off x="20434300" y="135849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35306</xdr:rowOff>
    </xdr:from>
    <xdr:to>
      <xdr:col>102</xdr:col>
      <xdr:colOff>165100</xdr:colOff>
      <xdr:row>79</xdr:row>
      <xdr:rowOff>136906</xdr:rowOff>
    </xdr:to>
    <xdr:sp macro="" textlink="">
      <xdr:nvSpPr>
        <xdr:cNvPr id="830" name="楕円 829">
          <a:extLst>
            <a:ext uri="{FF2B5EF4-FFF2-40B4-BE49-F238E27FC236}">
              <a16:creationId xmlns:a16="http://schemas.microsoft.com/office/drawing/2014/main" id="{D4C7188B-2F59-4808-9A0E-616DB6D6CB7B}"/>
            </a:ext>
          </a:extLst>
        </xdr:cNvPr>
        <xdr:cNvSpPr/>
      </xdr:nvSpPr>
      <xdr:spPr>
        <a:xfrm>
          <a:off x="19494500" y="135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40387</xdr:rowOff>
    </xdr:from>
    <xdr:to>
      <xdr:col>107</xdr:col>
      <xdr:colOff>50800</xdr:colOff>
      <xdr:row>79</xdr:row>
      <xdr:rowOff>86106</xdr:rowOff>
    </xdr:to>
    <xdr:cxnSp macro="">
      <xdr:nvCxnSpPr>
        <xdr:cNvPr id="831" name="直線コネクタ 830">
          <a:extLst>
            <a:ext uri="{FF2B5EF4-FFF2-40B4-BE49-F238E27FC236}">
              <a16:creationId xmlns:a16="http://schemas.microsoft.com/office/drawing/2014/main" id="{08AECB20-94A7-472D-A773-13F7C78598AD}"/>
            </a:ext>
          </a:extLst>
        </xdr:cNvPr>
        <xdr:cNvCxnSpPr/>
      </xdr:nvCxnSpPr>
      <xdr:spPr>
        <a:xfrm flipV="1">
          <a:off x="19545300" y="135849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58165</xdr:rowOff>
    </xdr:from>
    <xdr:to>
      <xdr:col>98</xdr:col>
      <xdr:colOff>38100</xdr:colOff>
      <xdr:row>79</xdr:row>
      <xdr:rowOff>159765</xdr:rowOff>
    </xdr:to>
    <xdr:sp macro="" textlink="">
      <xdr:nvSpPr>
        <xdr:cNvPr id="832" name="楕円 831">
          <a:extLst>
            <a:ext uri="{FF2B5EF4-FFF2-40B4-BE49-F238E27FC236}">
              <a16:creationId xmlns:a16="http://schemas.microsoft.com/office/drawing/2014/main" id="{A40320FB-4EB4-4EF3-9A76-735692BBA5B3}"/>
            </a:ext>
          </a:extLst>
        </xdr:cNvPr>
        <xdr:cNvSpPr/>
      </xdr:nvSpPr>
      <xdr:spPr>
        <a:xfrm>
          <a:off x="18605500" y="136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86106</xdr:rowOff>
    </xdr:from>
    <xdr:to>
      <xdr:col>102</xdr:col>
      <xdr:colOff>114300</xdr:colOff>
      <xdr:row>79</xdr:row>
      <xdr:rowOff>108965</xdr:rowOff>
    </xdr:to>
    <xdr:cxnSp macro="">
      <xdr:nvCxnSpPr>
        <xdr:cNvPr id="833" name="直線コネクタ 832">
          <a:extLst>
            <a:ext uri="{FF2B5EF4-FFF2-40B4-BE49-F238E27FC236}">
              <a16:creationId xmlns:a16="http://schemas.microsoft.com/office/drawing/2014/main" id="{3D52EFEF-20B3-4BFB-9C16-FCA87D928F6B}"/>
            </a:ext>
          </a:extLst>
        </xdr:cNvPr>
        <xdr:cNvCxnSpPr/>
      </xdr:nvCxnSpPr>
      <xdr:spPr>
        <a:xfrm flipV="1">
          <a:off x="18656300" y="136306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102888</xdr:rowOff>
    </xdr:from>
    <xdr:ext cx="469744" cy="259045"/>
    <xdr:sp macro="" textlink="">
      <xdr:nvSpPr>
        <xdr:cNvPr id="834" name="n_1aveValue【消防施設】&#10;一人当たり面積">
          <a:extLst>
            <a:ext uri="{FF2B5EF4-FFF2-40B4-BE49-F238E27FC236}">
              <a16:creationId xmlns:a16="http://schemas.microsoft.com/office/drawing/2014/main" id="{A3778777-4129-4D1E-A780-9DEC95B62BD2}"/>
            </a:ext>
          </a:extLst>
        </xdr:cNvPr>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835" name="n_2aveValue【消防施設】&#10;一人当たり面積">
          <a:extLst>
            <a:ext uri="{FF2B5EF4-FFF2-40B4-BE49-F238E27FC236}">
              <a16:creationId xmlns:a16="http://schemas.microsoft.com/office/drawing/2014/main" id="{7D10EC8C-87E9-40CB-B686-95F5194B42CA}"/>
            </a:ext>
          </a:extLst>
        </xdr:cNvPr>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836" name="n_3aveValue【消防施設】&#10;一人当たり面積">
          <a:extLst>
            <a:ext uri="{FF2B5EF4-FFF2-40B4-BE49-F238E27FC236}">
              <a16:creationId xmlns:a16="http://schemas.microsoft.com/office/drawing/2014/main" id="{AFC17B8E-C1BA-4566-B214-F64EF2B8C1C9}"/>
            </a:ext>
          </a:extLst>
        </xdr:cNvPr>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837" name="n_4aveValue【消防施設】&#10;一人当たり面積">
          <a:extLst>
            <a:ext uri="{FF2B5EF4-FFF2-40B4-BE49-F238E27FC236}">
              <a16:creationId xmlns:a16="http://schemas.microsoft.com/office/drawing/2014/main" id="{B83234AE-E68A-4B0A-850E-8167C115F571}"/>
            </a:ext>
          </a:extLst>
        </xdr:cNvPr>
        <xdr:cNvSpPr txBox="1"/>
      </xdr:nvSpPr>
      <xdr:spPr>
        <a:xfrm>
          <a:off x="18421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130573</xdr:rowOff>
    </xdr:from>
    <xdr:ext cx="469744" cy="259045"/>
    <xdr:sp macro="" textlink="">
      <xdr:nvSpPr>
        <xdr:cNvPr id="838" name="n_1mainValue【消防施設】&#10;一人当たり面積">
          <a:extLst>
            <a:ext uri="{FF2B5EF4-FFF2-40B4-BE49-F238E27FC236}">
              <a16:creationId xmlns:a16="http://schemas.microsoft.com/office/drawing/2014/main" id="{C2DA89D3-F11A-48EA-BEE3-EF87D9548BD5}"/>
            </a:ext>
          </a:extLst>
        </xdr:cNvPr>
        <xdr:cNvSpPr txBox="1"/>
      </xdr:nvSpPr>
      <xdr:spPr>
        <a:xfrm>
          <a:off x="21075727" y="133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107714</xdr:rowOff>
    </xdr:from>
    <xdr:ext cx="469744" cy="259045"/>
    <xdr:sp macro="" textlink="">
      <xdr:nvSpPr>
        <xdr:cNvPr id="839" name="n_2mainValue【消防施設】&#10;一人当たり面積">
          <a:extLst>
            <a:ext uri="{FF2B5EF4-FFF2-40B4-BE49-F238E27FC236}">
              <a16:creationId xmlns:a16="http://schemas.microsoft.com/office/drawing/2014/main" id="{F0D57FE1-FE92-4443-A045-7C88ADC943AF}"/>
            </a:ext>
          </a:extLst>
        </xdr:cNvPr>
        <xdr:cNvSpPr txBox="1"/>
      </xdr:nvSpPr>
      <xdr:spPr>
        <a:xfrm>
          <a:off x="20199427" y="1330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153433</xdr:rowOff>
    </xdr:from>
    <xdr:ext cx="469744" cy="259045"/>
    <xdr:sp macro="" textlink="">
      <xdr:nvSpPr>
        <xdr:cNvPr id="840" name="n_3mainValue【消防施設】&#10;一人当たり面積">
          <a:extLst>
            <a:ext uri="{FF2B5EF4-FFF2-40B4-BE49-F238E27FC236}">
              <a16:creationId xmlns:a16="http://schemas.microsoft.com/office/drawing/2014/main" id="{5F652EB2-C2CC-499C-B5B8-E8904B330BBB}"/>
            </a:ext>
          </a:extLst>
        </xdr:cNvPr>
        <xdr:cNvSpPr txBox="1"/>
      </xdr:nvSpPr>
      <xdr:spPr>
        <a:xfrm>
          <a:off x="19310427" y="133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4842</xdr:rowOff>
    </xdr:from>
    <xdr:ext cx="469744" cy="259045"/>
    <xdr:sp macro="" textlink="">
      <xdr:nvSpPr>
        <xdr:cNvPr id="841" name="n_4mainValue【消防施設】&#10;一人当たり面積">
          <a:extLst>
            <a:ext uri="{FF2B5EF4-FFF2-40B4-BE49-F238E27FC236}">
              <a16:creationId xmlns:a16="http://schemas.microsoft.com/office/drawing/2014/main" id="{17425C6D-726E-49B1-AC08-8EBD377B1066}"/>
            </a:ext>
          </a:extLst>
        </xdr:cNvPr>
        <xdr:cNvSpPr txBox="1"/>
      </xdr:nvSpPr>
      <xdr:spPr>
        <a:xfrm>
          <a:off x="18421427" y="1337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B637C381-95AC-41B8-A4C6-47FEC644442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2B335019-D330-4A45-ABEF-D151B36C5D8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99025E1D-F4DE-45AB-ABAF-CB3ED13B71B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A58364AC-86C8-4EF5-8E1F-54DB6F0705E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6CBF62DD-234E-4D63-9ABA-61F4B1B53B4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D6D832B6-82C8-4621-89C2-110B4E97E19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C5215D65-7C36-4DCE-8F9B-8B2C85F23B4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1F5BCEFF-F016-4F99-B5F9-4C0542D205E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D403E11F-4ECB-4F58-B55D-12E398F1AED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6F614BB4-E3C1-49F5-B338-12EC69A5056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5293D307-43A9-4065-A787-1D9DC6A0294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90CC2C61-9E44-4448-BC97-D4F1190DE6B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5DAB4F73-8EAE-4F4E-A8C8-2E700094C94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F62538B9-8BE5-4CCD-82B0-A5AF97DC916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F96E5E5F-099C-4819-96AE-9E59EA1B528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45695623-5C18-49C6-A866-1BF43D10D3B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94796506-03ED-4EAC-B3C5-A3DD5D1DED1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E2B20A24-AD0D-460C-993B-BA4A690F38E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7B23D0F8-24E1-4148-AD80-2EE197332EF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88536B58-A5F5-4C04-95F0-EA5EB4A4927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42C376ED-2032-4C11-9575-F5911671D11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A12DE39C-26B5-4DA2-A426-1B71F73C6A3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0BBA16E5-34E5-47CA-BF5B-8BEB7C71EDC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415B8911-EE35-4F16-BCE1-48B59970A14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A2C46314-6882-47D3-874C-E841DC27976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169273</xdr:rowOff>
    </xdr:from>
    <xdr:to>
      <xdr:col>85</xdr:col>
      <xdr:colOff>126364</xdr:colOff>
      <xdr:row>109</xdr:row>
      <xdr:rowOff>35379</xdr:rowOff>
    </xdr:to>
    <xdr:cxnSp macro="">
      <xdr:nvCxnSpPr>
        <xdr:cNvPr id="867" name="直線コネクタ 866">
          <a:extLst>
            <a:ext uri="{FF2B5EF4-FFF2-40B4-BE49-F238E27FC236}">
              <a16:creationId xmlns:a16="http://schemas.microsoft.com/office/drawing/2014/main" id="{3A9BD5BA-E83D-4460-B23C-F7AE06CCF7CB}"/>
            </a:ext>
          </a:extLst>
        </xdr:cNvPr>
        <xdr:cNvCxnSpPr/>
      </xdr:nvCxnSpPr>
      <xdr:spPr>
        <a:xfrm flipV="1">
          <a:off x="16318864" y="17142823"/>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8" name="【庁舎】&#10;有形固定資産減価償却率最小値テキスト">
          <a:extLst>
            <a:ext uri="{FF2B5EF4-FFF2-40B4-BE49-F238E27FC236}">
              <a16:creationId xmlns:a16="http://schemas.microsoft.com/office/drawing/2014/main" id="{63BD5B60-CE92-4357-A75C-1D809FB09A2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9" name="直線コネクタ 868">
          <a:extLst>
            <a:ext uri="{FF2B5EF4-FFF2-40B4-BE49-F238E27FC236}">
              <a16:creationId xmlns:a16="http://schemas.microsoft.com/office/drawing/2014/main" id="{23B65822-150B-4369-87AF-E33746BE67E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115950</xdr:rowOff>
    </xdr:from>
    <xdr:ext cx="340478" cy="259045"/>
    <xdr:sp macro="" textlink="">
      <xdr:nvSpPr>
        <xdr:cNvPr id="870" name="【庁舎】&#10;有形固定資産減価償却率最大値テキスト">
          <a:extLst>
            <a:ext uri="{FF2B5EF4-FFF2-40B4-BE49-F238E27FC236}">
              <a16:creationId xmlns:a16="http://schemas.microsoft.com/office/drawing/2014/main" id="{BEBB5154-C538-41FF-80E4-EB3528536BEE}"/>
            </a:ext>
          </a:extLst>
        </xdr:cNvPr>
        <xdr:cNvSpPr txBox="1"/>
      </xdr:nvSpPr>
      <xdr:spPr>
        <a:xfrm>
          <a:off x="16357600" y="169180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169273</xdr:rowOff>
    </xdr:from>
    <xdr:to>
      <xdr:col>86</xdr:col>
      <xdr:colOff>25400</xdr:colOff>
      <xdr:row>99</xdr:row>
      <xdr:rowOff>169273</xdr:rowOff>
    </xdr:to>
    <xdr:cxnSp macro="">
      <xdr:nvCxnSpPr>
        <xdr:cNvPr id="871" name="直線コネクタ 870">
          <a:extLst>
            <a:ext uri="{FF2B5EF4-FFF2-40B4-BE49-F238E27FC236}">
              <a16:creationId xmlns:a16="http://schemas.microsoft.com/office/drawing/2014/main" id="{0A1F8350-779B-4858-907B-9D1F8E814F91}"/>
            </a:ext>
          </a:extLst>
        </xdr:cNvPr>
        <xdr:cNvCxnSpPr/>
      </xdr:nvCxnSpPr>
      <xdr:spPr>
        <a:xfrm>
          <a:off x="16230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89098</xdr:rowOff>
    </xdr:from>
    <xdr:ext cx="405111" cy="259045"/>
    <xdr:sp macro="" textlink="">
      <xdr:nvSpPr>
        <xdr:cNvPr id="872" name="【庁舎】&#10;有形固定資産減価償却率平均値テキスト">
          <a:extLst>
            <a:ext uri="{FF2B5EF4-FFF2-40B4-BE49-F238E27FC236}">
              <a16:creationId xmlns:a16="http://schemas.microsoft.com/office/drawing/2014/main" id="{CF38E18C-58A5-4764-8D56-522BFEF544E9}"/>
            </a:ext>
          </a:extLst>
        </xdr:cNvPr>
        <xdr:cNvSpPr txBox="1"/>
      </xdr:nvSpPr>
      <xdr:spPr>
        <a:xfrm>
          <a:off x="16357600" y="177484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66221</xdr:rowOff>
    </xdr:from>
    <xdr:to>
      <xdr:col>85</xdr:col>
      <xdr:colOff>177800</xdr:colOff>
      <xdr:row>104</xdr:row>
      <xdr:rowOff>167821</xdr:rowOff>
    </xdr:to>
    <xdr:sp macro="" textlink="">
      <xdr:nvSpPr>
        <xdr:cNvPr id="873" name="フローチャート: 判断 872">
          <a:extLst>
            <a:ext uri="{FF2B5EF4-FFF2-40B4-BE49-F238E27FC236}">
              <a16:creationId xmlns:a16="http://schemas.microsoft.com/office/drawing/2014/main" id="{3B11DA7C-2783-40E0-9BCC-AB5FED63B94C}"/>
            </a:ext>
          </a:extLst>
        </xdr:cNvPr>
        <xdr:cNvSpPr/>
      </xdr:nvSpPr>
      <xdr:spPr>
        <a:xfrm>
          <a:off x="162687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874" name="フローチャート: 判断 873">
          <a:extLst>
            <a:ext uri="{FF2B5EF4-FFF2-40B4-BE49-F238E27FC236}">
              <a16:creationId xmlns:a16="http://schemas.microsoft.com/office/drawing/2014/main" id="{AAD89ADD-C488-4876-80F7-198C306EF6A6}"/>
            </a:ext>
          </a:extLst>
        </xdr:cNvPr>
        <xdr:cNvSpPr/>
      </xdr:nvSpPr>
      <xdr:spPr>
        <a:xfrm>
          <a:off x="1543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75" name="フローチャート: 判断 874">
          <a:extLst>
            <a:ext uri="{FF2B5EF4-FFF2-40B4-BE49-F238E27FC236}">
              <a16:creationId xmlns:a16="http://schemas.microsoft.com/office/drawing/2014/main" id="{23B77F72-F643-4560-825E-F53A4038DE47}"/>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79284</xdr:rowOff>
    </xdr:from>
    <xdr:to>
      <xdr:col>72</xdr:col>
      <xdr:colOff>38100</xdr:colOff>
      <xdr:row>105</xdr:row>
      <xdr:rowOff>9434</xdr:rowOff>
    </xdr:to>
    <xdr:sp macro="" textlink="">
      <xdr:nvSpPr>
        <xdr:cNvPr id="876" name="フローチャート: 判断 875">
          <a:extLst>
            <a:ext uri="{FF2B5EF4-FFF2-40B4-BE49-F238E27FC236}">
              <a16:creationId xmlns:a16="http://schemas.microsoft.com/office/drawing/2014/main" id="{38752C1F-9D64-4E67-9D0D-03BB7784004A}"/>
            </a:ext>
          </a:extLst>
        </xdr:cNvPr>
        <xdr:cNvSpPr/>
      </xdr:nvSpPr>
      <xdr:spPr>
        <a:xfrm>
          <a:off x="13652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121738</xdr:rowOff>
    </xdr:from>
    <xdr:to>
      <xdr:col>67</xdr:col>
      <xdr:colOff>101600</xdr:colOff>
      <xdr:row>105</xdr:row>
      <xdr:rowOff>51888</xdr:rowOff>
    </xdr:to>
    <xdr:sp macro="" textlink="">
      <xdr:nvSpPr>
        <xdr:cNvPr id="877" name="フローチャート: 判断 876">
          <a:extLst>
            <a:ext uri="{FF2B5EF4-FFF2-40B4-BE49-F238E27FC236}">
              <a16:creationId xmlns:a16="http://schemas.microsoft.com/office/drawing/2014/main" id="{BB245DB5-1393-40ED-8619-20001B326420}"/>
            </a:ext>
          </a:extLst>
        </xdr:cNvPr>
        <xdr:cNvSpPr/>
      </xdr:nvSpPr>
      <xdr:spPr>
        <a:xfrm>
          <a:off x="12763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4F966DC8-01AB-4FBF-BFFB-456C38567E2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1E430CF0-334E-40C3-BEB4-6FF56B646C6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AAE1F59C-1A5A-47FF-8058-18B70EF59B2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3C881225-DA33-4480-BB97-66C8F04B2D0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1D5B3628-7188-4324-8FFF-DC600C983A9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31931</xdr:rowOff>
    </xdr:from>
    <xdr:to>
      <xdr:col>85</xdr:col>
      <xdr:colOff>177800</xdr:colOff>
      <xdr:row>108</xdr:row>
      <xdr:rowOff>133531</xdr:rowOff>
    </xdr:to>
    <xdr:sp macro="" textlink="">
      <xdr:nvSpPr>
        <xdr:cNvPr id="883" name="楕円 882">
          <a:extLst>
            <a:ext uri="{FF2B5EF4-FFF2-40B4-BE49-F238E27FC236}">
              <a16:creationId xmlns:a16="http://schemas.microsoft.com/office/drawing/2014/main" id="{20275D2F-6C4C-4C82-8A31-0969901A4472}"/>
            </a:ext>
          </a:extLst>
        </xdr:cNvPr>
        <xdr:cNvSpPr/>
      </xdr:nvSpPr>
      <xdr:spPr>
        <a:xfrm>
          <a:off x="162687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118308</xdr:rowOff>
    </xdr:from>
    <xdr:ext cx="405111" cy="259045"/>
    <xdr:sp macro="" textlink="">
      <xdr:nvSpPr>
        <xdr:cNvPr id="884" name="【庁舎】&#10;有形固定資産減価償却率該当値テキスト">
          <a:extLst>
            <a:ext uri="{FF2B5EF4-FFF2-40B4-BE49-F238E27FC236}">
              <a16:creationId xmlns:a16="http://schemas.microsoft.com/office/drawing/2014/main" id="{1FB807AE-4AD5-4E8B-A5D4-2C7F552A5C4F}"/>
            </a:ext>
          </a:extLst>
        </xdr:cNvPr>
        <xdr:cNvSpPr txBox="1"/>
      </xdr:nvSpPr>
      <xdr:spPr>
        <a:xfrm>
          <a:off x="16357600" y="1846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27032</xdr:rowOff>
    </xdr:from>
    <xdr:to>
      <xdr:col>81</xdr:col>
      <xdr:colOff>101600</xdr:colOff>
      <xdr:row>108</xdr:row>
      <xdr:rowOff>128632</xdr:rowOff>
    </xdr:to>
    <xdr:sp macro="" textlink="">
      <xdr:nvSpPr>
        <xdr:cNvPr id="885" name="楕円 884">
          <a:extLst>
            <a:ext uri="{FF2B5EF4-FFF2-40B4-BE49-F238E27FC236}">
              <a16:creationId xmlns:a16="http://schemas.microsoft.com/office/drawing/2014/main" id="{E45B0148-4C6C-48EE-9A39-2CD25645695F}"/>
            </a:ext>
          </a:extLst>
        </xdr:cNvPr>
        <xdr:cNvSpPr/>
      </xdr:nvSpPr>
      <xdr:spPr>
        <a:xfrm>
          <a:off x="154305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77832</xdr:rowOff>
    </xdr:from>
    <xdr:to>
      <xdr:col>85</xdr:col>
      <xdr:colOff>127000</xdr:colOff>
      <xdr:row>108</xdr:row>
      <xdr:rowOff>82731</xdr:rowOff>
    </xdr:to>
    <xdr:cxnSp macro="">
      <xdr:nvCxnSpPr>
        <xdr:cNvPr id="886" name="直線コネクタ 885">
          <a:extLst>
            <a:ext uri="{FF2B5EF4-FFF2-40B4-BE49-F238E27FC236}">
              <a16:creationId xmlns:a16="http://schemas.microsoft.com/office/drawing/2014/main" id="{7D5AA892-2296-4652-9538-1DDACAA4085A}"/>
            </a:ext>
          </a:extLst>
        </xdr:cNvPr>
        <xdr:cNvCxnSpPr/>
      </xdr:nvCxnSpPr>
      <xdr:spPr>
        <a:xfrm>
          <a:off x="15481300" y="1859443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18869</xdr:rowOff>
    </xdr:from>
    <xdr:to>
      <xdr:col>76</xdr:col>
      <xdr:colOff>165100</xdr:colOff>
      <xdr:row>108</xdr:row>
      <xdr:rowOff>120469</xdr:rowOff>
    </xdr:to>
    <xdr:sp macro="" textlink="">
      <xdr:nvSpPr>
        <xdr:cNvPr id="887" name="楕円 886">
          <a:extLst>
            <a:ext uri="{FF2B5EF4-FFF2-40B4-BE49-F238E27FC236}">
              <a16:creationId xmlns:a16="http://schemas.microsoft.com/office/drawing/2014/main" id="{A5A92CC9-848C-4D39-8EFD-0278EBACC193}"/>
            </a:ext>
          </a:extLst>
        </xdr:cNvPr>
        <xdr:cNvSpPr/>
      </xdr:nvSpPr>
      <xdr:spPr>
        <a:xfrm>
          <a:off x="14541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69669</xdr:rowOff>
    </xdr:from>
    <xdr:to>
      <xdr:col>81</xdr:col>
      <xdr:colOff>50800</xdr:colOff>
      <xdr:row>108</xdr:row>
      <xdr:rowOff>77832</xdr:rowOff>
    </xdr:to>
    <xdr:cxnSp macro="">
      <xdr:nvCxnSpPr>
        <xdr:cNvPr id="888" name="直線コネクタ 887">
          <a:extLst>
            <a:ext uri="{FF2B5EF4-FFF2-40B4-BE49-F238E27FC236}">
              <a16:creationId xmlns:a16="http://schemas.microsoft.com/office/drawing/2014/main" id="{FD997096-6F3A-4165-9C01-656F164C473C}"/>
            </a:ext>
          </a:extLst>
        </xdr:cNvPr>
        <xdr:cNvCxnSpPr/>
      </xdr:nvCxnSpPr>
      <xdr:spPr>
        <a:xfrm>
          <a:off x="14592300" y="18586269"/>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22134</xdr:rowOff>
    </xdr:from>
    <xdr:to>
      <xdr:col>72</xdr:col>
      <xdr:colOff>38100</xdr:colOff>
      <xdr:row>108</xdr:row>
      <xdr:rowOff>123734</xdr:rowOff>
    </xdr:to>
    <xdr:sp macro="" textlink="">
      <xdr:nvSpPr>
        <xdr:cNvPr id="889" name="楕円 888">
          <a:extLst>
            <a:ext uri="{FF2B5EF4-FFF2-40B4-BE49-F238E27FC236}">
              <a16:creationId xmlns:a16="http://schemas.microsoft.com/office/drawing/2014/main" id="{ED6C073B-09B1-4983-929B-2D9963E2395E}"/>
            </a:ext>
          </a:extLst>
        </xdr:cNvPr>
        <xdr:cNvSpPr/>
      </xdr:nvSpPr>
      <xdr:spPr>
        <a:xfrm>
          <a:off x="13652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69669</xdr:rowOff>
    </xdr:from>
    <xdr:to>
      <xdr:col>76</xdr:col>
      <xdr:colOff>114300</xdr:colOff>
      <xdr:row>108</xdr:row>
      <xdr:rowOff>72934</xdr:rowOff>
    </xdr:to>
    <xdr:cxnSp macro="">
      <xdr:nvCxnSpPr>
        <xdr:cNvPr id="890" name="直線コネクタ 889">
          <a:extLst>
            <a:ext uri="{FF2B5EF4-FFF2-40B4-BE49-F238E27FC236}">
              <a16:creationId xmlns:a16="http://schemas.microsoft.com/office/drawing/2014/main" id="{740B4CB8-2211-4552-9DCB-EB15971CAED0}"/>
            </a:ext>
          </a:extLst>
        </xdr:cNvPr>
        <xdr:cNvCxnSpPr/>
      </xdr:nvCxnSpPr>
      <xdr:spPr>
        <a:xfrm flipV="1">
          <a:off x="13703300" y="185862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xdr:rowOff>
    </xdr:from>
    <xdr:to>
      <xdr:col>67</xdr:col>
      <xdr:colOff>101600</xdr:colOff>
      <xdr:row>108</xdr:row>
      <xdr:rowOff>117202</xdr:rowOff>
    </xdr:to>
    <xdr:sp macro="" textlink="">
      <xdr:nvSpPr>
        <xdr:cNvPr id="891" name="楕円 890">
          <a:extLst>
            <a:ext uri="{FF2B5EF4-FFF2-40B4-BE49-F238E27FC236}">
              <a16:creationId xmlns:a16="http://schemas.microsoft.com/office/drawing/2014/main" id="{7CE944F4-B214-4837-9A84-BD6D01B6A33E}"/>
            </a:ext>
          </a:extLst>
        </xdr:cNvPr>
        <xdr:cNvSpPr/>
      </xdr:nvSpPr>
      <xdr:spPr>
        <a:xfrm>
          <a:off x="12763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66402</xdr:rowOff>
    </xdr:from>
    <xdr:to>
      <xdr:col>71</xdr:col>
      <xdr:colOff>177800</xdr:colOff>
      <xdr:row>108</xdr:row>
      <xdr:rowOff>72934</xdr:rowOff>
    </xdr:to>
    <xdr:cxnSp macro="">
      <xdr:nvCxnSpPr>
        <xdr:cNvPr id="892" name="直線コネクタ 891">
          <a:extLst>
            <a:ext uri="{FF2B5EF4-FFF2-40B4-BE49-F238E27FC236}">
              <a16:creationId xmlns:a16="http://schemas.microsoft.com/office/drawing/2014/main" id="{BD130EC3-9400-426B-9CDA-64CC7CD81C1E}"/>
            </a:ext>
          </a:extLst>
        </xdr:cNvPr>
        <xdr:cNvCxnSpPr/>
      </xdr:nvCxnSpPr>
      <xdr:spPr>
        <a:xfrm>
          <a:off x="12814300" y="185830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169653</xdr:rowOff>
    </xdr:from>
    <xdr:ext cx="405111" cy="259045"/>
    <xdr:sp macro="" textlink="">
      <xdr:nvSpPr>
        <xdr:cNvPr id="893" name="n_1aveValue【庁舎】&#10;有形固定資産減価償却率">
          <a:extLst>
            <a:ext uri="{FF2B5EF4-FFF2-40B4-BE49-F238E27FC236}">
              <a16:creationId xmlns:a16="http://schemas.microsoft.com/office/drawing/2014/main" id="{50FA666F-5D66-47EA-A9D9-131D47755AF0}"/>
            </a:ext>
          </a:extLst>
        </xdr:cNvPr>
        <xdr:cNvSpPr txBox="1"/>
      </xdr:nvSpPr>
      <xdr:spPr>
        <a:xfrm>
          <a:off x="152660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94" name="n_2aveValue【庁舎】&#10;有形固定資産減価償却率">
          <a:extLst>
            <a:ext uri="{FF2B5EF4-FFF2-40B4-BE49-F238E27FC236}">
              <a16:creationId xmlns:a16="http://schemas.microsoft.com/office/drawing/2014/main" id="{06A8FAA8-A9F8-431D-9453-9330333EEEFE}"/>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25961</xdr:rowOff>
    </xdr:from>
    <xdr:ext cx="405111" cy="259045"/>
    <xdr:sp macro="" textlink="">
      <xdr:nvSpPr>
        <xdr:cNvPr id="895" name="n_3aveValue【庁舎】&#10;有形固定資産減価償却率">
          <a:extLst>
            <a:ext uri="{FF2B5EF4-FFF2-40B4-BE49-F238E27FC236}">
              <a16:creationId xmlns:a16="http://schemas.microsoft.com/office/drawing/2014/main" id="{C1B34681-4286-4019-824B-6FD742865F2A}"/>
            </a:ext>
          </a:extLst>
        </xdr:cNvPr>
        <xdr:cNvSpPr txBox="1"/>
      </xdr:nvSpPr>
      <xdr:spPr>
        <a:xfrm>
          <a:off x="13500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68415</xdr:rowOff>
    </xdr:from>
    <xdr:ext cx="405111" cy="259045"/>
    <xdr:sp macro="" textlink="">
      <xdr:nvSpPr>
        <xdr:cNvPr id="896" name="n_4aveValue【庁舎】&#10;有形固定資産減価償却率">
          <a:extLst>
            <a:ext uri="{FF2B5EF4-FFF2-40B4-BE49-F238E27FC236}">
              <a16:creationId xmlns:a16="http://schemas.microsoft.com/office/drawing/2014/main" id="{26A50E9E-61CA-4C9C-87FB-CF39431FEDEF}"/>
            </a:ext>
          </a:extLst>
        </xdr:cNvPr>
        <xdr:cNvSpPr txBox="1"/>
      </xdr:nvSpPr>
      <xdr:spPr>
        <a:xfrm>
          <a:off x="12611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119759</xdr:rowOff>
    </xdr:from>
    <xdr:ext cx="405111" cy="259045"/>
    <xdr:sp macro="" textlink="">
      <xdr:nvSpPr>
        <xdr:cNvPr id="897" name="n_1mainValue【庁舎】&#10;有形固定資産減価償却率">
          <a:extLst>
            <a:ext uri="{FF2B5EF4-FFF2-40B4-BE49-F238E27FC236}">
              <a16:creationId xmlns:a16="http://schemas.microsoft.com/office/drawing/2014/main" id="{27691DB9-7AE8-4B97-A988-69D6E629CE2D}"/>
            </a:ext>
          </a:extLst>
        </xdr:cNvPr>
        <xdr:cNvSpPr txBox="1"/>
      </xdr:nvSpPr>
      <xdr:spPr>
        <a:xfrm>
          <a:off x="15266044" y="1863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111596</xdr:rowOff>
    </xdr:from>
    <xdr:ext cx="405111" cy="259045"/>
    <xdr:sp macro="" textlink="">
      <xdr:nvSpPr>
        <xdr:cNvPr id="898" name="n_2mainValue【庁舎】&#10;有形固定資産減価償却率">
          <a:extLst>
            <a:ext uri="{FF2B5EF4-FFF2-40B4-BE49-F238E27FC236}">
              <a16:creationId xmlns:a16="http://schemas.microsoft.com/office/drawing/2014/main" id="{4A3159E5-1D30-4804-95C9-0C6E3F9668B9}"/>
            </a:ext>
          </a:extLst>
        </xdr:cNvPr>
        <xdr:cNvSpPr txBox="1"/>
      </xdr:nvSpPr>
      <xdr:spPr>
        <a:xfrm>
          <a:off x="14389744" y="1862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114861</xdr:rowOff>
    </xdr:from>
    <xdr:ext cx="405111" cy="259045"/>
    <xdr:sp macro="" textlink="">
      <xdr:nvSpPr>
        <xdr:cNvPr id="899" name="n_3mainValue【庁舎】&#10;有形固定資産減価償却率">
          <a:extLst>
            <a:ext uri="{FF2B5EF4-FFF2-40B4-BE49-F238E27FC236}">
              <a16:creationId xmlns:a16="http://schemas.microsoft.com/office/drawing/2014/main" id="{4EE3799A-2EDE-4510-AFAA-9DE7A0F2BD76}"/>
            </a:ext>
          </a:extLst>
        </xdr:cNvPr>
        <xdr:cNvSpPr txBox="1"/>
      </xdr:nvSpPr>
      <xdr:spPr>
        <a:xfrm>
          <a:off x="13500744" y="186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108329</xdr:rowOff>
    </xdr:from>
    <xdr:ext cx="405111" cy="259045"/>
    <xdr:sp macro="" textlink="">
      <xdr:nvSpPr>
        <xdr:cNvPr id="900" name="n_4mainValue【庁舎】&#10;有形固定資産減価償却率">
          <a:extLst>
            <a:ext uri="{FF2B5EF4-FFF2-40B4-BE49-F238E27FC236}">
              <a16:creationId xmlns:a16="http://schemas.microsoft.com/office/drawing/2014/main" id="{316DA2E8-5405-495B-BF26-12BFF6AF680D}"/>
            </a:ext>
          </a:extLst>
        </xdr:cNvPr>
        <xdr:cNvSpPr txBox="1"/>
      </xdr:nvSpPr>
      <xdr:spPr>
        <a:xfrm>
          <a:off x="12611744" y="1862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236E5A16-7624-4C5E-9E0F-B593B6F036F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C3DE9924-6390-4B36-9933-50240A9420D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20DCE5EA-D7E5-475A-9EE8-ED1BB658757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ACA4F62F-5882-496A-ABD7-5C470E10D6E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B43FE1FF-0BAE-4096-A4CE-837B62F8B7E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0435E834-F37D-43ED-A534-F64E8DCAE58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6A71752A-2FE5-4CFE-8286-670E4194ABD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DD69DB5F-D342-4D0B-A65E-398886615AC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1C0668AC-161D-4682-8D92-2CDA721E3D7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E8BE31B7-470A-47C4-903B-22768DBBADE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1" name="テキスト ボックス 910">
          <a:extLst>
            <a:ext uri="{FF2B5EF4-FFF2-40B4-BE49-F238E27FC236}">
              <a16:creationId xmlns:a16="http://schemas.microsoft.com/office/drawing/2014/main" id="{DE0624AC-025F-4F9E-911C-8CCF3BA1F982}"/>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2" name="直線コネクタ 911">
          <a:extLst>
            <a:ext uri="{FF2B5EF4-FFF2-40B4-BE49-F238E27FC236}">
              <a16:creationId xmlns:a16="http://schemas.microsoft.com/office/drawing/2014/main" id="{C2927D55-E003-4838-B6C7-5AFDC5356CE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3" name="テキスト ボックス 912">
          <a:extLst>
            <a:ext uri="{FF2B5EF4-FFF2-40B4-BE49-F238E27FC236}">
              <a16:creationId xmlns:a16="http://schemas.microsoft.com/office/drawing/2014/main" id="{0AA090B2-7D39-4721-B2A9-A0CBE1585AA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4" name="直線コネクタ 913">
          <a:extLst>
            <a:ext uri="{FF2B5EF4-FFF2-40B4-BE49-F238E27FC236}">
              <a16:creationId xmlns:a16="http://schemas.microsoft.com/office/drawing/2014/main" id="{F0521279-3BE3-40AA-9F9A-718954B4C4D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5" name="テキスト ボックス 914">
          <a:extLst>
            <a:ext uri="{FF2B5EF4-FFF2-40B4-BE49-F238E27FC236}">
              <a16:creationId xmlns:a16="http://schemas.microsoft.com/office/drawing/2014/main" id="{2716E34A-22B3-4AA6-B8A1-7DCED67EF90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6" name="直線コネクタ 915">
          <a:extLst>
            <a:ext uri="{FF2B5EF4-FFF2-40B4-BE49-F238E27FC236}">
              <a16:creationId xmlns:a16="http://schemas.microsoft.com/office/drawing/2014/main" id="{F8261F43-5D3D-43A4-8CBD-780C3BA2B92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7" name="テキスト ボックス 916">
          <a:extLst>
            <a:ext uri="{FF2B5EF4-FFF2-40B4-BE49-F238E27FC236}">
              <a16:creationId xmlns:a16="http://schemas.microsoft.com/office/drawing/2014/main" id="{E051DF81-A9EE-4DFA-B10B-6A5D432BCDE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8" name="直線コネクタ 917">
          <a:extLst>
            <a:ext uri="{FF2B5EF4-FFF2-40B4-BE49-F238E27FC236}">
              <a16:creationId xmlns:a16="http://schemas.microsoft.com/office/drawing/2014/main" id="{F49FBF97-F816-4C9B-91E8-E06A8ED6440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9" name="テキスト ボックス 918">
          <a:extLst>
            <a:ext uri="{FF2B5EF4-FFF2-40B4-BE49-F238E27FC236}">
              <a16:creationId xmlns:a16="http://schemas.microsoft.com/office/drawing/2014/main" id="{9C605F72-0659-45DD-BF31-9664E52B81B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0" name="直線コネクタ 919">
          <a:extLst>
            <a:ext uri="{FF2B5EF4-FFF2-40B4-BE49-F238E27FC236}">
              <a16:creationId xmlns:a16="http://schemas.microsoft.com/office/drawing/2014/main" id="{4EE78702-5580-4DE3-8F17-C35CEB3831C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1" name="テキスト ボックス 920">
          <a:extLst>
            <a:ext uri="{FF2B5EF4-FFF2-40B4-BE49-F238E27FC236}">
              <a16:creationId xmlns:a16="http://schemas.microsoft.com/office/drawing/2014/main" id="{B83637A5-6F46-4691-B117-FDF5BDE13EE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2" name="直線コネクタ 921">
          <a:extLst>
            <a:ext uri="{FF2B5EF4-FFF2-40B4-BE49-F238E27FC236}">
              <a16:creationId xmlns:a16="http://schemas.microsoft.com/office/drawing/2014/main" id="{8C442C6D-06C8-42AE-9C3A-6A7A9C58B62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3" name="テキスト ボックス 922">
          <a:extLst>
            <a:ext uri="{FF2B5EF4-FFF2-40B4-BE49-F238E27FC236}">
              <a16:creationId xmlns:a16="http://schemas.microsoft.com/office/drawing/2014/main" id="{B5572B44-96FF-4587-B2B2-6872C4C37E3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a:extLst>
            <a:ext uri="{FF2B5EF4-FFF2-40B4-BE49-F238E27FC236}">
              <a16:creationId xmlns:a16="http://schemas.microsoft.com/office/drawing/2014/main" id="{43102EB6-D5B5-43E2-962A-C0B97A96B94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a:extLst>
            <a:ext uri="{FF2B5EF4-FFF2-40B4-BE49-F238E27FC236}">
              <a16:creationId xmlns:a16="http://schemas.microsoft.com/office/drawing/2014/main" id="{8CA1308A-3212-4266-88BF-F559586A26C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a:extLst>
            <a:ext uri="{FF2B5EF4-FFF2-40B4-BE49-F238E27FC236}">
              <a16:creationId xmlns:a16="http://schemas.microsoft.com/office/drawing/2014/main" id="{72C71475-9DC3-42BC-A63A-EB07303DE36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108</xdr:row>
      <xdr:rowOff>164374</xdr:rowOff>
    </xdr:to>
    <xdr:cxnSp macro="">
      <xdr:nvCxnSpPr>
        <xdr:cNvPr id="927" name="直線コネクタ 926">
          <a:extLst>
            <a:ext uri="{FF2B5EF4-FFF2-40B4-BE49-F238E27FC236}">
              <a16:creationId xmlns:a16="http://schemas.microsoft.com/office/drawing/2014/main" id="{80B9C91D-35D5-434E-B8A6-603725FC0871}"/>
            </a:ext>
          </a:extLst>
        </xdr:cNvPr>
        <xdr:cNvCxnSpPr/>
      </xdr:nvCxnSpPr>
      <xdr:spPr>
        <a:xfrm flipV="1">
          <a:off x="22160864" y="1713629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8" name="【庁舎】&#10;一人当たり面積最小値テキスト">
          <a:extLst>
            <a:ext uri="{FF2B5EF4-FFF2-40B4-BE49-F238E27FC236}">
              <a16:creationId xmlns:a16="http://schemas.microsoft.com/office/drawing/2014/main" id="{84627AE8-780D-4B0C-A06D-B4061BAA5BA2}"/>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9" name="直線コネクタ 928">
          <a:extLst>
            <a:ext uri="{FF2B5EF4-FFF2-40B4-BE49-F238E27FC236}">
              <a16:creationId xmlns:a16="http://schemas.microsoft.com/office/drawing/2014/main" id="{DBAEB28E-893E-4344-B1D4-3FE28E71D9F2}"/>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930" name="【庁舎】&#10;一人当たり面積最大値テキスト">
          <a:extLst>
            <a:ext uri="{FF2B5EF4-FFF2-40B4-BE49-F238E27FC236}">
              <a16:creationId xmlns:a16="http://schemas.microsoft.com/office/drawing/2014/main" id="{0395F56C-CAD6-41E0-A115-47B9B59DED89}"/>
            </a:ext>
          </a:extLst>
        </xdr:cNvPr>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931" name="直線コネクタ 930">
          <a:extLst>
            <a:ext uri="{FF2B5EF4-FFF2-40B4-BE49-F238E27FC236}">
              <a16:creationId xmlns:a16="http://schemas.microsoft.com/office/drawing/2014/main" id="{5A1F1F3C-1D2C-417D-BB36-876DA3E437F8}"/>
            </a:ext>
          </a:extLst>
        </xdr:cNvPr>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92001</xdr:rowOff>
    </xdr:from>
    <xdr:ext cx="469744" cy="259045"/>
    <xdr:sp macro="" textlink="">
      <xdr:nvSpPr>
        <xdr:cNvPr id="932" name="【庁舎】&#10;一人当たり面積平均値テキスト">
          <a:extLst>
            <a:ext uri="{FF2B5EF4-FFF2-40B4-BE49-F238E27FC236}">
              <a16:creationId xmlns:a16="http://schemas.microsoft.com/office/drawing/2014/main" id="{7D3F170A-00AE-4F1D-B03C-54F4885380FF}"/>
            </a:ext>
          </a:extLst>
        </xdr:cNvPr>
        <xdr:cNvSpPr txBox="1"/>
      </xdr:nvSpPr>
      <xdr:spPr>
        <a:xfrm>
          <a:off x="22199600" y="18265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113574</xdr:rowOff>
    </xdr:from>
    <xdr:to>
      <xdr:col>116</xdr:col>
      <xdr:colOff>114300</xdr:colOff>
      <xdr:row>107</xdr:row>
      <xdr:rowOff>43724</xdr:rowOff>
    </xdr:to>
    <xdr:sp macro="" textlink="">
      <xdr:nvSpPr>
        <xdr:cNvPr id="933" name="フローチャート: 判断 932">
          <a:extLst>
            <a:ext uri="{FF2B5EF4-FFF2-40B4-BE49-F238E27FC236}">
              <a16:creationId xmlns:a16="http://schemas.microsoft.com/office/drawing/2014/main" id="{0B06333E-9FDA-4A74-B95E-AB99CD1794E9}"/>
            </a:ext>
          </a:extLst>
        </xdr:cNvPr>
        <xdr:cNvSpPr/>
      </xdr:nvSpPr>
      <xdr:spPr>
        <a:xfrm>
          <a:off x="22110700" y="1828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126637</xdr:rowOff>
    </xdr:from>
    <xdr:to>
      <xdr:col>112</xdr:col>
      <xdr:colOff>38100</xdr:colOff>
      <xdr:row>107</xdr:row>
      <xdr:rowOff>56787</xdr:rowOff>
    </xdr:to>
    <xdr:sp macro="" textlink="">
      <xdr:nvSpPr>
        <xdr:cNvPr id="934" name="フローチャート: 判断 933">
          <a:extLst>
            <a:ext uri="{FF2B5EF4-FFF2-40B4-BE49-F238E27FC236}">
              <a16:creationId xmlns:a16="http://schemas.microsoft.com/office/drawing/2014/main" id="{C963BFFC-6179-414A-812D-882AF836DF1A}"/>
            </a:ext>
          </a:extLst>
        </xdr:cNvPr>
        <xdr:cNvSpPr/>
      </xdr:nvSpPr>
      <xdr:spPr>
        <a:xfrm>
          <a:off x="21272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935" name="フローチャート: 判断 934">
          <a:extLst>
            <a:ext uri="{FF2B5EF4-FFF2-40B4-BE49-F238E27FC236}">
              <a16:creationId xmlns:a16="http://schemas.microsoft.com/office/drawing/2014/main" id="{20C253C0-161B-48E2-85CC-853CB3ABFC18}"/>
            </a:ext>
          </a:extLst>
        </xdr:cNvPr>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146231</xdr:rowOff>
    </xdr:from>
    <xdr:to>
      <xdr:col>102</xdr:col>
      <xdr:colOff>165100</xdr:colOff>
      <xdr:row>107</xdr:row>
      <xdr:rowOff>76381</xdr:rowOff>
    </xdr:to>
    <xdr:sp macro="" textlink="">
      <xdr:nvSpPr>
        <xdr:cNvPr id="936" name="フローチャート: 判断 935">
          <a:extLst>
            <a:ext uri="{FF2B5EF4-FFF2-40B4-BE49-F238E27FC236}">
              <a16:creationId xmlns:a16="http://schemas.microsoft.com/office/drawing/2014/main" id="{44A1D8ED-F6EF-4BE3-8850-47514547306B}"/>
            </a:ext>
          </a:extLst>
        </xdr:cNvPr>
        <xdr:cNvSpPr/>
      </xdr:nvSpPr>
      <xdr:spPr>
        <a:xfrm>
          <a:off x="19494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146231</xdr:rowOff>
    </xdr:from>
    <xdr:to>
      <xdr:col>98</xdr:col>
      <xdr:colOff>38100</xdr:colOff>
      <xdr:row>107</xdr:row>
      <xdr:rowOff>76381</xdr:rowOff>
    </xdr:to>
    <xdr:sp macro="" textlink="">
      <xdr:nvSpPr>
        <xdr:cNvPr id="937" name="フローチャート: 判断 936">
          <a:extLst>
            <a:ext uri="{FF2B5EF4-FFF2-40B4-BE49-F238E27FC236}">
              <a16:creationId xmlns:a16="http://schemas.microsoft.com/office/drawing/2014/main" id="{34EF3A03-5111-4DC5-A1C0-D55A11F975D8}"/>
            </a:ext>
          </a:extLst>
        </xdr:cNvPr>
        <xdr:cNvSpPr/>
      </xdr:nvSpPr>
      <xdr:spPr>
        <a:xfrm>
          <a:off x="18605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73B54452-ED44-4BAC-A673-C2FD2FDAB47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783725D7-884D-4102-B04F-A5975941346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BC086332-223F-443A-A32A-3E9809C6CB0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D761ED9E-2F37-46FA-A38F-1630C94D44E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CC73192A-DE78-4844-A3F8-933692D7892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25400</xdr:rowOff>
    </xdr:from>
    <xdr:to>
      <xdr:col>116</xdr:col>
      <xdr:colOff>114300</xdr:colOff>
      <xdr:row>104</xdr:row>
      <xdr:rowOff>127000</xdr:rowOff>
    </xdr:to>
    <xdr:sp macro="" textlink="">
      <xdr:nvSpPr>
        <xdr:cNvPr id="943" name="楕円 942">
          <a:extLst>
            <a:ext uri="{FF2B5EF4-FFF2-40B4-BE49-F238E27FC236}">
              <a16:creationId xmlns:a16="http://schemas.microsoft.com/office/drawing/2014/main" id="{A659F959-FC31-47E5-8A86-D327BEC6340D}"/>
            </a:ext>
          </a:extLst>
        </xdr:cNvPr>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48277</xdr:rowOff>
    </xdr:from>
    <xdr:ext cx="469744" cy="259045"/>
    <xdr:sp macro="" textlink="">
      <xdr:nvSpPr>
        <xdr:cNvPr id="944" name="【庁舎】&#10;一人当たり面積該当値テキスト">
          <a:extLst>
            <a:ext uri="{FF2B5EF4-FFF2-40B4-BE49-F238E27FC236}">
              <a16:creationId xmlns:a16="http://schemas.microsoft.com/office/drawing/2014/main" id="{02FC6C10-EAB4-4922-80B2-5FAAE625553E}"/>
            </a:ext>
          </a:extLst>
        </xdr:cNvPr>
        <xdr:cNvSpPr txBox="1"/>
      </xdr:nvSpPr>
      <xdr:spPr>
        <a:xfrm>
          <a:off x="221996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41729</xdr:rowOff>
    </xdr:from>
    <xdr:to>
      <xdr:col>112</xdr:col>
      <xdr:colOff>38100</xdr:colOff>
      <xdr:row>104</xdr:row>
      <xdr:rowOff>143329</xdr:rowOff>
    </xdr:to>
    <xdr:sp macro="" textlink="">
      <xdr:nvSpPr>
        <xdr:cNvPr id="945" name="楕円 944">
          <a:extLst>
            <a:ext uri="{FF2B5EF4-FFF2-40B4-BE49-F238E27FC236}">
              <a16:creationId xmlns:a16="http://schemas.microsoft.com/office/drawing/2014/main" id="{5A64DD41-16B2-479F-9385-080A2B644CE2}"/>
            </a:ext>
          </a:extLst>
        </xdr:cNvPr>
        <xdr:cNvSpPr/>
      </xdr:nvSpPr>
      <xdr:spPr>
        <a:xfrm>
          <a:off x="21272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76200</xdr:rowOff>
    </xdr:from>
    <xdr:to>
      <xdr:col>116</xdr:col>
      <xdr:colOff>63500</xdr:colOff>
      <xdr:row>104</xdr:row>
      <xdr:rowOff>92529</xdr:rowOff>
    </xdr:to>
    <xdr:cxnSp macro="">
      <xdr:nvCxnSpPr>
        <xdr:cNvPr id="946" name="直線コネクタ 945">
          <a:extLst>
            <a:ext uri="{FF2B5EF4-FFF2-40B4-BE49-F238E27FC236}">
              <a16:creationId xmlns:a16="http://schemas.microsoft.com/office/drawing/2014/main" id="{E30CB1E9-695A-4619-90E4-D0C2FBDD7351}"/>
            </a:ext>
          </a:extLst>
        </xdr:cNvPr>
        <xdr:cNvCxnSpPr/>
      </xdr:nvCxnSpPr>
      <xdr:spPr>
        <a:xfrm flipV="1">
          <a:off x="21323300" y="179070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54792</xdr:rowOff>
    </xdr:from>
    <xdr:to>
      <xdr:col>107</xdr:col>
      <xdr:colOff>101600</xdr:colOff>
      <xdr:row>104</xdr:row>
      <xdr:rowOff>156392</xdr:rowOff>
    </xdr:to>
    <xdr:sp macro="" textlink="">
      <xdr:nvSpPr>
        <xdr:cNvPr id="947" name="楕円 946">
          <a:extLst>
            <a:ext uri="{FF2B5EF4-FFF2-40B4-BE49-F238E27FC236}">
              <a16:creationId xmlns:a16="http://schemas.microsoft.com/office/drawing/2014/main" id="{E9568511-E0AC-4CDC-BA02-5DB81B543433}"/>
            </a:ext>
          </a:extLst>
        </xdr:cNvPr>
        <xdr:cNvSpPr/>
      </xdr:nvSpPr>
      <xdr:spPr>
        <a:xfrm>
          <a:off x="20383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92529</xdr:rowOff>
    </xdr:from>
    <xdr:to>
      <xdr:col>111</xdr:col>
      <xdr:colOff>177800</xdr:colOff>
      <xdr:row>104</xdr:row>
      <xdr:rowOff>105592</xdr:rowOff>
    </xdr:to>
    <xdr:cxnSp macro="">
      <xdr:nvCxnSpPr>
        <xdr:cNvPr id="948" name="直線コネクタ 947">
          <a:extLst>
            <a:ext uri="{FF2B5EF4-FFF2-40B4-BE49-F238E27FC236}">
              <a16:creationId xmlns:a16="http://schemas.microsoft.com/office/drawing/2014/main" id="{CEA86159-A0B4-4D82-9C16-5C50ABEDEAF6}"/>
            </a:ext>
          </a:extLst>
        </xdr:cNvPr>
        <xdr:cNvCxnSpPr/>
      </xdr:nvCxnSpPr>
      <xdr:spPr>
        <a:xfrm flipV="1">
          <a:off x="20434300" y="1792332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64588</xdr:rowOff>
    </xdr:from>
    <xdr:to>
      <xdr:col>102</xdr:col>
      <xdr:colOff>165100</xdr:colOff>
      <xdr:row>104</xdr:row>
      <xdr:rowOff>166188</xdr:rowOff>
    </xdr:to>
    <xdr:sp macro="" textlink="">
      <xdr:nvSpPr>
        <xdr:cNvPr id="949" name="楕円 948">
          <a:extLst>
            <a:ext uri="{FF2B5EF4-FFF2-40B4-BE49-F238E27FC236}">
              <a16:creationId xmlns:a16="http://schemas.microsoft.com/office/drawing/2014/main" id="{1E4875EC-A36A-4ADF-94A2-70C4ECE1DA37}"/>
            </a:ext>
          </a:extLst>
        </xdr:cNvPr>
        <xdr:cNvSpPr/>
      </xdr:nvSpPr>
      <xdr:spPr>
        <a:xfrm>
          <a:off x="19494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105592</xdr:rowOff>
    </xdr:from>
    <xdr:to>
      <xdr:col>107</xdr:col>
      <xdr:colOff>50800</xdr:colOff>
      <xdr:row>104</xdr:row>
      <xdr:rowOff>115388</xdr:rowOff>
    </xdr:to>
    <xdr:cxnSp macro="">
      <xdr:nvCxnSpPr>
        <xdr:cNvPr id="950" name="直線コネクタ 949">
          <a:extLst>
            <a:ext uri="{FF2B5EF4-FFF2-40B4-BE49-F238E27FC236}">
              <a16:creationId xmlns:a16="http://schemas.microsoft.com/office/drawing/2014/main" id="{D1CBAA6D-A9BB-46B4-AB49-0D7E3EA016E0}"/>
            </a:ext>
          </a:extLst>
        </xdr:cNvPr>
        <xdr:cNvCxnSpPr/>
      </xdr:nvCxnSpPr>
      <xdr:spPr>
        <a:xfrm flipV="1">
          <a:off x="19545300" y="179363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84182</xdr:rowOff>
    </xdr:from>
    <xdr:to>
      <xdr:col>98</xdr:col>
      <xdr:colOff>38100</xdr:colOff>
      <xdr:row>105</xdr:row>
      <xdr:rowOff>14332</xdr:rowOff>
    </xdr:to>
    <xdr:sp macro="" textlink="">
      <xdr:nvSpPr>
        <xdr:cNvPr id="951" name="楕円 950">
          <a:extLst>
            <a:ext uri="{FF2B5EF4-FFF2-40B4-BE49-F238E27FC236}">
              <a16:creationId xmlns:a16="http://schemas.microsoft.com/office/drawing/2014/main" id="{B2E3DA86-BF41-4248-94D8-CDB2706DFE67}"/>
            </a:ext>
          </a:extLst>
        </xdr:cNvPr>
        <xdr:cNvSpPr/>
      </xdr:nvSpPr>
      <xdr:spPr>
        <a:xfrm>
          <a:off x="18605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115388</xdr:rowOff>
    </xdr:from>
    <xdr:to>
      <xdr:col>102</xdr:col>
      <xdr:colOff>114300</xdr:colOff>
      <xdr:row>104</xdr:row>
      <xdr:rowOff>134982</xdr:rowOff>
    </xdr:to>
    <xdr:cxnSp macro="">
      <xdr:nvCxnSpPr>
        <xdr:cNvPr id="952" name="直線コネクタ 951">
          <a:extLst>
            <a:ext uri="{FF2B5EF4-FFF2-40B4-BE49-F238E27FC236}">
              <a16:creationId xmlns:a16="http://schemas.microsoft.com/office/drawing/2014/main" id="{FABC515E-FCEF-478F-BCBA-42EEFBF91DB2}"/>
            </a:ext>
          </a:extLst>
        </xdr:cNvPr>
        <xdr:cNvCxnSpPr/>
      </xdr:nvCxnSpPr>
      <xdr:spPr>
        <a:xfrm flipV="1">
          <a:off x="18656300" y="1794618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47914</xdr:rowOff>
    </xdr:from>
    <xdr:ext cx="469744" cy="259045"/>
    <xdr:sp macro="" textlink="">
      <xdr:nvSpPr>
        <xdr:cNvPr id="953" name="n_1aveValue【庁舎】&#10;一人当たり面積">
          <a:extLst>
            <a:ext uri="{FF2B5EF4-FFF2-40B4-BE49-F238E27FC236}">
              <a16:creationId xmlns:a16="http://schemas.microsoft.com/office/drawing/2014/main" id="{85CC3997-5584-402B-BF5F-51BFADB79108}"/>
            </a:ext>
          </a:extLst>
        </xdr:cNvPr>
        <xdr:cNvSpPr txBox="1"/>
      </xdr:nvSpPr>
      <xdr:spPr>
        <a:xfrm>
          <a:off x="210757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41383</xdr:rowOff>
    </xdr:from>
    <xdr:ext cx="469744" cy="259045"/>
    <xdr:sp macro="" textlink="">
      <xdr:nvSpPr>
        <xdr:cNvPr id="954" name="n_2aveValue【庁舎】&#10;一人当たり面積">
          <a:extLst>
            <a:ext uri="{FF2B5EF4-FFF2-40B4-BE49-F238E27FC236}">
              <a16:creationId xmlns:a16="http://schemas.microsoft.com/office/drawing/2014/main" id="{E5EDFF2A-1012-4817-8C1E-87D034FBEF35}"/>
            </a:ext>
          </a:extLst>
        </xdr:cNvPr>
        <xdr:cNvSpPr txBox="1"/>
      </xdr:nvSpPr>
      <xdr:spPr>
        <a:xfrm>
          <a:off x="20199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67508</xdr:rowOff>
    </xdr:from>
    <xdr:ext cx="469744" cy="259045"/>
    <xdr:sp macro="" textlink="">
      <xdr:nvSpPr>
        <xdr:cNvPr id="955" name="n_3aveValue【庁舎】&#10;一人当たり面積">
          <a:extLst>
            <a:ext uri="{FF2B5EF4-FFF2-40B4-BE49-F238E27FC236}">
              <a16:creationId xmlns:a16="http://schemas.microsoft.com/office/drawing/2014/main" id="{500E1407-77AA-4530-B5DE-EB0EC062AED4}"/>
            </a:ext>
          </a:extLst>
        </xdr:cNvPr>
        <xdr:cNvSpPr txBox="1"/>
      </xdr:nvSpPr>
      <xdr:spPr>
        <a:xfrm>
          <a:off x="19310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67508</xdr:rowOff>
    </xdr:from>
    <xdr:ext cx="469744" cy="259045"/>
    <xdr:sp macro="" textlink="">
      <xdr:nvSpPr>
        <xdr:cNvPr id="956" name="n_4aveValue【庁舎】&#10;一人当たり面積">
          <a:extLst>
            <a:ext uri="{FF2B5EF4-FFF2-40B4-BE49-F238E27FC236}">
              <a16:creationId xmlns:a16="http://schemas.microsoft.com/office/drawing/2014/main" id="{92B594E0-9849-43C0-8AD1-11D1E941A564}"/>
            </a:ext>
          </a:extLst>
        </xdr:cNvPr>
        <xdr:cNvSpPr txBox="1"/>
      </xdr:nvSpPr>
      <xdr:spPr>
        <a:xfrm>
          <a:off x="18421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159856</xdr:rowOff>
    </xdr:from>
    <xdr:ext cx="469744" cy="259045"/>
    <xdr:sp macro="" textlink="">
      <xdr:nvSpPr>
        <xdr:cNvPr id="957" name="n_1mainValue【庁舎】&#10;一人当たり面積">
          <a:extLst>
            <a:ext uri="{FF2B5EF4-FFF2-40B4-BE49-F238E27FC236}">
              <a16:creationId xmlns:a16="http://schemas.microsoft.com/office/drawing/2014/main" id="{2CE11C2E-3618-4B20-BC5C-9F1BB48F7720}"/>
            </a:ext>
          </a:extLst>
        </xdr:cNvPr>
        <xdr:cNvSpPr txBox="1"/>
      </xdr:nvSpPr>
      <xdr:spPr>
        <a:xfrm>
          <a:off x="21075727" y="176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1469</xdr:rowOff>
    </xdr:from>
    <xdr:ext cx="469744" cy="259045"/>
    <xdr:sp macro="" textlink="">
      <xdr:nvSpPr>
        <xdr:cNvPr id="958" name="n_2mainValue【庁舎】&#10;一人当たり面積">
          <a:extLst>
            <a:ext uri="{FF2B5EF4-FFF2-40B4-BE49-F238E27FC236}">
              <a16:creationId xmlns:a16="http://schemas.microsoft.com/office/drawing/2014/main" id="{41D95CE5-3854-4321-8B6C-0C9A5FC5B717}"/>
            </a:ext>
          </a:extLst>
        </xdr:cNvPr>
        <xdr:cNvSpPr txBox="1"/>
      </xdr:nvSpPr>
      <xdr:spPr>
        <a:xfrm>
          <a:off x="20199427" y="1766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11265</xdr:rowOff>
    </xdr:from>
    <xdr:ext cx="469744" cy="259045"/>
    <xdr:sp macro="" textlink="">
      <xdr:nvSpPr>
        <xdr:cNvPr id="959" name="n_3mainValue【庁舎】&#10;一人当たり面積">
          <a:extLst>
            <a:ext uri="{FF2B5EF4-FFF2-40B4-BE49-F238E27FC236}">
              <a16:creationId xmlns:a16="http://schemas.microsoft.com/office/drawing/2014/main" id="{8DAECD5B-1D36-41EF-B450-B829E43A9B37}"/>
            </a:ext>
          </a:extLst>
        </xdr:cNvPr>
        <xdr:cNvSpPr txBox="1"/>
      </xdr:nvSpPr>
      <xdr:spPr>
        <a:xfrm>
          <a:off x="19310427" y="176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30859</xdr:rowOff>
    </xdr:from>
    <xdr:ext cx="469744" cy="259045"/>
    <xdr:sp macro="" textlink="">
      <xdr:nvSpPr>
        <xdr:cNvPr id="960" name="n_4mainValue【庁舎】&#10;一人当たり面積">
          <a:extLst>
            <a:ext uri="{FF2B5EF4-FFF2-40B4-BE49-F238E27FC236}">
              <a16:creationId xmlns:a16="http://schemas.microsoft.com/office/drawing/2014/main" id="{C63B4EE8-7B2E-4B74-8512-5E3508600A27}"/>
            </a:ext>
          </a:extLst>
        </xdr:cNvPr>
        <xdr:cNvSpPr txBox="1"/>
      </xdr:nvSpPr>
      <xdr:spPr>
        <a:xfrm>
          <a:off x="1842142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a:extLst>
            <a:ext uri="{FF2B5EF4-FFF2-40B4-BE49-F238E27FC236}">
              <a16:creationId xmlns:a16="http://schemas.microsoft.com/office/drawing/2014/main" id="{E7E70538-27E1-480E-AE74-52AAF475523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a:extLst>
            <a:ext uri="{FF2B5EF4-FFF2-40B4-BE49-F238E27FC236}">
              <a16:creationId xmlns:a16="http://schemas.microsoft.com/office/drawing/2014/main" id="{5A5C854B-F43C-4727-B8C0-344178CD365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a:extLst>
            <a:ext uri="{FF2B5EF4-FFF2-40B4-BE49-F238E27FC236}">
              <a16:creationId xmlns:a16="http://schemas.microsoft.com/office/drawing/2014/main" id="{7C672281-0DFF-4DAA-A768-3C9AC2D49E1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昨年度から引き続き、有形固定資産減価償却率については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を除き、すべての施設において全国平均及び和歌山県平均を上回っている。なかでも</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が平均を大きく上回っており、築年数が４０年を超える施設が多いことが原因となっている。また、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については、消防車庫の建替えを順次進めてきたことから、償却率が本町の他の施設類型と比べて低く、類似団体平均等と比べても低い水準となっている。</a:t>
          </a:r>
        </a:p>
        <a:p>
          <a:r>
            <a:rPr kumimoji="1" lang="ja-JP" altLang="en-US" sz="1300">
              <a:latin typeface="ＭＳ Ｐゴシック" panose="020B0600070205080204" pitchFamily="50" charset="-128"/>
              <a:ea typeface="ＭＳ Ｐゴシック" panose="020B0600070205080204" pitchFamily="50" charset="-128"/>
            </a:rPr>
            <a:t>　一人当たり面積においても、ほとんどの施設において、県平均及び全国平均を上回っている。これは、分析表①で述べたとおり、主に和歌山県の持つ地勢的特徴が大きく関係していると考えられる。</a:t>
          </a:r>
        </a:p>
        <a:p>
          <a:r>
            <a:rPr kumimoji="1" lang="ja-JP" altLang="en-US" sz="1300">
              <a:latin typeface="ＭＳ Ｐゴシック" panose="020B0600070205080204" pitchFamily="50" charset="-128"/>
              <a:ea typeface="ＭＳ Ｐゴシック" panose="020B0600070205080204" pitchFamily="50" charset="-128"/>
            </a:rPr>
            <a:t>　今後、公共施設等はさらに老朽化が進む見込みであり、維持管理・更新費用等も増大することが予想されるが、白浜町公共施設等総合管理計画や個別施設計画に基づき、施設数の適正化及び維持管理費用の効率化等に取り組み、財政の健全運営に努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04018_&#30333;&#27996;&#30010;_2023/&#12304;&#36001;&#25919;&#29366;&#27841;&#36039;&#26009;&#38598;&#12305;_304018_&#30333;&#27996;&#30010;_20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cell r="BP51">
            <v>31.4</v>
          </cell>
          <cell r="BX51">
            <v>45.8</v>
          </cell>
          <cell r="CF51">
            <v>46.5</v>
          </cell>
          <cell r="CN51">
            <v>37</v>
          </cell>
          <cell r="CV51">
            <v>25.4</v>
          </cell>
        </row>
        <row r="53">
          <cell r="BP53">
            <v>66.900000000000006</v>
          </cell>
          <cell r="BX53">
            <v>68.099999999999994</v>
          </cell>
          <cell r="CF53">
            <v>67.3</v>
          </cell>
          <cell r="CN53">
            <v>68.5</v>
          </cell>
          <cell r="CV53">
            <v>70.099999999999994</v>
          </cell>
        </row>
        <row r="55">
          <cell r="AN55" t="str">
            <v>類似団体内平均値</v>
          </cell>
          <cell r="BP55">
            <v>20.3</v>
          </cell>
          <cell r="BX55">
            <v>15.5</v>
          </cell>
          <cell r="CF55">
            <v>4.5999999999999996</v>
          </cell>
          <cell r="CN55">
            <v>1.6</v>
          </cell>
          <cell r="CV55">
            <v>0</v>
          </cell>
        </row>
        <row r="57">
          <cell r="BP57">
            <v>60.4</v>
          </cell>
          <cell r="BX57">
            <v>61.5</v>
          </cell>
          <cell r="CF57">
            <v>61.3</v>
          </cell>
          <cell r="CN57">
            <v>62.4</v>
          </cell>
          <cell r="CV57">
            <v>63.5</v>
          </cell>
        </row>
        <row r="72">
          <cell r="BP72" t="str">
            <v>R01</v>
          </cell>
          <cell r="BX72" t="str">
            <v>R02</v>
          </cell>
          <cell r="CF72" t="str">
            <v>R03</v>
          </cell>
          <cell r="CN72" t="str">
            <v>R04</v>
          </cell>
          <cell r="CV72" t="str">
            <v>R05</v>
          </cell>
        </row>
        <row r="73">
          <cell r="AN73" t="str">
            <v>当該団体値</v>
          </cell>
          <cell r="BP73">
            <v>31.4</v>
          </cell>
          <cell r="BX73">
            <v>45.8</v>
          </cell>
          <cell r="CF73">
            <v>46.5</v>
          </cell>
          <cell r="CN73">
            <v>37</v>
          </cell>
          <cell r="CV73">
            <v>25.4</v>
          </cell>
        </row>
        <row r="75">
          <cell r="BP75">
            <v>8.6</v>
          </cell>
          <cell r="BX75">
            <v>9.1</v>
          </cell>
          <cell r="CF75">
            <v>8.8000000000000007</v>
          </cell>
          <cell r="CN75">
            <v>8.3000000000000007</v>
          </cell>
          <cell r="CV75">
            <v>7.8</v>
          </cell>
        </row>
        <row r="77">
          <cell r="AN77" t="str">
            <v>類似団体内平均値</v>
          </cell>
          <cell r="BP77">
            <v>20.3</v>
          </cell>
          <cell r="BX77">
            <v>15.5</v>
          </cell>
          <cell r="CF77">
            <v>4.5999999999999996</v>
          </cell>
          <cell r="CN77">
            <v>1.6</v>
          </cell>
          <cell r="CV77">
            <v>0</v>
          </cell>
        </row>
        <row r="79">
          <cell r="BP79">
            <v>6.6</v>
          </cell>
          <cell r="BX79">
            <v>6.4</v>
          </cell>
          <cell r="CF79">
            <v>6.3</v>
          </cell>
          <cell r="CN79">
            <v>6.6</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13723790</v>
      </c>
      <c r="BO4" s="449"/>
      <c r="BP4" s="449"/>
      <c r="BQ4" s="449"/>
      <c r="BR4" s="449"/>
      <c r="BS4" s="449"/>
      <c r="BT4" s="449"/>
      <c r="BU4" s="450"/>
      <c r="BV4" s="448">
        <v>13841656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5.9</v>
      </c>
      <c r="CU4" s="589"/>
      <c r="CV4" s="589"/>
      <c r="CW4" s="589"/>
      <c r="CX4" s="589"/>
      <c r="CY4" s="589"/>
      <c r="CZ4" s="589"/>
      <c r="DA4" s="590"/>
      <c r="DB4" s="588">
        <v>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13226453</v>
      </c>
      <c r="BO5" s="420"/>
      <c r="BP5" s="420"/>
      <c r="BQ5" s="420"/>
      <c r="BR5" s="420"/>
      <c r="BS5" s="420"/>
      <c r="BT5" s="420"/>
      <c r="BU5" s="421"/>
      <c r="BV5" s="419">
        <v>13201021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93.3</v>
      </c>
      <c r="CU5" s="417"/>
      <c r="CV5" s="417"/>
      <c r="CW5" s="417"/>
      <c r="CX5" s="417"/>
      <c r="CY5" s="417"/>
      <c r="CZ5" s="417"/>
      <c r="DA5" s="418"/>
      <c r="DB5" s="416">
        <v>92</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497337</v>
      </c>
      <c r="BO6" s="420"/>
      <c r="BP6" s="420"/>
      <c r="BQ6" s="420"/>
      <c r="BR6" s="420"/>
      <c r="BS6" s="420"/>
      <c r="BT6" s="420"/>
      <c r="BU6" s="421"/>
      <c r="BV6" s="419">
        <v>640635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93.8</v>
      </c>
      <c r="CU6" s="563"/>
      <c r="CV6" s="563"/>
      <c r="CW6" s="563"/>
      <c r="CX6" s="563"/>
      <c r="CY6" s="563"/>
      <c r="CZ6" s="563"/>
      <c r="DA6" s="564"/>
      <c r="DB6" s="562">
        <v>93.2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56406</v>
      </c>
      <c r="BO7" s="420"/>
      <c r="BP7" s="420"/>
      <c r="BQ7" s="420"/>
      <c r="BR7" s="420"/>
      <c r="BS7" s="420"/>
      <c r="BT7" s="420"/>
      <c r="BU7" s="421"/>
      <c r="BV7" s="419">
        <v>51423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7430249</v>
      </c>
      <c r="CU7" s="420"/>
      <c r="CV7" s="420"/>
      <c r="CW7" s="420"/>
      <c r="CX7" s="420"/>
      <c r="CY7" s="420"/>
      <c r="CZ7" s="420"/>
      <c r="DA7" s="421"/>
      <c r="DB7" s="419">
        <v>7399263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440931</v>
      </c>
      <c r="BO8" s="420"/>
      <c r="BP8" s="420"/>
      <c r="BQ8" s="420"/>
      <c r="BR8" s="420"/>
      <c r="BS8" s="420"/>
      <c r="BT8" s="420"/>
      <c r="BU8" s="421"/>
      <c r="BV8" s="419">
        <v>589212</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0.43</v>
      </c>
      <c r="CU8" s="523"/>
      <c r="CV8" s="523"/>
      <c r="CW8" s="523"/>
      <c r="CX8" s="523"/>
      <c r="CY8" s="523"/>
      <c r="CZ8" s="523"/>
      <c r="DA8" s="524"/>
      <c r="DB8" s="522">
        <v>0.43</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20262</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-148281</v>
      </c>
      <c r="BO9" s="420"/>
      <c r="BP9" s="420"/>
      <c r="BQ9" s="420"/>
      <c r="BR9" s="420"/>
      <c r="BS9" s="420"/>
      <c r="BT9" s="420"/>
      <c r="BU9" s="421"/>
      <c r="BV9" s="419">
        <v>118013</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15.6</v>
      </c>
      <c r="CU9" s="417"/>
      <c r="CV9" s="417"/>
      <c r="CW9" s="417"/>
      <c r="CX9" s="417"/>
      <c r="CY9" s="417"/>
      <c r="CZ9" s="417"/>
      <c r="DA9" s="418"/>
      <c r="DB9" s="416">
        <v>15.7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21533</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104</v>
      </c>
      <c r="AV10" s="478"/>
      <c r="AW10" s="478"/>
      <c r="AX10" s="478"/>
      <c r="AY10" s="433" t="s">
        <v>115</v>
      </c>
      <c r="AZ10" s="434"/>
      <c r="BA10" s="434"/>
      <c r="BB10" s="434"/>
      <c r="BC10" s="434"/>
      <c r="BD10" s="434"/>
      <c r="BE10" s="434"/>
      <c r="BF10" s="434"/>
      <c r="BG10" s="434"/>
      <c r="BH10" s="434"/>
      <c r="BI10" s="434"/>
      <c r="BJ10" s="434"/>
      <c r="BK10" s="434"/>
      <c r="BL10" s="434"/>
      <c r="BM10" s="435"/>
      <c r="BN10" s="419">
        <v>299788</v>
      </c>
      <c r="BO10" s="420"/>
      <c r="BP10" s="420"/>
      <c r="BQ10" s="420"/>
      <c r="BR10" s="420"/>
      <c r="BS10" s="420"/>
      <c r="BT10" s="420"/>
      <c r="BU10" s="421"/>
      <c r="BV10" s="419">
        <v>240917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20161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19715</v>
      </c>
      <c r="S13" s="507"/>
      <c r="T13" s="507"/>
      <c r="U13" s="507"/>
      <c r="V13" s="508"/>
      <c r="W13" s="509" t="s">
        <v>131</v>
      </c>
      <c r="X13" s="405"/>
      <c r="Y13" s="405"/>
      <c r="Z13" s="405"/>
      <c r="AA13" s="405"/>
      <c r="AB13" s="406"/>
      <c r="AC13" s="372">
        <v>467</v>
      </c>
      <c r="AD13" s="373"/>
      <c r="AE13" s="373"/>
      <c r="AF13" s="373"/>
      <c r="AG13" s="374"/>
      <c r="AH13" s="372">
        <v>540</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151507</v>
      </c>
      <c r="BO13" s="420"/>
      <c r="BP13" s="420"/>
      <c r="BQ13" s="420"/>
      <c r="BR13" s="420"/>
      <c r="BS13" s="420"/>
      <c r="BT13" s="420"/>
      <c r="BU13" s="421"/>
      <c r="BV13" s="419">
        <v>358930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7.8</v>
      </c>
      <c r="CU13" s="417"/>
      <c r="CV13" s="417"/>
      <c r="CW13" s="417"/>
      <c r="CX13" s="417"/>
      <c r="CY13" s="417"/>
      <c r="CZ13" s="417"/>
      <c r="DA13" s="418"/>
      <c r="DB13" s="416">
        <v>8.3000000000000007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20463</v>
      </c>
      <c r="S14" s="507"/>
      <c r="T14" s="507"/>
      <c r="U14" s="507"/>
      <c r="V14" s="508"/>
      <c r="W14" s="510"/>
      <c r="X14" s="408"/>
      <c r="Y14" s="408"/>
      <c r="Z14" s="408"/>
      <c r="AA14" s="408"/>
      <c r="AB14" s="409"/>
      <c r="AC14" s="499">
        <v>5.2</v>
      </c>
      <c r="AD14" s="500"/>
      <c r="AE14" s="500"/>
      <c r="AF14" s="500"/>
      <c r="AG14" s="501"/>
      <c r="AH14" s="499">
        <v>5.6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25.4</v>
      </c>
      <c r="CU14" s="517"/>
      <c r="CV14" s="517"/>
      <c r="CW14" s="517"/>
      <c r="CX14" s="517"/>
      <c r="CY14" s="517"/>
      <c r="CZ14" s="517"/>
      <c r="DA14" s="518"/>
      <c r="DB14" s="516">
        <v>37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20122</v>
      </c>
      <c r="S15" s="507"/>
      <c r="T15" s="507"/>
      <c r="U15" s="507"/>
      <c r="V15" s="508"/>
      <c r="W15" s="509" t="s">
        <v>137</v>
      </c>
      <c r="X15" s="405"/>
      <c r="Y15" s="405"/>
      <c r="Z15" s="405"/>
      <c r="AA15" s="405"/>
      <c r="AB15" s="406"/>
      <c r="AC15" s="372">
        <v>1627</v>
      </c>
      <c r="AD15" s="373"/>
      <c r="AE15" s="373"/>
      <c r="AF15" s="373"/>
      <c r="AG15" s="374"/>
      <c r="AH15" s="372">
        <v>1731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2928973</v>
      </c>
      <c r="BO15" s="449"/>
      <c r="BP15" s="449"/>
      <c r="BQ15" s="449"/>
      <c r="BR15" s="449"/>
      <c r="BS15" s="449"/>
      <c r="BT15" s="449"/>
      <c r="BU15" s="450"/>
      <c r="BV15" s="448">
        <v>2819340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18.2</v>
      </c>
      <c r="AD16" s="500"/>
      <c r="AE16" s="500"/>
      <c r="AF16" s="500"/>
      <c r="AG16" s="501"/>
      <c r="AH16" s="499">
        <v>17.899999999999999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6610523</v>
      </c>
      <c r="BO16" s="420"/>
      <c r="BP16" s="420"/>
      <c r="BQ16" s="420"/>
      <c r="BR16" s="420"/>
      <c r="BS16" s="420"/>
      <c r="BT16" s="420"/>
      <c r="BU16" s="421"/>
      <c r="BV16" s="419">
        <v>6552232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6845</v>
      </c>
      <c r="AD17" s="373"/>
      <c r="AE17" s="373"/>
      <c r="AF17" s="373"/>
      <c r="AG17" s="374"/>
      <c r="AH17" s="372">
        <v>7400</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3702995</v>
      </c>
      <c r="BO17" s="420"/>
      <c r="BP17" s="420"/>
      <c r="BQ17" s="420"/>
      <c r="BR17" s="420"/>
      <c r="BS17" s="420"/>
      <c r="BT17" s="420"/>
      <c r="BU17" s="421"/>
      <c r="BV17" s="419">
        <v>3563144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200.99</v>
      </c>
      <c r="M18" s="472"/>
      <c r="N18" s="472"/>
      <c r="O18" s="472"/>
      <c r="P18" s="472"/>
      <c r="Q18" s="472"/>
      <c r="R18" s="473"/>
      <c r="S18" s="473"/>
      <c r="T18" s="473"/>
      <c r="U18" s="473"/>
      <c r="V18" s="474"/>
      <c r="W18" s="490"/>
      <c r="X18" s="491"/>
      <c r="Y18" s="491"/>
      <c r="Z18" s="491"/>
      <c r="AA18" s="491"/>
      <c r="AB18" s="515"/>
      <c r="AC18" s="389">
        <v>76.599999999999994</v>
      </c>
      <c r="AD18" s="390"/>
      <c r="AE18" s="390"/>
      <c r="AF18" s="390"/>
      <c r="AG18" s="475"/>
      <c r="AH18" s="389">
        <v>76.5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7178149</v>
      </c>
      <c r="BO18" s="420"/>
      <c r="BP18" s="420"/>
      <c r="BQ18" s="420"/>
      <c r="BR18" s="420"/>
      <c r="BS18" s="420"/>
      <c r="BT18" s="420"/>
      <c r="BU18" s="421"/>
      <c r="BV18" s="419">
        <v>7092840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101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9613287</v>
      </c>
      <c r="BO19" s="420"/>
      <c r="BP19" s="420"/>
      <c r="BQ19" s="420"/>
      <c r="BR19" s="420"/>
      <c r="BS19" s="420"/>
      <c r="BT19" s="420"/>
      <c r="BU19" s="421"/>
      <c r="BV19" s="419">
        <v>9311048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9382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15124347</v>
      </c>
      <c r="BO22" s="449"/>
      <c r="BP22" s="449"/>
      <c r="BQ22" s="449"/>
      <c r="BR22" s="449"/>
      <c r="BS22" s="449"/>
      <c r="BT22" s="449"/>
      <c r="BU22" s="450"/>
      <c r="BV22" s="448">
        <v>16015996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12556894</v>
      </c>
      <c r="BO23" s="420"/>
      <c r="BP23" s="420"/>
      <c r="BQ23" s="420"/>
      <c r="BR23" s="420"/>
      <c r="BS23" s="420"/>
      <c r="BT23" s="420"/>
      <c r="BU23" s="421"/>
      <c r="BV23" s="419">
        <v>13335917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6480</v>
      </c>
      <c r="R24" s="373"/>
      <c r="S24" s="373"/>
      <c r="T24" s="373"/>
      <c r="U24" s="373"/>
      <c r="V24" s="374"/>
      <c r="W24" s="462"/>
      <c r="X24" s="399"/>
      <c r="Y24" s="400"/>
      <c r="Z24" s="375" t="s">
        <v>162</v>
      </c>
      <c r="AA24" s="376"/>
      <c r="AB24" s="376"/>
      <c r="AC24" s="376"/>
      <c r="AD24" s="376"/>
      <c r="AE24" s="376"/>
      <c r="AF24" s="376"/>
      <c r="AG24" s="377"/>
      <c r="AH24" s="372">
        <v>274</v>
      </c>
      <c r="AI24" s="373"/>
      <c r="AJ24" s="373"/>
      <c r="AK24" s="373"/>
      <c r="AL24" s="374"/>
      <c r="AM24" s="372">
        <v>832412</v>
      </c>
      <c r="AN24" s="373"/>
      <c r="AO24" s="373"/>
      <c r="AP24" s="373"/>
      <c r="AQ24" s="373"/>
      <c r="AR24" s="374"/>
      <c r="AS24" s="372">
        <v>3038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10810018</v>
      </c>
      <c r="BO24" s="420"/>
      <c r="BP24" s="420"/>
      <c r="BQ24" s="420"/>
      <c r="BR24" s="420"/>
      <c r="BS24" s="420"/>
      <c r="BT24" s="420"/>
      <c r="BU24" s="421"/>
      <c r="BV24" s="419">
        <v>11280032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5500</v>
      </c>
      <c r="R25" s="373"/>
      <c r="S25" s="373"/>
      <c r="T25" s="373"/>
      <c r="U25" s="373"/>
      <c r="V25" s="374"/>
      <c r="W25" s="462"/>
      <c r="X25" s="399"/>
      <c r="Y25" s="400"/>
      <c r="Z25" s="375" t="s">
        <v>165</v>
      </c>
      <c r="AA25" s="376"/>
      <c r="AB25" s="376"/>
      <c r="AC25" s="376"/>
      <c r="AD25" s="376"/>
      <c r="AE25" s="376"/>
      <c r="AF25" s="376"/>
      <c r="AG25" s="377"/>
      <c r="AH25" s="372">
        <v>77</v>
      </c>
      <c r="AI25" s="373"/>
      <c r="AJ25" s="373"/>
      <c r="AK25" s="373"/>
      <c r="AL25" s="374"/>
      <c r="AM25" s="372">
        <v>225302</v>
      </c>
      <c r="AN25" s="373"/>
      <c r="AO25" s="373"/>
      <c r="AP25" s="373"/>
      <c r="AQ25" s="373"/>
      <c r="AR25" s="374"/>
      <c r="AS25" s="372">
        <v>2926</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741266</v>
      </c>
      <c r="BO25" s="449"/>
      <c r="BP25" s="449"/>
      <c r="BQ25" s="449"/>
      <c r="BR25" s="449"/>
      <c r="BS25" s="449"/>
      <c r="BT25" s="449"/>
      <c r="BU25" s="450"/>
      <c r="BV25" s="448">
        <v>1122479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5250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3000</v>
      </c>
      <c r="R27" s="373"/>
      <c r="S27" s="373"/>
      <c r="T27" s="373"/>
      <c r="U27" s="373"/>
      <c r="V27" s="374"/>
      <c r="W27" s="462"/>
      <c r="X27" s="399"/>
      <c r="Y27" s="400"/>
      <c r="Z27" s="375" t="s">
        <v>171</v>
      </c>
      <c r="AA27" s="376"/>
      <c r="AB27" s="376"/>
      <c r="AC27" s="376"/>
      <c r="AD27" s="376"/>
      <c r="AE27" s="376"/>
      <c r="AF27" s="376"/>
      <c r="AG27" s="377"/>
      <c r="AH27" s="372">
        <v>6</v>
      </c>
      <c r="AI27" s="373"/>
      <c r="AJ27" s="373"/>
      <c r="AK27" s="373"/>
      <c r="AL27" s="374"/>
      <c r="AM27" s="372">
        <v>18886</v>
      </c>
      <c r="AN27" s="373"/>
      <c r="AO27" s="373"/>
      <c r="AP27" s="373"/>
      <c r="AQ27" s="373"/>
      <c r="AR27" s="374"/>
      <c r="AS27" s="372">
        <v>3148</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28192</v>
      </c>
      <c r="BO27" s="454"/>
      <c r="BP27" s="454"/>
      <c r="BQ27" s="454"/>
      <c r="BR27" s="454"/>
      <c r="BS27" s="454"/>
      <c r="BT27" s="454"/>
      <c r="BU27" s="455"/>
      <c r="BV27" s="453">
        <v>28192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2500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2339398</v>
      </c>
      <c r="BO28" s="449"/>
      <c r="BP28" s="449"/>
      <c r="BQ28" s="449"/>
      <c r="BR28" s="449"/>
      <c r="BS28" s="449"/>
      <c r="BT28" s="449"/>
      <c r="BU28" s="450"/>
      <c r="BV28" s="448">
        <v>2039610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12</v>
      </c>
      <c r="M29" s="373"/>
      <c r="N29" s="373"/>
      <c r="O29" s="373"/>
      <c r="P29" s="374"/>
      <c r="Q29" s="372">
        <v>2300</v>
      </c>
      <c r="R29" s="373"/>
      <c r="S29" s="373"/>
      <c r="T29" s="373"/>
      <c r="U29" s="373"/>
      <c r="V29" s="374"/>
      <c r="W29" s="463"/>
      <c r="X29" s="464"/>
      <c r="Y29" s="465"/>
      <c r="Z29" s="375" t="s">
        <v>177</v>
      </c>
      <c r="AA29" s="376"/>
      <c r="AB29" s="376"/>
      <c r="AC29" s="376"/>
      <c r="AD29" s="376"/>
      <c r="AE29" s="376"/>
      <c r="AF29" s="376"/>
      <c r="AG29" s="377"/>
      <c r="AH29" s="372">
        <v>280</v>
      </c>
      <c r="AI29" s="373"/>
      <c r="AJ29" s="373"/>
      <c r="AK29" s="373"/>
      <c r="AL29" s="374"/>
      <c r="AM29" s="372">
        <v>851298</v>
      </c>
      <c r="AN29" s="373"/>
      <c r="AO29" s="373"/>
      <c r="AP29" s="373"/>
      <c r="AQ29" s="373"/>
      <c r="AR29" s="374"/>
      <c r="AS29" s="372">
        <v>3040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311510</v>
      </c>
      <c r="BO29" s="420"/>
      <c r="BP29" s="420"/>
      <c r="BQ29" s="420"/>
      <c r="BR29" s="420"/>
      <c r="BS29" s="420"/>
      <c r="BT29" s="420"/>
      <c r="BU29" s="421"/>
      <c r="BV29" s="419">
        <v>252797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2931214</v>
      </c>
      <c r="BO30" s="454"/>
      <c r="BP30" s="454"/>
      <c r="BQ30" s="454"/>
      <c r="BR30" s="454"/>
      <c r="BS30" s="454"/>
      <c r="BT30" s="454"/>
      <c r="BU30" s="455"/>
      <c r="BV30" s="453">
        <v>2837318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国民健康保険事業特別会計事業勘定</v>
      </c>
      <c r="X34" s="368"/>
      <c r="Y34" s="368"/>
      <c r="Z34" s="368"/>
      <c r="AA34" s="368"/>
      <c r="AB34" s="368"/>
      <c r="AC34" s="368"/>
      <c r="AD34" s="368"/>
      <c r="AE34" s="368"/>
      <c r="AF34" s="368"/>
      <c r="AG34" s="368"/>
      <c r="AH34" s="368"/>
      <c r="AI34" s="368"/>
      <c r="AJ34" s="368"/>
      <c r="AK34" s="368"/>
      <c r="AL34" s="181"/>
      <c r="AM34" s="367">
        <f>IF(AO34="","",MAX(C34:D43,U34:V43)+1)</f>
        <v>9</v>
      </c>
      <c r="AN34" s="367"/>
      <c r="AO34" s="368" t="str">
        <f>IF('各会計、関係団体の財政状況及び健全化判断比率'!B34="","",'各会計、関係団体の財政状況及び健全化判断比率'!B34)</f>
        <v>水道事業特別会計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13</v>
      </c>
      <c r="BX34" s="367"/>
      <c r="BY34" s="368" t="str">
        <f>IF('各会計、関係団体の財政状況及び健全化判断比率'!B68="","",'各会計、関係団体の財政状況及び健全化判断比率'!B68)</f>
        <v>和歌山県市町村総合事務組合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23</v>
      </c>
      <c r="CP34" s="367"/>
      <c r="CQ34" s="368" t="str">
        <f>IF('各会計、関係団体の財政状況及び健全化判断比率'!BS7="","",'各会計、関係団体の財政状況及び健全化判断比率'!BS7)</f>
        <v>白浜町土地開発公社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国民健康保険事業特別会計直営日置診療施設勘定</v>
      </c>
      <c r="X35" s="368"/>
      <c r="Y35" s="368"/>
      <c r="Z35" s="368"/>
      <c r="AA35" s="368"/>
      <c r="AB35" s="368"/>
      <c r="AC35" s="368"/>
      <c r="AD35" s="368"/>
      <c r="AE35" s="368"/>
      <c r="AF35" s="368"/>
      <c r="AG35" s="368"/>
      <c r="AH35" s="368"/>
      <c r="AI35" s="368"/>
      <c r="AJ35" s="368"/>
      <c r="AK35" s="368"/>
      <c r="AL35" s="181"/>
      <c r="AM35" s="367">
        <f t="shared" ref="AM35:AM43" si="0">IF(AO35="","",AM34+1)</f>
        <v>10</v>
      </c>
      <c r="AN35" s="367"/>
      <c r="AO35" s="368" t="str">
        <f>IF('各会計、関係団体の財政状況及び健全化判断比率'!B35="","",'各会計、関係団体の財政状況及び健全化判断比率'!B35)</f>
        <v>下水道事業特別会計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14</v>
      </c>
      <c r="BX35" s="367"/>
      <c r="BY35" s="368" t="str">
        <f>IF('各会計、関係団体の財政状況及び健全化判断比率'!B69="","",'各会計、関係団体の財政状況及び健全化判断比率'!B69)</f>
        <v>富田川治水組合</v>
      </c>
      <c r="BZ35" s="368"/>
      <c r="CA35" s="368"/>
      <c r="CB35" s="368"/>
      <c r="CC35" s="368"/>
      <c r="CD35" s="368"/>
      <c r="CE35" s="368"/>
      <c r="CF35" s="368"/>
      <c r="CG35" s="368"/>
      <c r="CH35" s="368"/>
      <c r="CI35" s="368"/>
      <c r="CJ35" s="368"/>
      <c r="CK35" s="368"/>
      <c r="CL35" s="368"/>
      <c r="CM35" s="368"/>
      <c r="CN35" s="181"/>
      <c r="CO35" s="367">
        <f t="shared" ref="CO35:CO43" si="3">IF(CQ35="","",CO34+1)</f>
        <v>24</v>
      </c>
      <c r="CP35" s="367"/>
      <c r="CQ35" s="368" t="str">
        <f>IF('各会計、関係団体の財政状況及び健全化判断比率'!BS8="","",'各会計、関係団体の財政状況及び健全化判断比率'!BS8)</f>
        <v>白浜医療福祉財団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〇</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国民健康保険事業特別会計直営三舞診療施設勘定</v>
      </c>
      <c r="X36" s="368"/>
      <c r="Y36" s="368"/>
      <c r="Z36" s="368"/>
      <c r="AA36" s="368"/>
      <c r="AB36" s="368"/>
      <c r="AC36" s="368"/>
      <c r="AD36" s="368"/>
      <c r="AE36" s="368"/>
      <c r="AF36" s="368"/>
      <c r="AG36" s="368"/>
      <c r="AH36" s="368"/>
      <c r="AI36" s="368"/>
      <c r="AJ36" s="368"/>
      <c r="AK36" s="368"/>
      <c r="AL36" s="181"/>
      <c r="AM36" s="367">
        <f t="shared" si="0"/>
        <v>11</v>
      </c>
      <c r="AN36" s="367"/>
      <c r="AO36" s="368" t="str">
        <f>IF('各会計、関係団体の財政状況及び健全化判断比率'!B36="","",'各会計、関係団体の財政状況及び健全化判断比率'!B36)</f>
        <v>農業集落排水事業特別会計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15</v>
      </c>
      <c r="BX36" s="367"/>
      <c r="BY36" s="368" t="str">
        <f>IF('各会計、関係団体の財政状況及び健全化判断比率'!B70="","",'各会計、関係団体の財政状況及び健全化判断比率'!B70)</f>
        <v>大辺路衛生施設組合</v>
      </c>
      <c r="BZ36" s="368"/>
      <c r="CA36" s="368"/>
      <c r="CB36" s="368"/>
      <c r="CC36" s="368"/>
      <c r="CD36" s="368"/>
      <c r="CE36" s="368"/>
      <c r="CF36" s="368"/>
      <c r="CG36" s="368"/>
      <c r="CH36" s="368"/>
      <c r="CI36" s="368"/>
      <c r="CJ36" s="368"/>
      <c r="CK36" s="368"/>
      <c r="CL36" s="368"/>
      <c r="CM36" s="368"/>
      <c r="CN36" s="181"/>
      <c r="CO36" s="367">
        <f t="shared" si="3"/>
        <v>25</v>
      </c>
      <c r="CP36" s="367"/>
      <c r="CQ36" s="368" t="str">
        <f>IF('各会計、関係団体の財政状況及び健全化判断比率'!BS9="","",'各会計、関係団体の財政状況及び健全化判断比率'!BS9)</f>
        <v>南白浜温泉</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国民健康保険事業特別会計直営川添診療施設勘定</v>
      </c>
      <c r="X37" s="368"/>
      <c r="Y37" s="368"/>
      <c r="Z37" s="368"/>
      <c r="AA37" s="368"/>
      <c r="AB37" s="368"/>
      <c r="AC37" s="368"/>
      <c r="AD37" s="368"/>
      <c r="AE37" s="368"/>
      <c r="AF37" s="368"/>
      <c r="AG37" s="368"/>
      <c r="AH37" s="368"/>
      <c r="AI37" s="368"/>
      <c r="AJ37" s="368"/>
      <c r="AK37" s="368"/>
      <c r="AL37" s="181"/>
      <c r="AM37" s="367">
        <f t="shared" si="0"/>
        <v>12</v>
      </c>
      <c r="AN37" s="367"/>
      <c r="AO37" s="368" t="str">
        <f>IF('各会計、関係団体の財政状況及び健全化判断比率'!B37="","",'各会計、関係団体の財政状況及び健全化判断比率'!B37)</f>
        <v>簡易水道事業特別会計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16</v>
      </c>
      <c r="BX37" s="367"/>
      <c r="BY37" s="368" t="str">
        <f>IF('各会計、関係団体の財政状況及び健全化判断比率'!B71="","",'各会計、関係団体の財政状況及び健全化判断比率'!B71)</f>
        <v>紀南地方児童福祉施設組合</v>
      </c>
      <c r="BZ37" s="368"/>
      <c r="CA37" s="368"/>
      <c r="CB37" s="368"/>
      <c r="CC37" s="368"/>
      <c r="CD37" s="368"/>
      <c r="CE37" s="368"/>
      <c r="CF37" s="368"/>
      <c r="CG37" s="368"/>
      <c r="CH37" s="368"/>
      <c r="CI37" s="368"/>
      <c r="CJ37" s="368"/>
      <c r="CK37" s="368"/>
      <c r="CL37" s="368"/>
      <c r="CM37" s="368"/>
      <c r="CN37" s="181"/>
      <c r="CO37" s="367">
        <f t="shared" si="3"/>
        <v>26</v>
      </c>
      <c r="CP37" s="367"/>
      <c r="CQ37" s="368" t="str">
        <f>IF('各会計、関係団体の財政状況及び健全化判断比率'!BS10="","",'各会計、関係団体の財政状況及び健全化判断比率'!BS10)</f>
        <v>南紀白浜コミュニティ放送</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7</v>
      </c>
      <c r="V38" s="367"/>
      <c r="W38" s="368" t="str">
        <f>IF('各会計、関係団体の財政状況及び健全化判断比率'!B32="","",'各会計、関係団体の財政状況及び健全化判断比率'!B32)</f>
        <v>介護保険特別会計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17</v>
      </c>
      <c r="BX38" s="367"/>
      <c r="BY38" s="368" t="str">
        <f>IF('各会計、関係団体の財政状況及び健全化判断比率'!B72="","",'各会計、関係団体の財政状況及び健全化判断比率'!B72)</f>
        <v>田辺周辺市町村圏組合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f t="shared" si="4"/>
        <v>8</v>
      </c>
      <c r="V39" s="367"/>
      <c r="W39" s="368" t="str">
        <f>IF('各会計、関係団体の財政状況及び健全化判断比率'!B33="","",'各会計、関係団体の財政状況及び健全化判断比率'!B33)</f>
        <v>後期高齢者医療特別会計</v>
      </c>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18</v>
      </c>
      <c r="BX39" s="367"/>
      <c r="BY39" s="368" t="str">
        <f>IF('各会計、関係団体の財政状況及び健全化判断比率'!B73="","",'各会計、関係団体の財政状況及び健全化判断比率'!B73)</f>
        <v>富田川衛生施設組合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19</v>
      </c>
      <c r="BX40" s="367"/>
      <c r="BY40" s="368" t="str">
        <f>IF('各会計、関係団体の財政状況及び健全化判断比率'!B74="","",'各会計、関係団体の財政状況及び健全化判断比率'!B74)</f>
        <v>和歌山地方税回収機構</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20</v>
      </c>
      <c r="BX41" s="367"/>
      <c r="BY41" s="368" t="str">
        <f>IF('各会計、関係団体の財政状況及び健全化判断比率'!B75="","",'各会計、関係団体の財政状況及び健全化判断比率'!B75)</f>
        <v>住宅新築資金等貸付金回収管理組合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21</v>
      </c>
      <c r="BX42" s="367"/>
      <c r="BY42" s="368" t="str">
        <f>IF('各会計、関係団体の財政状況及び健全化判断比率'!B76="","",'各会計、関係団体の財政状況及び健全化判断比率'!B76)</f>
        <v>紀南環境広域施設組合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22</v>
      </c>
      <c r="BX43" s="367"/>
      <c r="BY43" s="368" t="str">
        <f>IF('各会計、関係団体の財政状況及び健全化判断比率'!B77="","",'各会計、関係団体の財政状況及び健全化判断比率'!B77)</f>
        <v>紀南地方老人福祉施設組合（普通会計）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C0fuES8ppV62uE6bePE/pzQpD3qEpc6hfjTVfFOuiVae2AYc3wQxO00hjQWyq88nL+FMVeAQwxQlot+g+L2qAQ==" saltValue="bwae6JEmc6svV/okPNu20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3293524</v>
      </c>
      <c r="S5" s="677"/>
      <c r="T5" s="677"/>
      <c r="U5" s="677"/>
      <c r="V5" s="677"/>
      <c r="W5" s="677"/>
      <c r="X5" s="677"/>
      <c r="Y5" s="702"/>
      <c r="Z5" s="715">
        <v>24</v>
      </c>
      <c r="AA5" s="715"/>
      <c r="AB5" s="715"/>
      <c r="AC5" s="715"/>
      <c r="AD5" s="716">
        <v>3159617</v>
      </c>
      <c r="AE5" s="716"/>
      <c r="AF5" s="716"/>
      <c r="AG5" s="716"/>
      <c r="AH5" s="716"/>
      <c r="AI5" s="716"/>
      <c r="AJ5" s="716"/>
      <c r="AK5" s="716"/>
      <c r="AL5" s="703">
        <v>41.3</v>
      </c>
      <c r="AM5" s="685"/>
      <c r="AN5" s="685"/>
      <c r="AO5" s="704"/>
      <c r="AP5" s="679" t="s">
        <v>216</v>
      </c>
      <c r="AQ5" s="680"/>
      <c r="AR5" s="680"/>
      <c r="AS5" s="680"/>
      <c r="AT5" s="680"/>
      <c r="AU5" s="680"/>
      <c r="AV5" s="680"/>
      <c r="AW5" s="680"/>
      <c r="AX5" s="680"/>
      <c r="AY5" s="680"/>
      <c r="AZ5" s="680"/>
      <c r="BA5" s="680"/>
      <c r="BB5" s="680"/>
      <c r="BC5" s="680"/>
      <c r="BD5" s="680"/>
      <c r="BE5" s="680"/>
      <c r="BF5" s="681"/>
      <c r="BG5" s="621">
        <v>2984328</v>
      </c>
      <c r="BH5" s="622"/>
      <c r="BI5" s="622"/>
      <c r="BJ5" s="622"/>
      <c r="BK5" s="622"/>
      <c r="BL5" s="622"/>
      <c r="BM5" s="622"/>
      <c r="BN5" s="623"/>
      <c r="BO5" s="659">
        <v>90.6</v>
      </c>
      <c r="BP5" s="659"/>
      <c r="BQ5" s="659"/>
      <c r="BR5" s="659"/>
      <c r="BS5" s="660" t="s">
        <v>122</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155758</v>
      </c>
      <c r="S6" s="622"/>
      <c r="T6" s="622"/>
      <c r="U6" s="622"/>
      <c r="V6" s="622"/>
      <c r="W6" s="622"/>
      <c r="X6" s="622"/>
      <c r="Y6" s="623"/>
      <c r="Z6" s="659">
        <v>1.1000000000000001</v>
      </c>
      <c r="AA6" s="659"/>
      <c r="AB6" s="659"/>
      <c r="AC6" s="659"/>
      <c r="AD6" s="660">
        <v>155758</v>
      </c>
      <c r="AE6" s="660"/>
      <c r="AF6" s="660"/>
      <c r="AG6" s="660"/>
      <c r="AH6" s="660"/>
      <c r="AI6" s="660"/>
      <c r="AJ6" s="660"/>
      <c r="AK6" s="660"/>
      <c r="AL6" s="624">
        <v>2</v>
      </c>
      <c r="AM6" s="625"/>
      <c r="AN6" s="625"/>
      <c r="AO6" s="661"/>
      <c r="AP6" s="618" t="s">
        <v>221</v>
      </c>
      <c r="AQ6" s="619"/>
      <c r="AR6" s="619"/>
      <c r="AS6" s="619"/>
      <c r="AT6" s="619"/>
      <c r="AU6" s="619"/>
      <c r="AV6" s="619"/>
      <c r="AW6" s="619"/>
      <c r="AX6" s="619"/>
      <c r="AY6" s="619"/>
      <c r="AZ6" s="619"/>
      <c r="BA6" s="619"/>
      <c r="BB6" s="619"/>
      <c r="BC6" s="619"/>
      <c r="BD6" s="619"/>
      <c r="BE6" s="619"/>
      <c r="BF6" s="620"/>
      <c r="BG6" s="621">
        <v>2984328</v>
      </c>
      <c r="BH6" s="622"/>
      <c r="BI6" s="622"/>
      <c r="BJ6" s="622"/>
      <c r="BK6" s="622"/>
      <c r="BL6" s="622"/>
      <c r="BM6" s="622"/>
      <c r="BN6" s="623"/>
      <c r="BO6" s="659">
        <v>90.6</v>
      </c>
      <c r="BP6" s="659"/>
      <c r="BQ6" s="659"/>
      <c r="BR6" s="659"/>
      <c r="BS6" s="660" t="s">
        <v>122</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87605</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87605</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930</v>
      </c>
      <c r="S7" s="622"/>
      <c r="T7" s="622"/>
      <c r="U7" s="622"/>
      <c r="V7" s="622"/>
      <c r="W7" s="622"/>
      <c r="X7" s="622"/>
      <c r="Y7" s="623"/>
      <c r="Z7" s="659">
        <v>0</v>
      </c>
      <c r="AA7" s="659"/>
      <c r="AB7" s="659"/>
      <c r="AC7" s="659"/>
      <c r="AD7" s="660">
        <v>930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998826</v>
      </c>
      <c r="BH7" s="622"/>
      <c r="BI7" s="622"/>
      <c r="BJ7" s="622"/>
      <c r="BK7" s="622"/>
      <c r="BL7" s="622"/>
      <c r="BM7" s="622"/>
      <c r="BN7" s="623"/>
      <c r="BO7" s="659">
        <v>30.3</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2353087</v>
      </c>
      <c r="CS7" s="622"/>
      <c r="CT7" s="622"/>
      <c r="CU7" s="622"/>
      <c r="CV7" s="622"/>
      <c r="CW7" s="622"/>
      <c r="CX7" s="622"/>
      <c r="CY7" s="623"/>
      <c r="CZ7" s="659">
        <v>17.8</v>
      </c>
      <c r="DA7" s="659"/>
      <c r="DB7" s="659"/>
      <c r="DC7" s="659"/>
      <c r="DD7" s="627">
        <v>104719</v>
      </c>
      <c r="DE7" s="622"/>
      <c r="DF7" s="622"/>
      <c r="DG7" s="622"/>
      <c r="DH7" s="622"/>
      <c r="DI7" s="622"/>
      <c r="DJ7" s="622"/>
      <c r="DK7" s="622"/>
      <c r="DL7" s="622"/>
      <c r="DM7" s="622"/>
      <c r="DN7" s="622"/>
      <c r="DO7" s="622"/>
      <c r="DP7" s="623"/>
      <c r="DQ7" s="627">
        <v>1291905</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18590</v>
      </c>
      <c r="S8" s="622"/>
      <c r="T8" s="622"/>
      <c r="U8" s="622"/>
      <c r="V8" s="622"/>
      <c r="W8" s="622"/>
      <c r="X8" s="622"/>
      <c r="Y8" s="623"/>
      <c r="Z8" s="659">
        <v>0.1</v>
      </c>
      <c r="AA8" s="659"/>
      <c r="AB8" s="659"/>
      <c r="AC8" s="659"/>
      <c r="AD8" s="660">
        <v>18590</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41668</v>
      </c>
      <c r="BH8" s="622"/>
      <c r="BI8" s="622"/>
      <c r="BJ8" s="622"/>
      <c r="BK8" s="622"/>
      <c r="BL8" s="622"/>
      <c r="BM8" s="622"/>
      <c r="BN8" s="623"/>
      <c r="BO8" s="659">
        <v>1.3</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4006260</v>
      </c>
      <c r="CS8" s="622"/>
      <c r="CT8" s="622"/>
      <c r="CU8" s="622"/>
      <c r="CV8" s="622"/>
      <c r="CW8" s="622"/>
      <c r="CX8" s="622"/>
      <c r="CY8" s="623"/>
      <c r="CZ8" s="659">
        <v>30.3</v>
      </c>
      <c r="DA8" s="659"/>
      <c r="DB8" s="659"/>
      <c r="DC8" s="659"/>
      <c r="DD8" s="627">
        <v>16759</v>
      </c>
      <c r="DE8" s="622"/>
      <c r="DF8" s="622"/>
      <c r="DG8" s="622"/>
      <c r="DH8" s="622"/>
      <c r="DI8" s="622"/>
      <c r="DJ8" s="622"/>
      <c r="DK8" s="622"/>
      <c r="DL8" s="622"/>
      <c r="DM8" s="622"/>
      <c r="DN8" s="622"/>
      <c r="DO8" s="622"/>
      <c r="DP8" s="623"/>
      <c r="DQ8" s="627">
        <v>2508937</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18629</v>
      </c>
      <c r="S9" s="622"/>
      <c r="T9" s="622"/>
      <c r="U9" s="622"/>
      <c r="V9" s="622"/>
      <c r="W9" s="622"/>
      <c r="X9" s="622"/>
      <c r="Y9" s="623"/>
      <c r="Z9" s="659">
        <v>0.1</v>
      </c>
      <c r="AA9" s="659"/>
      <c r="AB9" s="659"/>
      <c r="AC9" s="659"/>
      <c r="AD9" s="660">
        <v>18629</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778351</v>
      </c>
      <c r="BH9" s="622"/>
      <c r="BI9" s="622"/>
      <c r="BJ9" s="622"/>
      <c r="BK9" s="622"/>
      <c r="BL9" s="622"/>
      <c r="BM9" s="622"/>
      <c r="BN9" s="623"/>
      <c r="BO9" s="659">
        <v>23.6</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1864703</v>
      </c>
      <c r="CS9" s="622"/>
      <c r="CT9" s="622"/>
      <c r="CU9" s="622"/>
      <c r="CV9" s="622"/>
      <c r="CW9" s="622"/>
      <c r="CX9" s="622"/>
      <c r="CY9" s="623"/>
      <c r="CZ9" s="659">
        <v>14.1</v>
      </c>
      <c r="DA9" s="659"/>
      <c r="DB9" s="659"/>
      <c r="DC9" s="659"/>
      <c r="DD9" s="627">
        <v>472930</v>
      </c>
      <c r="DE9" s="622"/>
      <c r="DF9" s="622"/>
      <c r="DG9" s="622"/>
      <c r="DH9" s="622"/>
      <c r="DI9" s="622"/>
      <c r="DJ9" s="622"/>
      <c r="DK9" s="622"/>
      <c r="DL9" s="622"/>
      <c r="DM9" s="622"/>
      <c r="DN9" s="622"/>
      <c r="DO9" s="622"/>
      <c r="DP9" s="623"/>
      <c r="DQ9" s="627">
        <v>1395641</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116297</v>
      </c>
      <c r="BH10" s="622"/>
      <c r="BI10" s="622"/>
      <c r="BJ10" s="622"/>
      <c r="BK10" s="622"/>
      <c r="BL10" s="622"/>
      <c r="BM10" s="622"/>
      <c r="BN10" s="623"/>
      <c r="BO10" s="659">
        <v>3.5</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2007</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7</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505651</v>
      </c>
      <c r="S11" s="622"/>
      <c r="T11" s="622"/>
      <c r="U11" s="622"/>
      <c r="V11" s="622"/>
      <c r="W11" s="622"/>
      <c r="X11" s="622"/>
      <c r="Y11" s="623"/>
      <c r="Z11" s="624">
        <v>3.7</v>
      </c>
      <c r="AA11" s="625"/>
      <c r="AB11" s="625"/>
      <c r="AC11" s="626"/>
      <c r="AD11" s="627">
        <v>505651</v>
      </c>
      <c r="AE11" s="622"/>
      <c r="AF11" s="622"/>
      <c r="AG11" s="622"/>
      <c r="AH11" s="622"/>
      <c r="AI11" s="622"/>
      <c r="AJ11" s="622"/>
      <c r="AK11" s="623"/>
      <c r="AL11" s="624">
        <v>6.6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62510</v>
      </c>
      <c r="BH11" s="622"/>
      <c r="BI11" s="622"/>
      <c r="BJ11" s="622"/>
      <c r="BK11" s="622"/>
      <c r="BL11" s="622"/>
      <c r="BM11" s="622"/>
      <c r="BN11" s="623"/>
      <c r="BO11" s="659">
        <v>1.9</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583744</v>
      </c>
      <c r="CS11" s="622"/>
      <c r="CT11" s="622"/>
      <c r="CU11" s="622"/>
      <c r="CV11" s="622"/>
      <c r="CW11" s="622"/>
      <c r="CX11" s="622"/>
      <c r="CY11" s="623"/>
      <c r="CZ11" s="659">
        <v>4.4000000000000004</v>
      </c>
      <c r="DA11" s="659"/>
      <c r="DB11" s="659"/>
      <c r="DC11" s="659"/>
      <c r="DD11" s="627">
        <v>177369</v>
      </c>
      <c r="DE11" s="622"/>
      <c r="DF11" s="622"/>
      <c r="DG11" s="622"/>
      <c r="DH11" s="622"/>
      <c r="DI11" s="622"/>
      <c r="DJ11" s="622"/>
      <c r="DK11" s="622"/>
      <c r="DL11" s="622"/>
      <c r="DM11" s="622"/>
      <c r="DN11" s="622"/>
      <c r="DO11" s="622"/>
      <c r="DP11" s="623"/>
      <c r="DQ11" s="627">
        <v>288677</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8069</v>
      </c>
      <c r="S12" s="622"/>
      <c r="T12" s="622"/>
      <c r="U12" s="622"/>
      <c r="V12" s="622"/>
      <c r="W12" s="622"/>
      <c r="X12" s="622"/>
      <c r="Y12" s="623"/>
      <c r="Z12" s="659">
        <v>0.1</v>
      </c>
      <c r="AA12" s="659"/>
      <c r="AB12" s="659"/>
      <c r="AC12" s="659"/>
      <c r="AD12" s="660">
        <v>8069</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1746929</v>
      </c>
      <c r="BH12" s="622"/>
      <c r="BI12" s="622"/>
      <c r="BJ12" s="622"/>
      <c r="BK12" s="622"/>
      <c r="BL12" s="622"/>
      <c r="BM12" s="622"/>
      <c r="BN12" s="623"/>
      <c r="BO12" s="659">
        <v>53</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327606</v>
      </c>
      <c r="CS12" s="622"/>
      <c r="CT12" s="622"/>
      <c r="CU12" s="622"/>
      <c r="CV12" s="622"/>
      <c r="CW12" s="622"/>
      <c r="CX12" s="622"/>
      <c r="CY12" s="623"/>
      <c r="CZ12" s="659">
        <v>2.5</v>
      </c>
      <c r="DA12" s="659"/>
      <c r="DB12" s="659"/>
      <c r="DC12" s="659"/>
      <c r="DD12" s="627">
        <v>16547</v>
      </c>
      <c r="DE12" s="622"/>
      <c r="DF12" s="622"/>
      <c r="DG12" s="622"/>
      <c r="DH12" s="622"/>
      <c r="DI12" s="622"/>
      <c r="DJ12" s="622"/>
      <c r="DK12" s="622"/>
      <c r="DL12" s="622"/>
      <c r="DM12" s="622"/>
      <c r="DN12" s="622"/>
      <c r="DO12" s="622"/>
      <c r="DP12" s="623"/>
      <c r="DQ12" s="627">
        <v>274167</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1732435</v>
      </c>
      <c r="BH13" s="622"/>
      <c r="BI13" s="622"/>
      <c r="BJ13" s="622"/>
      <c r="BK13" s="622"/>
      <c r="BL13" s="622"/>
      <c r="BM13" s="622"/>
      <c r="BN13" s="623"/>
      <c r="BO13" s="659">
        <v>52.6</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807527</v>
      </c>
      <c r="CS13" s="622"/>
      <c r="CT13" s="622"/>
      <c r="CU13" s="622"/>
      <c r="CV13" s="622"/>
      <c r="CW13" s="622"/>
      <c r="CX13" s="622"/>
      <c r="CY13" s="623"/>
      <c r="CZ13" s="659">
        <v>6.1</v>
      </c>
      <c r="DA13" s="659"/>
      <c r="DB13" s="659"/>
      <c r="DC13" s="659"/>
      <c r="DD13" s="627">
        <v>368347</v>
      </c>
      <c r="DE13" s="622"/>
      <c r="DF13" s="622"/>
      <c r="DG13" s="622"/>
      <c r="DH13" s="622"/>
      <c r="DI13" s="622"/>
      <c r="DJ13" s="622"/>
      <c r="DK13" s="622"/>
      <c r="DL13" s="622"/>
      <c r="DM13" s="622"/>
      <c r="DN13" s="622"/>
      <c r="DO13" s="622"/>
      <c r="DP13" s="623"/>
      <c r="DQ13" s="627">
        <v>473910</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1263</v>
      </c>
      <c r="S14" s="622"/>
      <c r="T14" s="622"/>
      <c r="U14" s="622"/>
      <c r="V14" s="622"/>
      <c r="W14" s="622"/>
      <c r="X14" s="622"/>
      <c r="Y14" s="623"/>
      <c r="Z14" s="659">
        <v>0</v>
      </c>
      <c r="AA14" s="659"/>
      <c r="AB14" s="659"/>
      <c r="AC14" s="659"/>
      <c r="AD14" s="660">
        <v>1263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94291</v>
      </c>
      <c r="BH14" s="622"/>
      <c r="BI14" s="622"/>
      <c r="BJ14" s="622"/>
      <c r="BK14" s="622"/>
      <c r="BL14" s="622"/>
      <c r="BM14" s="622"/>
      <c r="BN14" s="623"/>
      <c r="BO14" s="659">
        <v>2.9</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903180</v>
      </c>
      <c r="CS14" s="622"/>
      <c r="CT14" s="622"/>
      <c r="CU14" s="622"/>
      <c r="CV14" s="622"/>
      <c r="CW14" s="622"/>
      <c r="CX14" s="622"/>
      <c r="CY14" s="623"/>
      <c r="CZ14" s="659">
        <v>6.8</v>
      </c>
      <c r="DA14" s="659"/>
      <c r="DB14" s="659"/>
      <c r="DC14" s="659"/>
      <c r="DD14" s="627">
        <v>136770</v>
      </c>
      <c r="DE14" s="622"/>
      <c r="DF14" s="622"/>
      <c r="DG14" s="622"/>
      <c r="DH14" s="622"/>
      <c r="DI14" s="622"/>
      <c r="DJ14" s="622"/>
      <c r="DK14" s="622"/>
      <c r="DL14" s="622"/>
      <c r="DM14" s="622"/>
      <c r="DN14" s="622"/>
      <c r="DO14" s="622"/>
      <c r="DP14" s="623"/>
      <c r="DQ14" s="627">
        <v>610360</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144282</v>
      </c>
      <c r="BH15" s="622"/>
      <c r="BI15" s="622"/>
      <c r="BJ15" s="622"/>
      <c r="BK15" s="622"/>
      <c r="BL15" s="622"/>
      <c r="BM15" s="622"/>
      <c r="BN15" s="623"/>
      <c r="BO15" s="659">
        <v>4.4000000000000004</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764391</v>
      </c>
      <c r="CS15" s="622"/>
      <c r="CT15" s="622"/>
      <c r="CU15" s="622"/>
      <c r="CV15" s="622"/>
      <c r="CW15" s="622"/>
      <c r="CX15" s="622"/>
      <c r="CY15" s="623"/>
      <c r="CZ15" s="659">
        <v>5.8</v>
      </c>
      <c r="DA15" s="659"/>
      <c r="DB15" s="659"/>
      <c r="DC15" s="659"/>
      <c r="DD15" s="627">
        <v>39885</v>
      </c>
      <c r="DE15" s="622"/>
      <c r="DF15" s="622"/>
      <c r="DG15" s="622"/>
      <c r="DH15" s="622"/>
      <c r="DI15" s="622"/>
      <c r="DJ15" s="622"/>
      <c r="DK15" s="622"/>
      <c r="DL15" s="622"/>
      <c r="DM15" s="622"/>
      <c r="DN15" s="622"/>
      <c r="DO15" s="622"/>
      <c r="DP15" s="623"/>
      <c r="DQ15" s="627">
        <v>683927</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13675</v>
      </c>
      <c r="S16" s="622"/>
      <c r="T16" s="622"/>
      <c r="U16" s="622"/>
      <c r="V16" s="622"/>
      <c r="W16" s="622"/>
      <c r="X16" s="622"/>
      <c r="Y16" s="623"/>
      <c r="Z16" s="659">
        <v>0.1</v>
      </c>
      <c r="AA16" s="659"/>
      <c r="AB16" s="659"/>
      <c r="AC16" s="659"/>
      <c r="AD16" s="660">
        <v>13675</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7137</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v>2067</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35956</v>
      </c>
      <c r="S17" s="622"/>
      <c r="T17" s="622"/>
      <c r="U17" s="622"/>
      <c r="V17" s="622"/>
      <c r="W17" s="622"/>
      <c r="X17" s="622"/>
      <c r="Y17" s="623"/>
      <c r="Z17" s="659">
        <v>0.3</v>
      </c>
      <c r="AA17" s="659"/>
      <c r="AB17" s="659"/>
      <c r="AC17" s="659"/>
      <c r="AD17" s="660">
        <v>35956</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1519206</v>
      </c>
      <c r="CS17" s="622"/>
      <c r="CT17" s="622"/>
      <c r="CU17" s="622"/>
      <c r="CV17" s="622"/>
      <c r="CW17" s="622"/>
      <c r="CX17" s="622"/>
      <c r="CY17" s="623"/>
      <c r="CZ17" s="659">
        <v>11.5</v>
      </c>
      <c r="DA17" s="659"/>
      <c r="DB17" s="659"/>
      <c r="DC17" s="659"/>
      <c r="DD17" s="627" t="s">
        <v>122</v>
      </c>
      <c r="DE17" s="622"/>
      <c r="DF17" s="622"/>
      <c r="DG17" s="622"/>
      <c r="DH17" s="622"/>
      <c r="DI17" s="622"/>
      <c r="DJ17" s="622"/>
      <c r="DK17" s="622"/>
      <c r="DL17" s="622"/>
      <c r="DM17" s="622"/>
      <c r="DN17" s="622"/>
      <c r="DO17" s="622"/>
      <c r="DP17" s="623"/>
      <c r="DQ17" s="627">
        <v>1498747</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13869</v>
      </c>
      <c r="S18" s="622"/>
      <c r="T18" s="622"/>
      <c r="U18" s="622"/>
      <c r="V18" s="622"/>
      <c r="W18" s="622"/>
      <c r="X18" s="622"/>
      <c r="Y18" s="623"/>
      <c r="Z18" s="659">
        <v>0.1</v>
      </c>
      <c r="AA18" s="659"/>
      <c r="AB18" s="659"/>
      <c r="AC18" s="659"/>
      <c r="AD18" s="660">
        <v>13869</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13611</v>
      </c>
      <c r="S19" s="622"/>
      <c r="T19" s="622"/>
      <c r="U19" s="622"/>
      <c r="V19" s="622"/>
      <c r="W19" s="622"/>
      <c r="X19" s="622"/>
      <c r="Y19" s="623"/>
      <c r="Z19" s="659">
        <v>0.1</v>
      </c>
      <c r="AA19" s="659"/>
      <c r="AB19" s="659"/>
      <c r="AC19" s="659"/>
      <c r="AD19" s="660">
        <v>13611</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309196</v>
      </c>
      <c r="BH19" s="622"/>
      <c r="BI19" s="622"/>
      <c r="BJ19" s="622"/>
      <c r="BK19" s="622"/>
      <c r="BL19" s="622"/>
      <c r="BM19" s="622"/>
      <c r="BN19" s="623"/>
      <c r="BO19" s="659">
        <v>9.4</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258</v>
      </c>
      <c r="S20" s="622"/>
      <c r="T20" s="622"/>
      <c r="U20" s="622"/>
      <c r="V20" s="622"/>
      <c r="W20" s="622"/>
      <c r="X20" s="622"/>
      <c r="Y20" s="623"/>
      <c r="Z20" s="659">
        <v>0</v>
      </c>
      <c r="AA20" s="659"/>
      <c r="AB20" s="659"/>
      <c r="AC20" s="659"/>
      <c r="AD20" s="660">
        <v>258</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309196</v>
      </c>
      <c r="BH20" s="622"/>
      <c r="BI20" s="622"/>
      <c r="BJ20" s="622"/>
      <c r="BK20" s="622"/>
      <c r="BL20" s="622"/>
      <c r="BM20" s="622"/>
      <c r="BN20" s="623"/>
      <c r="BO20" s="659">
        <v>9.4</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13226453</v>
      </c>
      <c r="CS20" s="622"/>
      <c r="CT20" s="622"/>
      <c r="CU20" s="622"/>
      <c r="CV20" s="622"/>
      <c r="CW20" s="622"/>
      <c r="CX20" s="622"/>
      <c r="CY20" s="623"/>
      <c r="CZ20" s="659">
        <v>100</v>
      </c>
      <c r="DA20" s="659"/>
      <c r="DB20" s="659"/>
      <c r="DC20" s="659"/>
      <c r="DD20" s="627">
        <v>1333326</v>
      </c>
      <c r="DE20" s="622"/>
      <c r="DF20" s="622"/>
      <c r="DG20" s="622"/>
      <c r="DH20" s="622"/>
      <c r="DI20" s="622"/>
      <c r="DJ20" s="622"/>
      <c r="DK20" s="622"/>
      <c r="DL20" s="622"/>
      <c r="DM20" s="622"/>
      <c r="DN20" s="622"/>
      <c r="DO20" s="622"/>
      <c r="DP20" s="623"/>
      <c r="DQ20" s="627">
        <v>9115950</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4199987</v>
      </c>
      <c r="S21" s="622"/>
      <c r="T21" s="622"/>
      <c r="U21" s="622"/>
      <c r="V21" s="622"/>
      <c r="W21" s="622"/>
      <c r="X21" s="622"/>
      <c r="Y21" s="623"/>
      <c r="Z21" s="659">
        <v>30.6</v>
      </c>
      <c r="AA21" s="659"/>
      <c r="AB21" s="659"/>
      <c r="AC21" s="659"/>
      <c r="AD21" s="660">
        <v>3681550</v>
      </c>
      <c r="AE21" s="660"/>
      <c r="AF21" s="660"/>
      <c r="AG21" s="660"/>
      <c r="AH21" s="660"/>
      <c r="AI21" s="660"/>
      <c r="AJ21" s="660"/>
      <c r="AK21" s="660"/>
      <c r="AL21" s="624">
        <v>48.1</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175330</v>
      </c>
      <c r="BH21" s="622"/>
      <c r="BI21" s="622"/>
      <c r="BJ21" s="622"/>
      <c r="BK21" s="622"/>
      <c r="BL21" s="622"/>
      <c r="BM21" s="622"/>
      <c r="BN21" s="623"/>
      <c r="BO21" s="659">
        <v>5.3</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3681550</v>
      </c>
      <c r="S22" s="622"/>
      <c r="T22" s="622"/>
      <c r="U22" s="622"/>
      <c r="V22" s="622"/>
      <c r="W22" s="622"/>
      <c r="X22" s="622"/>
      <c r="Y22" s="623"/>
      <c r="Z22" s="659">
        <v>26.8</v>
      </c>
      <c r="AA22" s="659"/>
      <c r="AB22" s="659"/>
      <c r="AC22" s="659"/>
      <c r="AD22" s="660">
        <v>3681550</v>
      </c>
      <c r="AE22" s="660"/>
      <c r="AF22" s="660"/>
      <c r="AG22" s="660"/>
      <c r="AH22" s="660"/>
      <c r="AI22" s="660"/>
      <c r="AJ22" s="660"/>
      <c r="AK22" s="660"/>
      <c r="AL22" s="624">
        <v>48.1</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518437</v>
      </c>
      <c r="S23" s="622"/>
      <c r="T23" s="622"/>
      <c r="U23" s="622"/>
      <c r="V23" s="622"/>
      <c r="W23" s="622"/>
      <c r="X23" s="622"/>
      <c r="Y23" s="623"/>
      <c r="Z23" s="659">
        <v>3.8</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133866</v>
      </c>
      <c r="BH23" s="622"/>
      <c r="BI23" s="622"/>
      <c r="BJ23" s="622"/>
      <c r="BK23" s="622"/>
      <c r="BL23" s="622"/>
      <c r="BM23" s="622"/>
      <c r="BN23" s="623"/>
      <c r="BO23" s="659">
        <v>4.0999999999999996</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5922787</v>
      </c>
      <c r="CS24" s="677"/>
      <c r="CT24" s="677"/>
      <c r="CU24" s="677"/>
      <c r="CV24" s="677"/>
      <c r="CW24" s="677"/>
      <c r="CX24" s="677"/>
      <c r="CY24" s="702"/>
      <c r="CZ24" s="703">
        <v>44.8</v>
      </c>
      <c r="DA24" s="685"/>
      <c r="DB24" s="685"/>
      <c r="DC24" s="705"/>
      <c r="DD24" s="701">
        <v>4472031</v>
      </c>
      <c r="DE24" s="677"/>
      <c r="DF24" s="677"/>
      <c r="DG24" s="677"/>
      <c r="DH24" s="677"/>
      <c r="DI24" s="677"/>
      <c r="DJ24" s="677"/>
      <c r="DK24" s="702"/>
      <c r="DL24" s="701">
        <v>4052944</v>
      </c>
      <c r="DM24" s="677"/>
      <c r="DN24" s="677"/>
      <c r="DO24" s="677"/>
      <c r="DP24" s="677"/>
      <c r="DQ24" s="677"/>
      <c r="DR24" s="677"/>
      <c r="DS24" s="677"/>
      <c r="DT24" s="677"/>
      <c r="DU24" s="677"/>
      <c r="DV24" s="702"/>
      <c r="DW24" s="703">
        <v>52.7</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8265901</v>
      </c>
      <c r="S25" s="622"/>
      <c r="T25" s="622"/>
      <c r="U25" s="622"/>
      <c r="V25" s="622"/>
      <c r="W25" s="622"/>
      <c r="X25" s="622"/>
      <c r="Y25" s="623"/>
      <c r="Z25" s="659">
        <v>60.2</v>
      </c>
      <c r="AA25" s="659"/>
      <c r="AB25" s="659"/>
      <c r="AC25" s="659"/>
      <c r="AD25" s="660">
        <v>7613557</v>
      </c>
      <c r="AE25" s="660"/>
      <c r="AF25" s="660"/>
      <c r="AG25" s="660"/>
      <c r="AH25" s="660"/>
      <c r="AI25" s="660"/>
      <c r="AJ25" s="660"/>
      <c r="AK25" s="660"/>
      <c r="AL25" s="624">
        <v>99.5</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2544014</v>
      </c>
      <c r="CS25" s="634"/>
      <c r="CT25" s="634"/>
      <c r="CU25" s="634"/>
      <c r="CV25" s="634"/>
      <c r="CW25" s="634"/>
      <c r="CX25" s="634"/>
      <c r="CY25" s="635"/>
      <c r="CZ25" s="624">
        <v>19.2</v>
      </c>
      <c r="DA25" s="636"/>
      <c r="DB25" s="636"/>
      <c r="DC25" s="637"/>
      <c r="DD25" s="627">
        <v>2189970</v>
      </c>
      <c r="DE25" s="634"/>
      <c r="DF25" s="634"/>
      <c r="DG25" s="634"/>
      <c r="DH25" s="634"/>
      <c r="DI25" s="634"/>
      <c r="DJ25" s="634"/>
      <c r="DK25" s="635"/>
      <c r="DL25" s="627">
        <v>2180569</v>
      </c>
      <c r="DM25" s="634"/>
      <c r="DN25" s="634"/>
      <c r="DO25" s="634"/>
      <c r="DP25" s="634"/>
      <c r="DQ25" s="634"/>
      <c r="DR25" s="634"/>
      <c r="DS25" s="634"/>
      <c r="DT25" s="634"/>
      <c r="DU25" s="634"/>
      <c r="DV25" s="635"/>
      <c r="DW25" s="624">
        <v>28.3</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1360</v>
      </c>
      <c r="S26" s="622"/>
      <c r="T26" s="622"/>
      <c r="U26" s="622"/>
      <c r="V26" s="622"/>
      <c r="W26" s="622"/>
      <c r="X26" s="622"/>
      <c r="Y26" s="623"/>
      <c r="Z26" s="659">
        <v>0</v>
      </c>
      <c r="AA26" s="659"/>
      <c r="AB26" s="659"/>
      <c r="AC26" s="659"/>
      <c r="AD26" s="660">
        <v>1360</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1610340</v>
      </c>
      <c r="CS26" s="622"/>
      <c r="CT26" s="622"/>
      <c r="CU26" s="622"/>
      <c r="CV26" s="622"/>
      <c r="CW26" s="622"/>
      <c r="CX26" s="622"/>
      <c r="CY26" s="623"/>
      <c r="CZ26" s="624">
        <v>12.2</v>
      </c>
      <c r="DA26" s="636"/>
      <c r="DB26" s="636"/>
      <c r="DC26" s="637"/>
      <c r="DD26" s="627">
        <v>1350422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199825</v>
      </c>
      <c r="S27" s="622"/>
      <c r="T27" s="622"/>
      <c r="U27" s="622"/>
      <c r="V27" s="622"/>
      <c r="W27" s="622"/>
      <c r="X27" s="622"/>
      <c r="Y27" s="623"/>
      <c r="Z27" s="659">
        <v>1.5</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3293524</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1859567</v>
      </c>
      <c r="CS27" s="634"/>
      <c r="CT27" s="634"/>
      <c r="CU27" s="634"/>
      <c r="CV27" s="634"/>
      <c r="CW27" s="634"/>
      <c r="CX27" s="634"/>
      <c r="CY27" s="635"/>
      <c r="CZ27" s="624">
        <v>14.1</v>
      </c>
      <c r="DA27" s="636"/>
      <c r="DB27" s="636"/>
      <c r="DC27" s="637"/>
      <c r="DD27" s="627">
        <v>783314</v>
      </c>
      <c r="DE27" s="634"/>
      <c r="DF27" s="634"/>
      <c r="DG27" s="634"/>
      <c r="DH27" s="634"/>
      <c r="DI27" s="634"/>
      <c r="DJ27" s="634"/>
      <c r="DK27" s="635"/>
      <c r="DL27" s="627">
        <v>373628</v>
      </c>
      <c r="DM27" s="634"/>
      <c r="DN27" s="634"/>
      <c r="DO27" s="634"/>
      <c r="DP27" s="634"/>
      <c r="DQ27" s="634"/>
      <c r="DR27" s="634"/>
      <c r="DS27" s="634"/>
      <c r="DT27" s="634"/>
      <c r="DU27" s="634"/>
      <c r="DV27" s="635"/>
      <c r="DW27" s="624">
        <v>4.9000000000000004</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206479</v>
      </c>
      <c r="S28" s="622"/>
      <c r="T28" s="622"/>
      <c r="U28" s="622"/>
      <c r="V28" s="622"/>
      <c r="W28" s="622"/>
      <c r="X28" s="622"/>
      <c r="Y28" s="623"/>
      <c r="Z28" s="659">
        <v>1.5</v>
      </c>
      <c r="AA28" s="659"/>
      <c r="AB28" s="659"/>
      <c r="AC28" s="659"/>
      <c r="AD28" s="660">
        <v>15887</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1519206</v>
      </c>
      <c r="CS28" s="622"/>
      <c r="CT28" s="622"/>
      <c r="CU28" s="622"/>
      <c r="CV28" s="622"/>
      <c r="CW28" s="622"/>
      <c r="CX28" s="622"/>
      <c r="CY28" s="623"/>
      <c r="CZ28" s="624">
        <v>11.5</v>
      </c>
      <c r="DA28" s="636"/>
      <c r="DB28" s="636"/>
      <c r="DC28" s="637"/>
      <c r="DD28" s="627">
        <v>1498747</v>
      </c>
      <c r="DE28" s="622"/>
      <c r="DF28" s="622"/>
      <c r="DG28" s="622"/>
      <c r="DH28" s="622"/>
      <c r="DI28" s="622"/>
      <c r="DJ28" s="622"/>
      <c r="DK28" s="623"/>
      <c r="DL28" s="627">
        <v>1498747</v>
      </c>
      <c r="DM28" s="622"/>
      <c r="DN28" s="622"/>
      <c r="DO28" s="622"/>
      <c r="DP28" s="622"/>
      <c r="DQ28" s="622"/>
      <c r="DR28" s="622"/>
      <c r="DS28" s="622"/>
      <c r="DT28" s="622"/>
      <c r="DU28" s="622"/>
      <c r="DV28" s="623"/>
      <c r="DW28" s="624">
        <v>19.5</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96907</v>
      </c>
      <c r="S29" s="622"/>
      <c r="T29" s="622"/>
      <c r="U29" s="622"/>
      <c r="V29" s="622"/>
      <c r="W29" s="622"/>
      <c r="X29" s="622"/>
      <c r="Y29" s="623"/>
      <c r="Z29" s="659">
        <v>0.7</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1519206</v>
      </c>
      <c r="CS29" s="634"/>
      <c r="CT29" s="634"/>
      <c r="CU29" s="634"/>
      <c r="CV29" s="634"/>
      <c r="CW29" s="634"/>
      <c r="CX29" s="634"/>
      <c r="CY29" s="635"/>
      <c r="CZ29" s="624">
        <v>11.5</v>
      </c>
      <c r="DA29" s="636"/>
      <c r="DB29" s="636"/>
      <c r="DC29" s="637"/>
      <c r="DD29" s="627">
        <v>1498747</v>
      </c>
      <c r="DE29" s="634"/>
      <c r="DF29" s="634"/>
      <c r="DG29" s="634"/>
      <c r="DH29" s="634"/>
      <c r="DI29" s="634"/>
      <c r="DJ29" s="634"/>
      <c r="DK29" s="635"/>
      <c r="DL29" s="627">
        <v>1498747</v>
      </c>
      <c r="DM29" s="634"/>
      <c r="DN29" s="634"/>
      <c r="DO29" s="634"/>
      <c r="DP29" s="634"/>
      <c r="DQ29" s="634"/>
      <c r="DR29" s="634"/>
      <c r="DS29" s="634"/>
      <c r="DT29" s="634"/>
      <c r="DU29" s="634"/>
      <c r="DV29" s="635"/>
      <c r="DW29" s="624">
        <v>19.5</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1554956</v>
      </c>
      <c r="S30" s="622"/>
      <c r="T30" s="622"/>
      <c r="U30" s="622"/>
      <c r="V30" s="622"/>
      <c r="W30" s="622"/>
      <c r="X30" s="622"/>
      <c r="Y30" s="623"/>
      <c r="Z30" s="659">
        <v>11.3</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1439253</v>
      </c>
      <c r="CS30" s="622"/>
      <c r="CT30" s="622"/>
      <c r="CU30" s="622"/>
      <c r="CV30" s="622"/>
      <c r="CW30" s="622"/>
      <c r="CX30" s="622"/>
      <c r="CY30" s="623"/>
      <c r="CZ30" s="624">
        <v>10.9</v>
      </c>
      <c r="DA30" s="636"/>
      <c r="DB30" s="636"/>
      <c r="DC30" s="637"/>
      <c r="DD30" s="627">
        <v>1418794</v>
      </c>
      <c r="DE30" s="622"/>
      <c r="DF30" s="622"/>
      <c r="DG30" s="622"/>
      <c r="DH30" s="622"/>
      <c r="DI30" s="622"/>
      <c r="DJ30" s="622"/>
      <c r="DK30" s="623"/>
      <c r="DL30" s="627">
        <v>1418794</v>
      </c>
      <c r="DM30" s="622"/>
      <c r="DN30" s="622"/>
      <c r="DO30" s="622"/>
      <c r="DP30" s="622"/>
      <c r="DQ30" s="622"/>
      <c r="DR30" s="622"/>
      <c r="DS30" s="622"/>
      <c r="DT30" s="622"/>
      <c r="DU30" s="622"/>
      <c r="DV30" s="623"/>
      <c r="DW30" s="624">
        <v>18.399999999999999</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99.1</v>
      </c>
      <c r="BH31" s="684"/>
      <c r="BI31" s="684"/>
      <c r="BJ31" s="684"/>
      <c r="BK31" s="684"/>
      <c r="BL31" s="684"/>
      <c r="BM31" s="685">
        <v>96.5</v>
      </c>
      <c r="BN31" s="684"/>
      <c r="BO31" s="684"/>
      <c r="BP31" s="684"/>
      <c r="BQ31" s="686"/>
      <c r="BR31" s="683">
        <v>98.9</v>
      </c>
      <c r="BS31" s="684"/>
      <c r="BT31" s="684"/>
      <c r="BU31" s="684"/>
      <c r="BV31" s="684"/>
      <c r="BW31" s="684"/>
      <c r="BX31" s="685">
        <v>96</v>
      </c>
      <c r="BY31" s="684"/>
      <c r="BZ31" s="684"/>
      <c r="CA31" s="684"/>
      <c r="CB31" s="686"/>
      <c r="CD31" s="642"/>
      <c r="CE31" s="643"/>
      <c r="CF31" s="618" t="s">
        <v>300</v>
      </c>
      <c r="CG31" s="619"/>
      <c r="CH31" s="619"/>
      <c r="CI31" s="619"/>
      <c r="CJ31" s="619"/>
      <c r="CK31" s="619"/>
      <c r="CL31" s="619"/>
      <c r="CM31" s="619"/>
      <c r="CN31" s="619"/>
      <c r="CO31" s="619"/>
      <c r="CP31" s="619"/>
      <c r="CQ31" s="620"/>
      <c r="CR31" s="621">
        <v>79953</v>
      </c>
      <c r="CS31" s="634"/>
      <c r="CT31" s="634"/>
      <c r="CU31" s="634"/>
      <c r="CV31" s="634"/>
      <c r="CW31" s="634"/>
      <c r="CX31" s="634"/>
      <c r="CY31" s="635"/>
      <c r="CZ31" s="624">
        <v>0.6</v>
      </c>
      <c r="DA31" s="636"/>
      <c r="DB31" s="636"/>
      <c r="DC31" s="637"/>
      <c r="DD31" s="627">
        <v>79953</v>
      </c>
      <c r="DE31" s="634"/>
      <c r="DF31" s="634"/>
      <c r="DG31" s="634"/>
      <c r="DH31" s="634"/>
      <c r="DI31" s="634"/>
      <c r="DJ31" s="634"/>
      <c r="DK31" s="635"/>
      <c r="DL31" s="627">
        <v>79953</v>
      </c>
      <c r="DM31" s="634"/>
      <c r="DN31" s="634"/>
      <c r="DO31" s="634"/>
      <c r="DP31" s="634"/>
      <c r="DQ31" s="634"/>
      <c r="DR31" s="634"/>
      <c r="DS31" s="634"/>
      <c r="DT31" s="634"/>
      <c r="DU31" s="634"/>
      <c r="DV31" s="635"/>
      <c r="DW31" s="624">
        <v>1</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826677</v>
      </c>
      <c r="S32" s="622"/>
      <c r="T32" s="622"/>
      <c r="U32" s="622"/>
      <c r="V32" s="622"/>
      <c r="W32" s="622"/>
      <c r="X32" s="622"/>
      <c r="Y32" s="623"/>
      <c r="Z32" s="659">
        <v>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v>
      </c>
      <c r="BH32" s="634"/>
      <c r="BI32" s="634"/>
      <c r="BJ32" s="634"/>
      <c r="BK32" s="634"/>
      <c r="BL32" s="634"/>
      <c r="BM32" s="625">
        <v>97.3</v>
      </c>
      <c r="BN32" s="634"/>
      <c r="BO32" s="634"/>
      <c r="BP32" s="634"/>
      <c r="BQ32" s="657"/>
      <c r="BR32" s="692">
        <v>99.2</v>
      </c>
      <c r="BS32" s="634"/>
      <c r="BT32" s="634"/>
      <c r="BU32" s="634"/>
      <c r="BV32" s="634"/>
      <c r="BW32" s="634"/>
      <c r="BX32" s="625">
        <v>97.4</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31785</v>
      </c>
      <c r="S33" s="622"/>
      <c r="T33" s="622"/>
      <c r="U33" s="622"/>
      <c r="V33" s="622"/>
      <c r="W33" s="622"/>
      <c r="X33" s="622"/>
      <c r="Y33" s="623"/>
      <c r="Z33" s="659">
        <v>0.2</v>
      </c>
      <c r="AA33" s="659"/>
      <c r="AB33" s="659"/>
      <c r="AC33" s="659"/>
      <c r="AD33" s="660">
        <v>18876</v>
      </c>
      <c r="AE33" s="660"/>
      <c r="AF33" s="660"/>
      <c r="AG33" s="660"/>
      <c r="AH33" s="660"/>
      <c r="AI33" s="660"/>
      <c r="AJ33" s="660"/>
      <c r="AK33" s="660"/>
      <c r="AL33" s="624">
        <v>0.2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v>
      </c>
      <c r="BH33" s="606"/>
      <c r="BI33" s="606"/>
      <c r="BJ33" s="606"/>
      <c r="BK33" s="606"/>
      <c r="BL33" s="606"/>
      <c r="BM33" s="652">
        <v>95.6</v>
      </c>
      <c r="BN33" s="606"/>
      <c r="BO33" s="606"/>
      <c r="BP33" s="606"/>
      <c r="BQ33" s="669"/>
      <c r="BR33" s="682">
        <v>98.6</v>
      </c>
      <c r="BS33" s="606"/>
      <c r="BT33" s="606"/>
      <c r="BU33" s="606"/>
      <c r="BV33" s="606"/>
      <c r="BW33" s="606"/>
      <c r="BX33" s="652">
        <v>94.6</v>
      </c>
      <c r="BY33" s="606"/>
      <c r="BZ33" s="606"/>
      <c r="CA33" s="606"/>
      <c r="CB33" s="669"/>
      <c r="CD33" s="618" t="s">
        <v>307</v>
      </c>
      <c r="CE33" s="619"/>
      <c r="CF33" s="619"/>
      <c r="CG33" s="619"/>
      <c r="CH33" s="619"/>
      <c r="CI33" s="619"/>
      <c r="CJ33" s="619"/>
      <c r="CK33" s="619"/>
      <c r="CL33" s="619"/>
      <c r="CM33" s="619"/>
      <c r="CN33" s="619"/>
      <c r="CO33" s="619"/>
      <c r="CP33" s="619"/>
      <c r="CQ33" s="620"/>
      <c r="CR33" s="621">
        <v>5963203</v>
      </c>
      <c r="CS33" s="634"/>
      <c r="CT33" s="634"/>
      <c r="CU33" s="634"/>
      <c r="CV33" s="634"/>
      <c r="CW33" s="634"/>
      <c r="CX33" s="634"/>
      <c r="CY33" s="635"/>
      <c r="CZ33" s="624">
        <v>45.1</v>
      </c>
      <c r="DA33" s="636"/>
      <c r="DB33" s="636"/>
      <c r="DC33" s="637"/>
      <c r="DD33" s="627">
        <v>4122075</v>
      </c>
      <c r="DE33" s="634"/>
      <c r="DF33" s="634"/>
      <c r="DG33" s="634"/>
      <c r="DH33" s="634"/>
      <c r="DI33" s="634"/>
      <c r="DJ33" s="634"/>
      <c r="DK33" s="635"/>
      <c r="DL33" s="627">
        <v>3125205</v>
      </c>
      <c r="DM33" s="634"/>
      <c r="DN33" s="634"/>
      <c r="DO33" s="634"/>
      <c r="DP33" s="634"/>
      <c r="DQ33" s="634"/>
      <c r="DR33" s="634"/>
      <c r="DS33" s="634"/>
      <c r="DT33" s="634"/>
      <c r="DU33" s="634"/>
      <c r="DV33" s="635"/>
      <c r="DW33" s="624">
        <v>40.6</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807645</v>
      </c>
      <c r="S34" s="622"/>
      <c r="T34" s="622"/>
      <c r="U34" s="622"/>
      <c r="V34" s="622"/>
      <c r="W34" s="622"/>
      <c r="X34" s="622"/>
      <c r="Y34" s="623"/>
      <c r="Z34" s="659">
        <v>5.9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2439633</v>
      </c>
      <c r="CS34" s="622"/>
      <c r="CT34" s="622"/>
      <c r="CU34" s="622"/>
      <c r="CV34" s="622"/>
      <c r="CW34" s="622"/>
      <c r="CX34" s="622"/>
      <c r="CY34" s="623"/>
      <c r="CZ34" s="624">
        <v>18.399999999999999</v>
      </c>
      <c r="DA34" s="636"/>
      <c r="DB34" s="636"/>
      <c r="DC34" s="637"/>
      <c r="DD34" s="627">
        <v>1388156</v>
      </c>
      <c r="DE34" s="622"/>
      <c r="DF34" s="622"/>
      <c r="DG34" s="622"/>
      <c r="DH34" s="622"/>
      <c r="DI34" s="622"/>
      <c r="DJ34" s="622"/>
      <c r="DK34" s="623"/>
      <c r="DL34" s="627">
        <v>1202772</v>
      </c>
      <c r="DM34" s="622"/>
      <c r="DN34" s="622"/>
      <c r="DO34" s="622"/>
      <c r="DP34" s="622"/>
      <c r="DQ34" s="622"/>
      <c r="DR34" s="622"/>
      <c r="DS34" s="622"/>
      <c r="DT34" s="622"/>
      <c r="DU34" s="622"/>
      <c r="DV34" s="623"/>
      <c r="DW34" s="624">
        <v>15.6</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365893</v>
      </c>
      <c r="S35" s="622"/>
      <c r="T35" s="622"/>
      <c r="U35" s="622"/>
      <c r="V35" s="622"/>
      <c r="W35" s="622"/>
      <c r="X35" s="622"/>
      <c r="Y35" s="623"/>
      <c r="Z35" s="659">
        <v>2.7</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45763</v>
      </c>
      <c r="CS35" s="634"/>
      <c r="CT35" s="634"/>
      <c r="CU35" s="634"/>
      <c r="CV35" s="634"/>
      <c r="CW35" s="634"/>
      <c r="CX35" s="634"/>
      <c r="CY35" s="635"/>
      <c r="CZ35" s="624">
        <v>0.3</v>
      </c>
      <c r="DA35" s="636"/>
      <c r="DB35" s="636"/>
      <c r="DC35" s="637"/>
      <c r="DD35" s="627">
        <v>28463</v>
      </c>
      <c r="DE35" s="634"/>
      <c r="DF35" s="634"/>
      <c r="DG35" s="634"/>
      <c r="DH35" s="634"/>
      <c r="DI35" s="634"/>
      <c r="DJ35" s="634"/>
      <c r="DK35" s="635"/>
      <c r="DL35" s="627">
        <v>25307</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640635</v>
      </c>
      <c r="S36" s="622"/>
      <c r="T36" s="622"/>
      <c r="U36" s="622"/>
      <c r="V36" s="622"/>
      <c r="W36" s="622"/>
      <c r="X36" s="622"/>
      <c r="Y36" s="623"/>
      <c r="Z36" s="659">
        <v>4.7</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1593756</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33378</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1397148</v>
      </c>
      <c r="CS36" s="622"/>
      <c r="CT36" s="622"/>
      <c r="CU36" s="622"/>
      <c r="CV36" s="622"/>
      <c r="CW36" s="622"/>
      <c r="CX36" s="622"/>
      <c r="CY36" s="623"/>
      <c r="CZ36" s="624">
        <v>10.6</v>
      </c>
      <c r="DA36" s="636"/>
      <c r="DB36" s="636"/>
      <c r="DC36" s="637"/>
      <c r="DD36" s="627">
        <v>1209775</v>
      </c>
      <c r="DE36" s="622"/>
      <c r="DF36" s="622"/>
      <c r="DG36" s="622"/>
      <c r="DH36" s="622"/>
      <c r="DI36" s="622"/>
      <c r="DJ36" s="622"/>
      <c r="DK36" s="623"/>
      <c r="DL36" s="627">
        <v>897392</v>
      </c>
      <c r="DM36" s="622"/>
      <c r="DN36" s="622"/>
      <c r="DO36" s="622"/>
      <c r="DP36" s="622"/>
      <c r="DQ36" s="622"/>
      <c r="DR36" s="622"/>
      <c r="DS36" s="622"/>
      <c r="DT36" s="622"/>
      <c r="DU36" s="622"/>
      <c r="DV36" s="623"/>
      <c r="DW36" s="624">
        <v>11.7</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178123</v>
      </c>
      <c r="S37" s="622"/>
      <c r="T37" s="622"/>
      <c r="U37" s="622"/>
      <c r="V37" s="622"/>
      <c r="W37" s="622"/>
      <c r="X37" s="622"/>
      <c r="Y37" s="623"/>
      <c r="Z37" s="659">
        <v>1.3</v>
      </c>
      <c r="AA37" s="659"/>
      <c r="AB37" s="659"/>
      <c r="AC37" s="659"/>
      <c r="AD37" s="660">
        <v>6</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209107</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-13027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304744</v>
      </c>
      <c r="CS37" s="634"/>
      <c r="CT37" s="634"/>
      <c r="CU37" s="634"/>
      <c r="CV37" s="634"/>
      <c r="CW37" s="634"/>
      <c r="CX37" s="634"/>
      <c r="CY37" s="635"/>
      <c r="CZ37" s="624">
        <v>2.2999999999999998</v>
      </c>
      <c r="DA37" s="636"/>
      <c r="DB37" s="636"/>
      <c r="DC37" s="637"/>
      <c r="DD37" s="627">
        <v>297078</v>
      </c>
      <c r="DE37" s="634"/>
      <c r="DF37" s="634"/>
      <c r="DG37" s="634"/>
      <c r="DH37" s="634"/>
      <c r="DI37" s="634"/>
      <c r="DJ37" s="634"/>
      <c r="DK37" s="635"/>
      <c r="DL37" s="627">
        <v>295927</v>
      </c>
      <c r="DM37" s="634"/>
      <c r="DN37" s="634"/>
      <c r="DO37" s="634"/>
      <c r="DP37" s="634"/>
      <c r="DQ37" s="634"/>
      <c r="DR37" s="634"/>
      <c r="DS37" s="634"/>
      <c r="DT37" s="634"/>
      <c r="DU37" s="634"/>
      <c r="DV37" s="635"/>
      <c r="DW37" s="624">
        <v>3.8</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547604</v>
      </c>
      <c r="S38" s="622"/>
      <c r="T38" s="622"/>
      <c r="U38" s="622"/>
      <c r="V38" s="622"/>
      <c r="W38" s="622"/>
      <c r="X38" s="622"/>
      <c r="Y38" s="623"/>
      <c r="Z38" s="659">
        <v>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109164</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3423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1222614</v>
      </c>
      <c r="CS38" s="622"/>
      <c r="CT38" s="622"/>
      <c r="CU38" s="622"/>
      <c r="CV38" s="622"/>
      <c r="CW38" s="622"/>
      <c r="CX38" s="622"/>
      <c r="CY38" s="623"/>
      <c r="CZ38" s="624">
        <v>9.1999999999999993</v>
      </c>
      <c r="DA38" s="636"/>
      <c r="DB38" s="636"/>
      <c r="DC38" s="637"/>
      <c r="DD38" s="627">
        <v>984879</v>
      </c>
      <c r="DE38" s="622"/>
      <c r="DF38" s="622"/>
      <c r="DG38" s="622"/>
      <c r="DH38" s="622"/>
      <c r="DI38" s="622"/>
      <c r="DJ38" s="622"/>
      <c r="DK38" s="623"/>
      <c r="DL38" s="627">
        <v>927328</v>
      </c>
      <c r="DM38" s="622"/>
      <c r="DN38" s="622"/>
      <c r="DO38" s="622"/>
      <c r="DP38" s="622"/>
      <c r="DQ38" s="622"/>
      <c r="DR38" s="622"/>
      <c r="DS38" s="622"/>
      <c r="DT38" s="622"/>
      <c r="DU38" s="622"/>
      <c r="DV38" s="623"/>
      <c r="DW38" s="624">
        <v>12.1</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50822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4921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783639</v>
      </c>
      <c r="CS39" s="634"/>
      <c r="CT39" s="634"/>
      <c r="CU39" s="634"/>
      <c r="CV39" s="634"/>
      <c r="CW39" s="634"/>
      <c r="CX39" s="634"/>
      <c r="CY39" s="635"/>
      <c r="CZ39" s="624">
        <v>5.9</v>
      </c>
      <c r="DA39" s="636"/>
      <c r="DB39" s="636"/>
      <c r="DC39" s="637"/>
      <c r="DD39" s="627">
        <v>438396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45704</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2049</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92</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74406</v>
      </c>
      <c r="CS40" s="622"/>
      <c r="CT40" s="622"/>
      <c r="CU40" s="622"/>
      <c r="CV40" s="622"/>
      <c r="CW40" s="622"/>
      <c r="CX40" s="622"/>
      <c r="CY40" s="623"/>
      <c r="CZ40" s="624">
        <v>0.6</v>
      </c>
      <c r="DA40" s="636"/>
      <c r="DB40" s="636"/>
      <c r="DC40" s="637"/>
      <c r="DD40" s="627">
        <v>72406</v>
      </c>
      <c r="DE40" s="622"/>
      <c r="DF40" s="622"/>
      <c r="DG40" s="622"/>
      <c r="DH40" s="622"/>
      <c r="DI40" s="622"/>
      <c r="DJ40" s="622"/>
      <c r="DK40" s="623"/>
      <c r="DL40" s="627">
        <v>72406</v>
      </c>
      <c r="DM40" s="622"/>
      <c r="DN40" s="622"/>
      <c r="DO40" s="622"/>
      <c r="DP40" s="622"/>
      <c r="DQ40" s="622"/>
      <c r="DR40" s="622"/>
      <c r="DS40" s="622"/>
      <c r="DT40" s="622"/>
      <c r="DU40" s="622"/>
      <c r="DV40" s="623"/>
      <c r="DW40" s="624">
        <v>0.9</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13723790</v>
      </c>
      <c r="S41" s="646"/>
      <c r="T41" s="646"/>
      <c r="U41" s="646"/>
      <c r="V41" s="646"/>
      <c r="W41" s="646"/>
      <c r="X41" s="646"/>
      <c r="Y41" s="649"/>
      <c r="Z41" s="650">
        <v>100</v>
      </c>
      <c r="AA41" s="650"/>
      <c r="AB41" s="650"/>
      <c r="AC41" s="650"/>
      <c r="AD41" s="651">
        <v>7649686</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283201</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939413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391</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1340463</v>
      </c>
      <c r="CS42" s="634"/>
      <c r="CT42" s="634"/>
      <c r="CU42" s="634"/>
      <c r="CV42" s="634"/>
      <c r="CW42" s="634"/>
      <c r="CX42" s="634"/>
      <c r="CY42" s="635"/>
      <c r="CZ42" s="624">
        <v>10.1</v>
      </c>
      <c r="DA42" s="636"/>
      <c r="DB42" s="636"/>
      <c r="DC42" s="637"/>
      <c r="DD42" s="627">
        <v>521844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14484</v>
      </c>
      <c r="CS43" s="634"/>
      <c r="CT43" s="634"/>
      <c r="CU43" s="634"/>
      <c r="CV43" s="634"/>
      <c r="CW43" s="634"/>
      <c r="CX43" s="634"/>
      <c r="CY43" s="635"/>
      <c r="CZ43" s="624">
        <v>0.1</v>
      </c>
      <c r="DA43" s="636"/>
      <c r="DB43" s="636"/>
      <c r="DC43" s="637"/>
      <c r="DD43" s="627">
        <v>14484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1333326</v>
      </c>
      <c r="CS44" s="622"/>
      <c r="CT44" s="622"/>
      <c r="CU44" s="622"/>
      <c r="CV44" s="622"/>
      <c r="CW44" s="622"/>
      <c r="CX44" s="622"/>
      <c r="CY44" s="623"/>
      <c r="CZ44" s="624">
        <v>10.1</v>
      </c>
      <c r="DA44" s="625"/>
      <c r="DB44" s="625"/>
      <c r="DC44" s="626"/>
      <c r="DD44" s="627">
        <v>519777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304431</v>
      </c>
      <c r="CS45" s="634"/>
      <c r="CT45" s="634"/>
      <c r="CU45" s="634"/>
      <c r="CV45" s="634"/>
      <c r="CW45" s="634"/>
      <c r="CX45" s="634"/>
      <c r="CY45" s="635"/>
      <c r="CZ45" s="624">
        <v>2.2999999999999998</v>
      </c>
      <c r="DA45" s="636"/>
      <c r="DB45" s="636"/>
      <c r="DC45" s="637"/>
      <c r="DD45" s="627">
        <v>17183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1011836</v>
      </c>
      <c r="CS46" s="622"/>
      <c r="CT46" s="622"/>
      <c r="CU46" s="622"/>
      <c r="CV46" s="622"/>
      <c r="CW46" s="622"/>
      <c r="CX46" s="622"/>
      <c r="CY46" s="623"/>
      <c r="CZ46" s="624">
        <v>7.7</v>
      </c>
      <c r="DA46" s="625"/>
      <c r="DB46" s="625"/>
      <c r="DC46" s="626"/>
      <c r="DD46" s="627">
        <v>501662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7137</v>
      </c>
      <c r="CS47" s="634"/>
      <c r="CT47" s="634"/>
      <c r="CU47" s="634"/>
      <c r="CV47" s="634"/>
      <c r="CW47" s="634"/>
      <c r="CX47" s="634"/>
      <c r="CY47" s="635"/>
      <c r="CZ47" s="624">
        <v>0.1</v>
      </c>
      <c r="DA47" s="636"/>
      <c r="DB47" s="636"/>
      <c r="DC47" s="637"/>
      <c r="DD47" s="627">
        <v>2067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13226453</v>
      </c>
      <c r="CS49" s="606"/>
      <c r="CT49" s="606"/>
      <c r="CU49" s="606"/>
      <c r="CV49" s="606"/>
      <c r="CW49" s="606"/>
      <c r="CX49" s="606"/>
      <c r="CY49" s="607"/>
      <c r="CZ49" s="608">
        <v>100</v>
      </c>
      <c r="DA49" s="609"/>
      <c r="DB49" s="609"/>
      <c r="DC49" s="610"/>
      <c r="DD49" s="611">
        <v>9115950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6O1AmHe63UQak6lAu5e1iO7tmZdmpr7ZbmdwrrAZKklIuWkMBLFW1EuNPqEwM807mB+Uz3lr8+9dTetVOaCbpw==" saltValue="mQPDVuQFseQNWC14QL0aS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89" t="s">
        <v>352</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0" t="s">
        <v>353</v>
      </c>
      <c r="DK2" s="1091"/>
      <c r="DL2" s="1091"/>
      <c r="DM2" s="1091"/>
      <c r="DN2" s="1091"/>
      <c r="DO2" s="1092"/>
      <c r="DP2" s="228"/>
      <c r="DQ2" s="1090" t="s">
        <v>354</v>
      </c>
      <c r="DR2" s="1091"/>
      <c r="DS2" s="1091"/>
      <c r="DT2" s="1091"/>
      <c r="DU2" s="1091"/>
      <c r="DV2" s="1091"/>
      <c r="DW2" s="1091"/>
      <c r="DX2" s="1091"/>
      <c r="DY2" s="1091"/>
      <c r="DZ2" s="1092"/>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0" t="s">
        <v>355</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3"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3" t="s">
        <v>371</v>
      </c>
      <c r="DH5" s="1084"/>
      <c r="DI5" s="1084"/>
      <c r="DJ5" s="1084"/>
      <c r="DK5" s="1085"/>
      <c r="DL5" s="1083" t="s">
        <v>372</v>
      </c>
      <c r="DM5" s="1084"/>
      <c r="DN5" s="1084"/>
      <c r="DO5" s="1084"/>
      <c r="DP5" s="1085"/>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4"/>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6"/>
      <c r="DH6" s="1087"/>
      <c r="DI6" s="1087"/>
      <c r="DJ6" s="1087"/>
      <c r="DK6" s="1088"/>
      <c r="DL6" s="1086"/>
      <c r="DM6" s="1087"/>
      <c r="DN6" s="1087"/>
      <c r="DO6" s="1087"/>
      <c r="DP6" s="1088"/>
      <c r="DQ6" s="1004"/>
      <c r="DR6" s="1005"/>
      <c r="DS6" s="1005"/>
      <c r="DT6" s="1005"/>
      <c r="DU6" s="1006"/>
      <c r="DV6" s="1004"/>
      <c r="DW6" s="1005"/>
      <c r="DX6" s="1005"/>
      <c r="DY6" s="1005"/>
      <c r="DZ6" s="1016"/>
      <c r="EA6" s="234"/>
    </row>
    <row r="7" spans="1:131" s="235" customFormat="1" ht="26.25" customHeight="1" thickTop="1" x14ac:dyDescent="0.15">
      <c r="A7" s="236">
        <v>1</v>
      </c>
      <c r="B7" s="1048" t="s">
        <v>374</v>
      </c>
      <c r="C7" s="1049"/>
      <c r="D7" s="1049"/>
      <c r="E7" s="1049"/>
      <c r="F7" s="1049"/>
      <c r="G7" s="1049"/>
      <c r="H7" s="1049"/>
      <c r="I7" s="1049"/>
      <c r="J7" s="1049"/>
      <c r="K7" s="1049"/>
      <c r="L7" s="1049"/>
      <c r="M7" s="1049"/>
      <c r="N7" s="1049"/>
      <c r="O7" s="1049"/>
      <c r="P7" s="1050"/>
      <c r="Q7" s="1101">
        <v>13752</v>
      </c>
      <c r="R7" s="1102"/>
      <c r="S7" s="1102"/>
      <c r="T7" s="1102"/>
      <c r="U7" s="1102"/>
      <c r="V7" s="1102">
        <v>13259</v>
      </c>
      <c r="W7" s="1102"/>
      <c r="X7" s="1102"/>
      <c r="Y7" s="1102"/>
      <c r="Z7" s="1102"/>
      <c r="AA7" s="1102">
        <v>493</v>
      </c>
      <c r="AB7" s="1102"/>
      <c r="AC7" s="1102"/>
      <c r="AD7" s="1102"/>
      <c r="AE7" s="1103"/>
      <c r="AF7" s="1104">
        <v>436</v>
      </c>
      <c r="AG7" s="1105"/>
      <c r="AH7" s="1105"/>
      <c r="AI7" s="1105"/>
      <c r="AJ7" s="1106"/>
      <c r="AK7" s="1107">
        <v>366</v>
      </c>
      <c r="AL7" s="1108"/>
      <c r="AM7" s="1108"/>
      <c r="AN7" s="1108"/>
      <c r="AO7" s="1108"/>
      <c r="AP7" s="1108">
        <v>15278</v>
      </c>
      <c r="AQ7" s="1108"/>
      <c r="AR7" s="1108"/>
      <c r="AS7" s="1108"/>
      <c r="AT7" s="1108"/>
      <c r="AU7" s="1109"/>
      <c r="AV7" s="1109"/>
      <c r="AW7" s="1109"/>
      <c r="AX7" s="1109"/>
      <c r="AY7" s="1110"/>
      <c r="AZ7" s="232"/>
      <c r="BA7" s="232"/>
      <c r="BB7" s="232"/>
      <c r="BC7" s="232"/>
      <c r="BD7" s="232"/>
      <c r="BE7" s="233"/>
      <c r="BF7" s="233"/>
      <c r="BG7" s="233"/>
      <c r="BH7" s="233"/>
      <c r="BI7" s="233"/>
      <c r="BJ7" s="233"/>
      <c r="BK7" s="233"/>
      <c r="BL7" s="233"/>
      <c r="BM7" s="233"/>
      <c r="BN7" s="233"/>
      <c r="BO7" s="233"/>
      <c r="BP7" s="233"/>
      <c r="BQ7" s="236">
        <v>1</v>
      </c>
      <c r="BR7" s="237"/>
      <c r="BS7" s="1098" t="s">
        <v>557</v>
      </c>
      <c r="BT7" s="1099"/>
      <c r="BU7" s="1099"/>
      <c r="BV7" s="1099"/>
      <c r="BW7" s="1099"/>
      <c r="BX7" s="1099"/>
      <c r="BY7" s="1099"/>
      <c r="BZ7" s="1099"/>
      <c r="CA7" s="1099"/>
      <c r="CB7" s="1099"/>
      <c r="CC7" s="1099"/>
      <c r="CD7" s="1099"/>
      <c r="CE7" s="1099"/>
      <c r="CF7" s="1099"/>
      <c r="CG7" s="1111"/>
      <c r="CH7" s="1095">
        <v>3</v>
      </c>
      <c r="CI7" s="1096"/>
      <c r="CJ7" s="1096"/>
      <c r="CK7" s="1096"/>
      <c r="CL7" s="1097"/>
      <c r="CM7" s="1095">
        <v>17</v>
      </c>
      <c r="CN7" s="1096"/>
      <c r="CO7" s="1096"/>
      <c r="CP7" s="1096"/>
      <c r="CQ7" s="1097"/>
      <c r="CR7" s="1095">
        <v>10</v>
      </c>
      <c r="CS7" s="1096"/>
      <c r="CT7" s="1096"/>
      <c r="CU7" s="1096"/>
      <c r="CV7" s="1097"/>
      <c r="CW7" s="1095" t="s">
        <v>491</v>
      </c>
      <c r="CX7" s="1096"/>
      <c r="CY7" s="1096"/>
      <c r="CZ7" s="1096"/>
      <c r="DA7" s="1097"/>
      <c r="DB7" s="1095" t="s">
        <v>491</v>
      </c>
      <c r="DC7" s="1096"/>
      <c r="DD7" s="1096"/>
      <c r="DE7" s="1096"/>
      <c r="DF7" s="1097"/>
      <c r="DG7" s="1095" t="s">
        <v>491</v>
      </c>
      <c r="DH7" s="1096"/>
      <c r="DI7" s="1096"/>
      <c r="DJ7" s="1096"/>
      <c r="DK7" s="1097"/>
      <c r="DL7" s="1095" t="s">
        <v>491</v>
      </c>
      <c r="DM7" s="1096"/>
      <c r="DN7" s="1096"/>
      <c r="DO7" s="1096"/>
      <c r="DP7" s="1097"/>
      <c r="DQ7" s="1095" t="s">
        <v>491</v>
      </c>
      <c r="DR7" s="1096"/>
      <c r="DS7" s="1096"/>
      <c r="DT7" s="1096"/>
      <c r="DU7" s="1097"/>
      <c r="DV7" s="1098"/>
      <c r="DW7" s="1099"/>
      <c r="DX7" s="1099"/>
      <c r="DY7" s="1099"/>
      <c r="DZ7" s="1100"/>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4</v>
      </c>
      <c r="R8" s="1039"/>
      <c r="S8" s="1039"/>
      <c r="T8" s="1039"/>
      <c r="U8" s="1039"/>
      <c r="V8" s="1039">
        <v>0</v>
      </c>
      <c r="W8" s="1039"/>
      <c r="X8" s="1039"/>
      <c r="Y8" s="1039"/>
      <c r="Z8" s="1039"/>
      <c r="AA8" s="1039">
        <v>4</v>
      </c>
      <c r="AB8" s="1039"/>
      <c r="AC8" s="1039"/>
      <c r="AD8" s="1039"/>
      <c r="AE8" s="1040"/>
      <c r="AF8" s="1035">
        <v>4</v>
      </c>
      <c r="AG8" s="1036"/>
      <c r="AH8" s="1036"/>
      <c r="AI8" s="1036"/>
      <c r="AJ8" s="1037"/>
      <c r="AK8" s="1042" t="s">
        <v>491</v>
      </c>
      <c r="AL8" s="1043"/>
      <c r="AM8" s="1043"/>
      <c r="AN8" s="1043"/>
      <c r="AO8" s="1043"/>
      <c r="AP8" s="1043" t="s">
        <v>491</v>
      </c>
      <c r="AQ8" s="1043"/>
      <c r="AR8" s="1043"/>
      <c r="AS8" s="1043"/>
      <c r="AT8" s="1043"/>
      <c r="AU8" s="1081"/>
      <c r="AV8" s="1081"/>
      <c r="AW8" s="1081"/>
      <c r="AX8" s="1081"/>
      <c r="AY8" s="1082"/>
      <c r="AZ8" s="232"/>
      <c r="BA8" s="232"/>
      <c r="BB8" s="232"/>
      <c r="BC8" s="232"/>
      <c r="BD8" s="232"/>
      <c r="BE8" s="233"/>
      <c r="BF8" s="233"/>
      <c r="BG8" s="233"/>
      <c r="BH8" s="233"/>
      <c r="BI8" s="233"/>
      <c r="BJ8" s="233"/>
      <c r="BK8" s="233"/>
      <c r="BL8" s="233"/>
      <c r="BM8" s="233"/>
      <c r="BN8" s="233"/>
      <c r="BO8" s="233"/>
      <c r="BP8" s="233"/>
      <c r="BQ8" s="238">
        <v>2</v>
      </c>
      <c r="BR8" s="239" t="s">
        <v>576</v>
      </c>
      <c r="BS8" s="992" t="s">
        <v>558</v>
      </c>
      <c r="BT8" s="993"/>
      <c r="BU8" s="993"/>
      <c r="BV8" s="993"/>
      <c r="BW8" s="993"/>
      <c r="BX8" s="993"/>
      <c r="BY8" s="993"/>
      <c r="BZ8" s="993"/>
      <c r="CA8" s="993"/>
      <c r="CB8" s="993"/>
      <c r="CC8" s="993"/>
      <c r="CD8" s="993"/>
      <c r="CE8" s="993"/>
      <c r="CF8" s="993"/>
      <c r="CG8" s="1014"/>
      <c r="CH8" s="989">
        <v>-573</v>
      </c>
      <c r="CI8" s="990"/>
      <c r="CJ8" s="990"/>
      <c r="CK8" s="990"/>
      <c r="CL8" s="991"/>
      <c r="CM8" s="989">
        <v>4608</v>
      </c>
      <c r="CN8" s="990"/>
      <c r="CO8" s="990"/>
      <c r="CP8" s="990"/>
      <c r="CQ8" s="991"/>
      <c r="CR8" s="989">
        <v>50</v>
      </c>
      <c r="CS8" s="990"/>
      <c r="CT8" s="990"/>
      <c r="CU8" s="990"/>
      <c r="CV8" s="991"/>
      <c r="CW8" s="989">
        <v>110</v>
      </c>
      <c r="CX8" s="990"/>
      <c r="CY8" s="990"/>
      <c r="CZ8" s="990"/>
      <c r="DA8" s="991"/>
      <c r="DB8" s="989" t="s">
        <v>491</v>
      </c>
      <c r="DC8" s="990"/>
      <c r="DD8" s="990"/>
      <c r="DE8" s="990"/>
      <c r="DF8" s="991"/>
      <c r="DG8" s="989" t="s">
        <v>491</v>
      </c>
      <c r="DH8" s="990"/>
      <c r="DI8" s="990"/>
      <c r="DJ8" s="990"/>
      <c r="DK8" s="991"/>
      <c r="DL8" s="989" t="s">
        <v>491</v>
      </c>
      <c r="DM8" s="990"/>
      <c r="DN8" s="990"/>
      <c r="DO8" s="990"/>
      <c r="DP8" s="991"/>
      <c r="DQ8" s="989" t="s">
        <v>491</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42"/>
      <c r="AL9" s="1043"/>
      <c r="AM9" s="1043"/>
      <c r="AN9" s="1043"/>
      <c r="AO9" s="1043"/>
      <c r="AP9" s="1043"/>
      <c r="AQ9" s="1043"/>
      <c r="AR9" s="1043"/>
      <c r="AS9" s="1043"/>
      <c r="AT9" s="1043"/>
      <c r="AU9" s="1081"/>
      <c r="AV9" s="1081"/>
      <c r="AW9" s="1081"/>
      <c r="AX9" s="1081"/>
      <c r="AY9" s="1082"/>
      <c r="AZ9" s="232"/>
      <c r="BA9" s="232"/>
      <c r="BB9" s="232"/>
      <c r="BC9" s="232"/>
      <c r="BD9" s="232"/>
      <c r="BE9" s="233"/>
      <c r="BF9" s="233"/>
      <c r="BG9" s="233"/>
      <c r="BH9" s="233"/>
      <c r="BI9" s="233"/>
      <c r="BJ9" s="233"/>
      <c r="BK9" s="233"/>
      <c r="BL9" s="233"/>
      <c r="BM9" s="233"/>
      <c r="BN9" s="233"/>
      <c r="BO9" s="233"/>
      <c r="BP9" s="233"/>
      <c r="BQ9" s="238">
        <v>3</v>
      </c>
      <c r="BR9" s="239"/>
      <c r="BS9" s="992" t="s">
        <v>559</v>
      </c>
      <c r="BT9" s="993"/>
      <c r="BU9" s="993"/>
      <c r="BV9" s="993"/>
      <c r="BW9" s="993"/>
      <c r="BX9" s="993"/>
      <c r="BY9" s="993"/>
      <c r="BZ9" s="993"/>
      <c r="CA9" s="993"/>
      <c r="CB9" s="993"/>
      <c r="CC9" s="993"/>
      <c r="CD9" s="993"/>
      <c r="CE9" s="993"/>
      <c r="CF9" s="993"/>
      <c r="CG9" s="1014"/>
      <c r="CH9" s="989">
        <v>1</v>
      </c>
      <c r="CI9" s="990"/>
      <c r="CJ9" s="990"/>
      <c r="CK9" s="990"/>
      <c r="CL9" s="991"/>
      <c r="CM9" s="989">
        <v>45</v>
      </c>
      <c r="CN9" s="990"/>
      <c r="CO9" s="990"/>
      <c r="CP9" s="990"/>
      <c r="CQ9" s="991"/>
      <c r="CR9" s="989">
        <v>5</v>
      </c>
      <c r="CS9" s="990"/>
      <c r="CT9" s="990"/>
      <c r="CU9" s="990"/>
      <c r="CV9" s="991"/>
      <c r="CW9" s="989" t="s">
        <v>491</v>
      </c>
      <c r="CX9" s="990"/>
      <c r="CY9" s="990"/>
      <c r="CZ9" s="990"/>
      <c r="DA9" s="991"/>
      <c r="DB9" s="989" t="s">
        <v>491</v>
      </c>
      <c r="DC9" s="990"/>
      <c r="DD9" s="990"/>
      <c r="DE9" s="990"/>
      <c r="DF9" s="991"/>
      <c r="DG9" s="989" t="s">
        <v>491</v>
      </c>
      <c r="DH9" s="990"/>
      <c r="DI9" s="990"/>
      <c r="DJ9" s="990"/>
      <c r="DK9" s="991"/>
      <c r="DL9" s="989" t="s">
        <v>491</v>
      </c>
      <c r="DM9" s="990"/>
      <c r="DN9" s="990"/>
      <c r="DO9" s="990"/>
      <c r="DP9" s="991"/>
      <c r="DQ9" s="989" t="s">
        <v>491</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42"/>
      <c r="AL10" s="1043"/>
      <c r="AM10" s="1043"/>
      <c r="AN10" s="1043"/>
      <c r="AO10" s="1043"/>
      <c r="AP10" s="1043"/>
      <c r="AQ10" s="1043"/>
      <c r="AR10" s="1043"/>
      <c r="AS10" s="1043"/>
      <c r="AT10" s="1043"/>
      <c r="AU10" s="1081"/>
      <c r="AV10" s="1081"/>
      <c r="AW10" s="1081"/>
      <c r="AX10" s="1081"/>
      <c r="AY10" s="1082"/>
      <c r="AZ10" s="232"/>
      <c r="BA10" s="232"/>
      <c r="BB10" s="232"/>
      <c r="BC10" s="232"/>
      <c r="BD10" s="232"/>
      <c r="BE10" s="233"/>
      <c r="BF10" s="233"/>
      <c r="BG10" s="233"/>
      <c r="BH10" s="233"/>
      <c r="BI10" s="233"/>
      <c r="BJ10" s="233"/>
      <c r="BK10" s="233"/>
      <c r="BL10" s="233"/>
      <c r="BM10" s="233"/>
      <c r="BN10" s="233"/>
      <c r="BO10" s="233"/>
      <c r="BP10" s="233"/>
      <c r="BQ10" s="238">
        <v>4</v>
      </c>
      <c r="BR10" s="239"/>
      <c r="BS10" s="992" t="s">
        <v>560</v>
      </c>
      <c r="BT10" s="993"/>
      <c r="BU10" s="993"/>
      <c r="BV10" s="993"/>
      <c r="BW10" s="993"/>
      <c r="BX10" s="993"/>
      <c r="BY10" s="993"/>
      <c r="BZ10" s="993"/>
      <c r="CA10" s="993"/>
      <c r="CB10" s="993"/>
      <c r="CC10" s="993"/>
      <c r="CD10" s="993"/>
      <c r="CE10" s="993"/>
      <c r="CF10" s="993"/>
      <c r="CG10" s="1014"/>
      <c r="CH10" s="989">
        <v>6</v>
      </c>
      <c r="CI10" s="990"/>
      <c r="CJ10" s="990"/>
      <c r="CK10" s="990"/>
      <c r="CL10" s="991"/>
      <c r="CM10" s="989">
        <v>52</v>
      </c>
      <c r="CN10" s="990"/>
      <c r="CO10" s="990"/>
      <c r="CP10" s="990"/>
      <c r="CQ10" s="991"/>
      <c r="CR10" s="989">
        <v>25</v>
      </c>
      <c r="CS10" s="990"/>
      <c r="CT10" s="990"/>
      <c r="CU10" s="990"/>
      <c r="CV10" s="991"/>
      <c r="CW10" s="989" t="s">
        <v>491</v>
      </c>
      <c r="CX10" s="990"/>
      <c r="CY10" s="990"/>
      <c r="CZ10" s="990"/>
      <c r="DA10" s="991"/>
      <c r="DB10" s="989" t="s">
        <v>491</v>
      </c>
      <c r="DC10" s="990"/>
      <c r="DD10" s="990"/>
      <c r="DE10" s="990"/>
      <c r="DF10" s="991"/>
      <c r="DG10" s="989" t="s">
        <v>491</v>
      </c>
      <c r="DH10" s="990"/>
      <c r="DI10" s="990"/>
      <c r="DJ10" s="990"/>
      <c r="DK10" s="991"/>
      <c r="DL10" s="989" t="s">
        <v>491</v>
      </c>
      <c r="DM10" s="990"/>
      <c r="DN10" s="990"/>
      <c r="DO10" s="990"/>
      <c r="DP10" s="991"/>
      <c r="DQ10" s="989" t="s">
        <v>491</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42"/>
      <c r="AL11" s="1043"/>
      <c r="AM11" s="1043"/>
      <c r="AN11" s="1043"/>
      <c r="AO11" s="1043"/>
      <c r="AP11" s="1043"/>
      <c r="AQ11" s="1043"/>
      <c r="AR11" s="1043"/>
      <c r="AS11" s="1043"/>
      <c r="AT11" s="1043"/>
      <c r="AU11" s="1081"/>
      <c r="AV11" s="1081"/>
      <c r="AW11" s="1081"/>
      <c r="AX11" s="1081"/>
      <c r="AY11" s="1082"/>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42"/>
      <c r="AL12" s="1043"/>
      <c r="AM12" s="1043"/>
      <c r="AN12" s="1043"/>
      <c r="AO12" s="1043"/>
      <c r="AP12" s="1043"/>
      <c r="AQ12" s="1043"/>
      <c r="AR12" s="1043"/>
      <c r="AS12" s="1043"/>
      <c r="AT12" s="1043"/>
      <c r="AU12" s="1081"/>
      <c r="AV12" s="1081"/>
      <c r="AW12" s="1081"/>
      <c r="AX12" s="1081"/>
      <c r="AY12" s="1082"/>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42"/>
      <c r="AL13" s="1043"/>
      <c r="AM13" s="1043"/>
      <c r="AN13" s="1043"/>
      <c r="AO13" s="1043"/>
      <c r="AP13" s="1043"/>
      <c r="AQ13" s="1043"/>
      <c r="AR13" s="1043"/>
      <c r="AS13" s="1043"/>
      <c r="AT13" s="1043"/>
      <c r="AU13" s="1081"/>
      <c r="AV13" s="1081"/>
      <c r="AW13" s="1081"/>
      <c r="AX13" s="1081"/>
      <c r="AY13" s="1082"/>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42"/>
      <c r="AL14" s="1043"/>
      <c r="AM14" s="1043"/>
      <c r="AN14" s="1043"/>
      <c r="AO14" s="1043"/>
      <c r="AP14" s="1043"/>
      <c r="AQ14" s="1043"/>
      <c r="AR14" s="1043"/>
      <c r="AS14" s="1043"/>
      <c r="AT14" s="1043"/>
      <c r="AU14" s="1081"/>
      <c r="AV14" s="1081"/>
      <c r="AW14" s="1081"/>
      <c r="AX14" s="1081"/>
      <c r="AY14" s="1082"/>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42"/>
      <c r="AL15" s="1043"/>
      <c r="AM15" s="1043"/>
      <c r="AN15" s="1043"/>
      <c r="AO15" s="1043"/>
      <c r="AP15" s="1043"/>
      <c r="AQ15" s="1043"/>
      <c r="AR15" s="1043"/>
      <c r="AS15" s="1043"/>
      <c r="AT15" s="1043"/>
      <c r="AU15" s="1081"/>
      <c r="AV15" s="1081"/>
      <c r="AW15" s="1081"/>
      <c r="AX15" s="1081"/>
      <c r="AY15" s="1082"/>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42"/>
      <c r="AL16" s="1043"/>
      <c r="AM16" s="1043"/>
      <c r="AN16" s="1043"/>
      <c r="AO16" s="1043"/>
      <c r="AP16" s="1043"/>
      <c r="AQ16" s="1043"/>
      <c r="AR16" s="1043"/>
      <c r="AS16" s="1043"/>
      <c r="AT16" s="1043"/>
      <c r="AU16" s="1081"/>
      <c r="AV16" s="1081"/>
      <c r="AW16" s="1081"/>
      <c r="AX16" s="1081"/>
      <c r="AY16" s="1082"/>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42"/>
      <c r="AL17" s="1043"/>
      <c r="AM17" s="1043"/>
      <c r="AN17" s="1043"/>
      <c r="AO17" s="1043"/>
      <c r="AP17" s="1043"/>
      <c r="AQ17" s="1043"/>
      <c r="AR17" s="1043"/>
      <c r="AS17" s="1043"/>
      <c r="AT17" s="1043"/>
      <c r="AU17" s="1081"/>
      <c r="AV17" s="1081"/>
      <c r="AW17" s="1081"/>
      <c r="AX17" s="1081"/>
      <c r="AY17" s="1082"/>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42"/>
      <c r="AL18" s="1043"/>
      <c r="AM18" s="1043"/>
      <c r="AN18" s="1043"/>
      <c r="AO18" s="1043"/>
      <c r="AP18" s="1043"/>
      <c r="AQ18" s="1043"/>
      <c r="AR18" s="1043"/>
      <c r="AS18" s="1043"/>
      <c r="AT18" s="1043"/>
      <c r="AU18" s="1081"/>
      <c r="AV18" s="1081"/>
      <c r="AW18" s="1081"/>
      <c r="AX18" s="1081"/>
      <c r="AY18" s="1082"/>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42"/>
      <c r="AL19" s="1043"/>
      <c r="AM19" s="1043"/>
      <c r="AN19" s="1043"/>
      <c r="AO19" s="1043"/>
      <c r="AP19" s="1043"/>
      <c r="AQ19" s="1043"/>
      <c r="AR19" s="1043"/>
      <c r="AS19" s="1043"/>
      <c r="AT19" s="1043"/>
      <c r="AU19" s="1081"/>
      <c r="AV19" s="1081"/>
      <c r="AW19" s="1081"/>
      <c r="AX19" s="1081"/>
      <c r="AY19" s="1082"/>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42"/>
      <c r="AL20" s="1043"/>
      <c r="AM20" s="1043"/>
      <c r="AN20" s="1043"/>
      <c r="AO20" s="1043"/>
      <c r="AP20" s="1043"/>
      <c r="AQ20" s="1043"/>
      <c r="AR20" s="1043"/>
      <c r="AS20" s="1043"/>
      <c r="AT20" s="1043"/>
      <c r="AU20" s="1081"/>
      <c r="AV20" s="1081"/>
      <c r="AW20" s="1081"/>
      <c r="AX20" s="1081"/>
      <c r="AY20" s="1082"/>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42"/>
      <c r="AL21" s="1043"/>
      <c r="AM21" s="1043"/>
      <c r="AN21" s="1043"/>
      <c r="AO21" s="1043"/>
      <c r="AP21" s="1043"/>
      <c r="AQ21" s="1043"/>
      <c r="AR21" s="1043"/>
      <c r="AS21" s="1043"/>
      <c r="AT21" s="1043"/>
      <c r="AU21" s="1081"/>
      <c r="AV21" s="1081"/>
      <c r="AW21" s="1081"/>
      <c r="AX21" s="1081"/>
      <c r="AY21" s="1082"/>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4"/>
      <c r="R22" s="1075"/>
      <c r="S22" s="1075"/>
      <c r="T22" s="1075"/>
      <c r="U22" s="1075"/>
      <c r="V22" s="1075"/>
      <c r="W22" s="1075"/>
      <c r="X22" s="1075"/>
      <c r="Y22" s="1075"/>
      <c r="Z22" s="1075"/>
      <c r="AA22" s="1075"/>
      <c r="AB22" s="1075"/>
      <c r="AC22" s="1075"/>
      <c r="AD22" s="1075"/>
      <c r="AE22" s="1076"/>
      <c r="AF22" s="1035"/>
      <c r="AG22" s="1036"/>
      <c r="AH22" s="1036"/>
      <c r="AI22" s="1036"/>
      <c r="AJ22" s="1037"/>
      <c r="AK22" s="1077"/>
      <c r="AL22" s="1078"/>
      <c r="AM22" s="1078"/>
      <c r="AN22" s="1078"/>
      <c r="AO22" s="1078"/>
      <c r="AP22" s="1078"/>
      <c r="AQ22" s="1078"/>
      <c r="AR22" s="1078"/>
      <c r="AS22" s="1078"/>
      <c r="AT22" s="1078"/>
      <c r="AU22" s="1079"/>
      <c r="AV22" s="1079"/>
      <c r="AW22" s="1079"/>
      <c r="AX22" s="1079"/>
      <c r="AY22" s="1080"/>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8"/>
      <c r="R23" s="1062"/>
      <c r="S23" s="1062"/>
      <c r="T23" s="1062"/>
      <c r="U23" s="1062"/>
      <c r="V23" s="1062"/>
      <c r="W23" s="1062"/>
      <c r="X23" s="1062"/>
      <c r="Y23" s="1062"/>
      <c r="Z23" s="1062"/>
      <c r="AA23" s="1062"/>
      <c r="AB23" s="1062"/>
      <c r="AC23" s="1062"/>
      <c r="AD23" s="1062"/>
      <c r="AE23" s="1069"/>
      <c r="AF23" s="1070">
        <v>441</v>
      </c>
      <c r="AG23" s="1062"/>
      <c r="AH23" s="1062"/>
      <c r="AI23" s="1062"/>
      <c r="AJ23" s="1071"/>
      <c r="AK23" s="1072"/>
      <c r="AL23" s="1073"/>
      <c r="AM23" s="1073"/>
      <c r="AN23" s="1073"/>
      <c r="AO23" s="1073"/>
      <c r="AP23" s="1062"/>
      <c r="AQ23" s="1062"/>
      <c r="AR23" s="1062"/>
      <c r="AS23" s="1062"/>
      <c r="AT23" s="1062"/>
      <c r="AU23" s="1063"/>
      <c r="AV23" s="1063"/>
      <c r="AW23" s="1063"/>
      <c r="AX23" s="1063"/>
      <c r="AY23" s="1064"/>
      <c r="AZ23" s="1065" t="s">
        <v>122</v>
      </c>
      <c r="BA23" s="1066"/>
      <c r="BB23" s="1066"/>
      <c r="BC23" s="1066"/>
      <c r="BD23" s="1067"/>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1" t="s">
        <v>379</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60" t="s">
        <v>380</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6" t="s">
        <v>384</v>
      </c>
      <c r="AG26" s="1008"/>
      <c r="AH26" s="1008"/>
      <c r="AI26" s="1008"/>
      <c r="AJ26" s="1057"/>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8"/>
      <c r="AG27" s="1011"/>
      <c r="AH27" s="1011"/>
      <c r="AI27" s="1011"/>
      <c r="AJ27" s="1059"/>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8" t="s">
        <v>389</v>
      </c>
      <c r="C28" s="1049"/>
      <c r="D28" s="1049"/>
      <c r="E28" s="1049"/>
      <c r="F28" s="1049"/>
      <c r="G28" s="1049"/>
      <c r="H28" s="1049"/>
      <c r="I28" s="1049"/>
      <c r="J28" s="1049"/>
      <c r="K28" s="1049"/>
      <c r="L28" s="1049"/>
      <c r="M28" s="1049"/>
      <c r="N28" s="1049"/>
      <c r="O28" s="1049"/>
      <c r="P28" s="1050"/>
      <c r="Q28" s="1051">
        <v>2739</v>
      </c>
      <c r="R28" s="1052"/>
      <c r="S28" s="1052"/>
      <c r="T28" s="1052"/>
      <c r="U28" s="1052"/>
      <c r="V28" s="1052">
        <v>2706</v>
      </c>
      <c r="W28" s="1052"/>
      <c r="X28" s="1052"/>
      <c r="Y28" s="1052"/>
      <c r="Z28" s="1052"/>
      <c r="AA28" s="1052">
        <v>33</v>
      </c>
      <c r="AB28" s="1052"/>
      <c r="AC28" s="1052"/>
      <c r="AD28" s="1052"/>
      <c r="AE28" s="1053"/>
      <c r="AF28" s="1054">
        <v>33</v>
      </c>
      <c r="AG28" s="1052"/>
      <c r="AH28" s="1052"/>
      <c r="AI28" s="1052"/>
      <c r="AJ28" s="1055"/>
      <c r="AK28" s="1044">
        <v>293</v>
      </c>
      <c r="AL28" s="1045"/>
      <c r="AM28" s="1045"/>
      <c r="AN28" s="1045"/>
      <c r="AO28" s="1045"/>
      <c r="AP28" s="1042" t="s">
        <v>561</v>
      </c>
      <c r="AQ28" s="1043"/>
      <c r="AR28" s="1043"/>
      <c r="AS28" s="1043"/>
      <c r="AT28" s="1043"/>
      <c r="AU28" s="1043" t="s">
        <v>561</v>
      </c>
      <c r="AV28" s="1043"/>
      <c r="AW28" s="1043"/>
      <c r="AX28" s="1043"/>
      <c r="AY28" s="1043"/>
      <c r="AZ28" s="1042" t="s">
        <v>561</v>
      </c>
      <c r="BA28" s="1043"/>
      <c r="BB28" s="1043"/>
      <c r="BC28" s="1043"/>
      <c r="BD28" s="1043"/>
      <c r="BE28" s="1046"/>
      <c r="BF28" s="1046"/>
      <c r="BG28" s="1046"/>
      <c r="BH28" s="1046"/>
      <c r="BI28" s="1047"/>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12</v>
      </c>
      <c r="R29" s="1039"/>
      <c r="S29" s="1039"/>
      <c r="T29" s="1039"/>
      <c r="U29" s="1039"/>
      <c r="V29" s="1039">
        <v>12</v>
      </c>
      <c r="W29" s="1039"/>
      <c r="X29" s="1039"/>
      <c r="Y29" s="1039"/>
      <c r="Z29" s="1039"/>
      <c r="AA29" s="1039" t="s">
        <v>491</v>
      </c>
      <c r="AB29" s="1039"/>
      <c r="AC29" s="1039"/>
      <c r="AD29" s="1039"/>
      <c r="AE29" s="1040"/>
      <c r="AF29" s="1035" t="s">
        <v>122</v>
      </c>
      <c r="AG29" s="1036"/>
      <c r="AH29" s="1036"/>
      <c r="AI29" s="1036"/>
      <c r="AJ29" s="1037"/>
      <c r="AK29" s="980">
        <v>11</v>
      </c>
      <c r="AL29" s="971"/>
      <c r="AM29" s="971"/>
      <c r="AN29" s="971"/>
      <c r="AO29" s="971"/>
      <c r="AP29" s="1042" t="s">
        <v>561</v>
      </c>
      <c r="AQ29" s="1043"/>
      <c r="AR29" s="1043"/>
      <c r="AS29" s="1043"/>
      <c r="AT29" s="1043"/>
      <c r="AU29" s="1043" t="s">
        <v>561</v>
      </c>
      <c r="AV29" s="1043"/>
      <c r="AW29" s="1043"/>
      <c r="AX29" s="1043"/>
      <c r="AY29" s="1043"/>
      <c r="AZ29" s="1042" t="s">
        <v>561</v>
      </c>
      <c r="BA29" s="1043"/>
      <c r="BB29" s="1043"/>
      <c r="BC29" s="1043"/>
      <c r="BD29" s="1043"/>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5</v>
      </c>
      <c r="R30" s="1039"/>
      <c r="S30" s="1039"/>
      <c r="T30" s="1039"/>
      <c r="U30" s="1039"/>
      <c r="V30" s="1039">
        <v>5</v>
      </c>
      <c r="W30" s="1039"/>
      <c r="X30" s="1039"/>
      <c r="Y30" s="1039"/>
      <c r="Z30" s="1039"/>
      <c r="AA30" s="1039" t="s">
        <v>491</v>
      </c>
      <c r="AB30" s="1039"/>
      <c r="AC30" s="1039"/>
      <c r="AD30" s="1039"/>
      <c r="AE30" s="1040"/>
      <c r="AF30" s="1035" t="s">
        <v>122</v>
      </c>
      <c r="AG30" s="1036"/>
      <c r="AH30" s="1036"/>
      <c r="AI30" s="1036"/>
      <c r="AJ30" s="1037"/>
      <c r="AK30" s="980">
        <v>5</v>
      </c>
      <c r="AL30" s="971"/>
      <c r="AM30" s="971"/>
      <c r="AN30" s="971"/>
      <c r="AO30" s="971"/>
      <c r="AP30" s="1042" t="s">
        <v>561</v>
      </c>
      <c r="AQ30" s="1043"/>
      <c r="AR30" s="1043"/>
      <c r="AS30" s="1043"/>
      <c r="AT30" s="1043"/>
      <c r="AU30" s="1043" t="s">
        <v>561</v>
      </c>
      <c r="AV30" s="1043"/>
      <c r="AW30" s="1043"/>
      <c r="AX30" s="1043"/>
      <c r="AY30" s="1043"/>
      <c r="AZ30" s="1042" t="s">
        <v>561</v>
      </c>
      <c r="BA30" s="1043"/>
      <c r="BB30" s="1043"/>
      <c r="BC30" s="1043"/>
      <c r="BD30" s="1043"/>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29</v>
      </c>
      <c r="R31" s="1039"/>
      <c r="S31" s="1039"/>
      <c r="T31" s="1039"/>
      <c r="U31" s="1039"/>
      <c r="V31" s="1039">
        <v>29</v>
      </c>
      <c r="W31" s="1039"/>
      <c r="X31" s="1039"/>
      <c r="Y31" s="1039"/>
      <c r="Z31" s="1039"/>
      <c r="AA31" s="1039" t="s">
        <v>491</v>
      </c>
      <c r="AB31" s="1039"/>
      <c r="AC31" s="1039"/>
      <c r="AD31" s="1039"/>
      <c r="AE31" s="1040"/>
      <c r="AF31" s="1035" t="s">
        <v>122</v>
      </c>
      <c r="AG31" s="1036"/>
      <c r="AH31" s="1036"/>
      <c r="AI31" s="1036"/>
      <c r="AJ31" s="1037"/>
      <c r="AK31" s="980">
        <v>28</v>
      </c>
      <c r="AL31" s="971"/>
      <c r="AM31" s="971"/>
      <c r="AN31" s="971"/>
      <c r="AO31" s="971"/>
      <c r="AP31" s="1042" t="s">
        <v>561</v>
      </c>
      <c r="AQ31" s="1043"/>
      <c r="AR31" s="1043"/>
      <c r="AS31" s="1043"/>
      <c r="AT31" s="1043"/>
      <c r="AU31" s="1043" t="s">
        <v>561</v>
      </c>
      <c r="AV31" s="1043"/>
      <c r="AW31" s="1043"/>
      <c r="AX31" s="1043"/>
      <c r="AY31" s="1043"/>
      <c r="AZ31" s="1042" t="s">
        <v>561</v>
      </c>
      <c r="BA31" s="1043"/>
      <c r="BB31" s="1043"/>
      <c r="BC31" s="1043"/>
      <c r="BD31" s="1043"/>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3305</v>
      </c>
      <c r="R32" s="1039"/>
      <c r="S32" s="1039"/>
      <c r="T32" s="1039"/>
      <c r="U32" s="1039"/>
      <c r="V32" s="1039">
        <v>3229</v>
      </c>
      <c r="W32" s="1039"/>
      <c r="X32" s="1039"/>
      <c r="Y32" s="1039"/>
      <c r="Z32" s="1039"/>
      <c r="AA32" s="1039">
        <v>76</v>
      </c>
      <c r="AB32" s="1039"/>
      <c r="AC32" s="1039"/>
      <c r="AD32" s="1039"/>
      <c r="AE32" s="1040"/>
      <c r="AF32" s="1035">
        <v>76</v>
      </c>
      <c r="AG32" s="1036"/>
      <c r="AH32" s="1036"/>
      <c r="AI32" s="1036"/>
      <c r="AJ32" s="1037"/>
      <c r="AK32" s="980">
        <v>535</v>
      </c>
      <c r="AL32" s="971"/>
      <c r="AM32" s="971"/>
      <c r="AN32" s="971"/>
      <c r="AO32" s="971"/>
      <c r="AP32" s="1042" t="s">
        <v>561</v>
      </c>
      <c r="AQ32" s="1043"/>
      <c r="AR32" s="1043"/>
      <c r="AS32" s="1043"/>
      <c r="AT32" s="1043"/>
      <c r="AU32" s="1043" t="s">
        <v>561</v>
      </c>
      <c r="AV32" s="1043"/>
      <c r="AW32" s="1043"/>
      <c r="AX32" s="1043"/>
      <c r="AY32" s="1043"/>
      <c r="AZ32" s="1042" t="s">
        <v>561</v>
      </c>
      <c r="BA32" s="1043"/>
      <c r="BB32" s="1043"/>
      <c r="BC32" s="1043"/>
      <c r="BD32" s="1043"/>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385</v>
      </c>
      <c r="R33" s="1039"/>
      <c r="S33" s="1039"/>
      <c r="T33" s="1039"/>
      <c r="U33" s="1039"/>
      <c r="V33" s="1039">
        <v>377</v>
      </c>
      <c r="W33" s="1039"/>
      <c r="X33" s="1039"/>
      <c r="Y33" s="1039"/>
      <c r="Z33" s="1039"/>
      <c r="AA33" s="1039">
        <v>8</v>
      </c>
      <c r="AB33" s="1039"/>
      <c r="AC33" s="1039"/>
      <c r="AD33" s="1039"/>
      <c r="AE33" s="1040"/>
      <c r="AF33" s="1035">
        <v>8</v>
      </c>
      <c r="AG33" s="1036"/>
      <c r="AH33" s="1036"/>
      <c r="AI33" s="1036"/>
      <c r="AJ33" s="1037"/>
      <c r="AK33" s="980">
        <v>422</v>
      </c>
      <c r="AL33" s="971"/>
      <c r="AM33" s="971"/>
      <c r="AN33" s="971"/>
      <c r="AO33" s="971"/>
      <c r="AP33" s="1042" t="s">
        <v>561</v>
      </c>
      <c r="AQ33" s="1043"/>
      <c r="AR33" s="1043"/>
      <c r="AS33" s="1043"/>
      <c r="AT33" s="1043"/>
      <c r="AU33" s="1043" t="s">
        <v>561</v>
      </c>
      <c r="AV33" s="1043"/>
      <c r="AW33" s="1043"/>
      <c r="AX33" s="1043"/>
      <c r="AY33" s="1043"/>
      <c r="AZ33" s="1042" t="s">
        <v>561</v>
      </c>
      <c r="BA33" s="1043"/>
      <c r="BB33" s="1043"/>
      <c r="BC33" s="1043"/>
      <c r="BD33" s="1043"/>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395</v>
      </c>
      <c r="C34" s="1031"/>
      <c r="D34" s="1031"/>
      <c r="E34" s="1031"/>
      <c r="F34" s="1031"/>
      <c r="G34" s="1031"/>
      <c r="H34" s="1031"/>
      <c r="I34" s="1031"/>
      <c r="J34" s="1031"/>
      <c r="K34" s="1031"/>
      <c r="L34" s="1031"/>
      <c r="M34" s="1031"/>
      <c r="N34" s="1031"/>
      <c r="O34" s="1031"/>
      <c r="P34" s="1032"/>
      <c r="Q34" s="1038">
        <v>755</v>
      </c>
      <c r="R34" s="1039"/>
      <c r="S34" s="1039"/>
      <c r="T34" s="1039"/>
      <c r="U34" s="1039"/>
      <c r="V34" s="1039">
        <v>655</v>
      </c>
      <c r="W34" s="1039"/>
      <c r="X34" s="1039"/>
      <c r="Y34" s="1039"/>
      <c r="Z34" s="1039"/>
      <c r="AA34" s="1039">
        <v>100</v>
      </c>
      <c r="AB34" s="1039"/>
      <c r="AC34" s="1039"/>
      <c r="AD34" s="1039"/>
      <c r="AE34" s="1040"/>
      <c r="AF34" s="1035">
        <v>2359</v>
      </c>
      <c r="AG34" s="1036"/>
      <c r="AH34" s="1036"/>
      <c r="AI34" s="1036"/>
      <c r="AJ34" s="1037"/>
      <c r="AK34" s="980">
        <v>1</v>
      </c>
      <c r="AL34" s="971"/>
      <c r="AM34" s="971"/>
      <c r="AN34" s="971"/>
      <c r="AO34" s="971"/>
      <c r="AP34" s="971">
        <v>1664</v>
      </c>
      <c r="AQ34" s="971"/>
      <c r="AR34" s="971"/>
      <c r="AS34" s="971"/>
      <c r="AT34" s="971"/>
      <c r="AU34" s="1043" t="s">
        <v>561</v>
      </c>
      <c r="AV34" s="1043"/>
      <c r="AW34" s="1043"/>
      <c r="AX34" s="1043"/>
      <c r="AY34" s="1043"/>
      <c r="AZ34" s="1042" t="s">
        <v>561</v>
      </c>
      <c r="BA34" s="1043"/>
      <c r="BB34" s="1043"/>
      <c r="BC34" s="1043"/>
      <c r="BD34" s="1043"/>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397</v>
      </c>
      <c r="C35" s="1031"/>
      <c r="D35" s="1031"/>
      <c r="E35" s="1031"/>
      <c r="F35" s="1031"/>
      <c r="G35" s="1031"/>
      <c r="H35" s="1031"/>
      <c r="I35" s="1031"/>
      <c r="J35" s="1031"/>
      <c r="K35" s="1031"/>
      <c r="L35" s="1031"/>
      <c r="M35" s="1031"/>
      <c r="N35" s="1031"/>
      <c r="O35" s="1031"/>
      <c r="P35" s="1032"/>
      <c r="Q35" s="1038">
        <v>356</v>
      </c>
      <c r="R35" s="1039"/>
      <c r="S35" s="1039"/>
      <c r="T35" s="1039"/>
      <c r="U35" s="1039"/>
      <c r="V35" s="1039">
        <v>330</v>
      </c>
      <c r="W35" s="1039"/>
      <c r="X35" s="1039"/>
      <c r="Y35" s="1039"/>
      <c r="Z35" s="1039"/>
      <c r="AA35" s="1039">
        <v>26</v>
      </c>
      <c r="AB35" s="1039"/>
      <c r="AC35" s="1039"/>
      <c r="AD35" s="1039"/>
      <c r="AE35" s="1040"/>
      <c r="AF35" s="1035">
        <v>33</v>
      </c>
      <c r="AG35" s="1036"/>
      <c r="AH35" s="1036"/>
      <c r="AI35" s="1036"/>
      <c r="AJ35" s="1037"/>
      <c r="AK35" s="980">
        <v>131</v>
      </c>
      <c r="AL35" s="971"/>
      <c r="AM35" s="971"/>
      <c r="AN35" s="971"/>
      <c r="AO35" s="971"/>
      <c r="AP35" s="971">
        <v>1144</v>
      </c>
      <c r="AQ35" s="971"/>
      <c r="AR35" s="971"/>
      <c r="AS35" s="971"/>
      <c r="AT35" s="971"/>
      <c r="AU35" s="971">
        <v>1135</v>
      </c>
      <c r="AV35" s="971"/>
      <c r="AW35" s="971"/>
      <c r="AX35" s="971"/>
      <c r="AY35" s="971"/>
      <c r="AZ35" s="1042" t="s">
        <v>561</v>
      </c>
      <c r="BA35" s="1043"/>
      <c r="BB35" s="1043"/>
      <c r="BC35" s="1043"/>
      <c r="BD35" s="1043"/>
      <c r="BE35" s="972" t="s">
        <v>396</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398</v>
      </c>
      <c r="C36" s="1031"/>
      <c r="D36" s="1031"/>
      <c r="E36" s="1031"/>
      <c r="F36" s="1031"/>
      <c r="G36" s="1031"/>
      <c r="H36" s="1031"/>
      <c r="I36" s="1031"/>
      <c r="J36" s="1031"/>
      <c r="K36" s="1031"/>
      <c r="L36" s="1031"/>
      <c r="M36" s="1031"/>
      <c r="N36" s="1031"/>
      <c r="O36" s="1031"/>
      <c r="P36" s="1032"/>
      <c r="Q36" s="1038">
        <v>17</v>
      </c>
      <c r="R36" s="1039"/>
      <c r="S36" s="1039"/>
      <c r="T36" s="1039"/>
      <c r="U36" s="1039"/>
      <c r="V36" s="1039">
        <v>17</v>
      </c>
      <c r="W36" s="1039"/>
      <c r="X36" s="1039"/>
      <c r="Y36" s="1039"/>
      <c r="Z36" s="1039"/>
      <c r="AA36" s="1039">
        <v>0</v>
      </c>
      <c r="AB36" s="1039"/>
      <c r="AC36" s="1039"/>
      <c r="AD36" s="1039"/>
      <c r="AE36" s="1040"/>
      <c r="AF36" s="1035">
        <v>2</v>
      </c>
      <c r="AG36" s="1036"/>
      <c r="AH36" s="1036"/>
      <c r="AI36" s="1036"/>
      <c r="AJ36" s="1037"/>
      <c r="AK36" s="980">
        <v>9</v>
      </c>
      <c r="AL36" s="971"/>
      <c r="AM36" s="971"/>
      <c r="AN36" s="971"/>
      <c r="AO36" s="971"/>
      <c r="AP36" s="971">
        <v>26</v>
      </c>
      <c r="AQ36" s="971"/>
      <c r="AR36" s="971"/>
      <c r="AS36" s="971"/>
      <c r="AT36" s="971"/>
      <c r="AU36" s="971">
        <v>26</v>
      </c>
      <c r="AV36" s="971"/>
      <c r="AW36" s="971"/>
      <c r="AX36" s="971"/>
      <c r="AY36" s="971"/>
      <c r="AZ36" s="1042" t="s">
        <v>561</v>
      </c>
      <c r="BA36" s="1043"/>
      <c r="BB36" s="1043"/>
      <c r="BC36" s="1043"/>
      <c r="BD36" s="1043"/>
      <c r="BE36" s="972" t="s">
        <v>396</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t="s">
        <v>399</v>
      </c>
      <c r="C37" s="1031"/>
      <c r="D37" s="1031"/>
      <c r="E37" s="1031"/>
      <c r="F37" s="1031"/>
      <c r="G37" s="1031"/>
      <c r="H37" s="1031"/>
      <c r="I37" s="1031"/>
      <c r="J37" s="1031"/>
      <c r="K37" s="1031"/>
      <c r="L37" s="1031"/>
      <c r="M37" s="1031"/>
      <c r="N37" s="1031"/>
      <c r="O37" s="1031"/>
      <c r="P37" s="1032"/>
      <c r="Q37" s="1038">
        <v>62</v>
      </c>
      <c r="R37" s="1039"/>
      <c r="S37" s="1039"/>
      <c r="T37" s="1039"/>
      <c r="U37" s="1039"/>
      <c r="V37" s="1039">
        <v>50</v>
      </c>
      <c r="W37" s="1039"/>
      <c r="X37" s="1039"/>
      <c r="Y37" s="1039"/>
      <c r="Z37" s="1039"/>
      <c r="AA37" s="1039">
        <v>12</v>
      </c>
      <c r="AB37" s="1039"/>
      <c r="AC37" s="1039"/>
      <c r="AD37" s="1039"/>
      <c r="AE37" s="1040"/>
      <c r="AF37" s="1035">
        <v>26</v>
      </c>
      <c r="AG37" s="1036"/>
      <c r="AH37" s="1036"/>
      <c r="AI37" s="1036"/>
      <c r="AJ37" s="1037"/>
      <c r="AK37" s="980">
        <v>46</v>
      </c>
      <c r="AL37" s="971"/>
      <c r="AM37" s="971"/>
      <c r="AN37" s="971"/>
      <c r="AO37" s="971"/>
      <c r="AP37" s="971">
        <v>401</v>
      </c>
      <c r="AQ37" s="971"/>
      <c r="AR37" s="971"/>
      <c r="AS37" s="971"/>
      <c r="AT37" s="971"/>
      <c r="AU37" s="971">
        <v>382</v>
      </c>
      <c r="AV37" s="971"/>
      <c r="AW37" s="971"/>
      <c r="AX37" s="971"/>
      <c r="AY37" s="971"/>
      <c r="AZ37" s="1042" t="s">
        <v>561</v>
      </c>
      <c r="BA37" s="1043"/>
      <c r="BB37" s="1043"/>
      <c r="BC37" s="1043"/>
      <c r="BD37" s="1043"/>
      <c r="BE37" s="972" t="s">
        <v>396</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401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2538</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403</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404</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562</v>
      </c>
      <c r="C68" s="986"/>
      <c r="D68" s="986"/>
      <c r="E68" s="986"/>
      <c r="F68" s="986"/>
      <c r="G68" s="986"/>
      <c r="H68" s="986"/>
      <c r="I68" s="986"/>
      <c r="J68" s="986"/>
      <c r="K68" s="986"/>
      <c r="L68" s="986"/>
      <c r="M68" s="986"/>
      <c r="N68" s="986"/>
      <c r="O68" s="986"/>
      <c r="P68" s="987"/>
      <c r="Q68" s="988">
        <v>3843</v>
      </c>
      <c r="R68" s="982"/>
      <c r="S68" s="982"/>
      <c r="T68" s="982"/>
      <c r="U68" s="982"/>
      <c r="V68" s="982">
        <v>3646</v>
      </c>
      <c r="W68" s="982"/>
      <c r="X68" s="982"/>
      <c r="Y68" s="982"/>
      <c r="Z68" s="982"/>
      <c r="AA68" s="982">
        <v>197</v>
      </c>
      <c r="AB68" s="982"/>
      <c r="AC68" s="982"/>
      <c r="AD68" s="982"/>
      <c r="AE68" s="982"/>
      <c r="AF68" s="982">
        <v>197</v>
      </c>
      <c r="AG68" s="982"/>
      <c r="AH68" s="982"/>
      <c r="AI68" s="982"/>
      <c r="AJ68" s="982"/>
      <c r="AK68" s="982">
        <v>6</v>
      </c>
      <c r="AL68" s="982"/>
      <c r="AM68" s="982"/>
      <c r="AN68" s="982"/>
      <c r="AO68" s="982"/>
      <c r="AP68" s="982" t="s">
        <v>491</v>
      </c>
      <c r="AQ68" s="982"/>
      <c r="AR68" s="982"/>
      <c r="AS68" s="982"/>
      <c r="AT68" s="982"/>
      <c r="AU68" s="982" t="s">
        <v>491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563</v>
      </c>
      <c r="C69" s="975"/>
      <c r="D69" s="975"/>
      <c r="E69" s="975"/>
      <c r="F69" s="975"/>
      <c r="G69" s="975"/>
      <c r="H69" s="975"/>
      <c r="I69" s="975"/>
      <c r="J69" s="975"/>
      <c r="K69" s="975"/>
      <c r="L69" s="975"/>
      <c r="M69" s="975"/>
      <c r="N69" s="975"/>
      <c r="O69" s="975"/>
      <c r="P69" s="976"/>
      <c r="Q69" s="977">
        <v>11</v>
      </c>
      <c r="R69" s="971"/>
      <c r="S69" s="971"/>
      <c r="T69" s="971"/>
      <c r="U69" s="971"/>
      <c r="V69" s="971">
        <v>10</v>
      </c>
      <c r="W69" s="971"/>
      <c r="X69" s="971"/>
      <c r="Y69" s="971"/>
      <c r="Z69" s="971"/>
      <c r="AA69" s="971">
        <v>2</v>
      </c>
      <c r="AB69" s="971"/>
      <c r="AC69" s="971"/>
      <c r="AD69" s="971"/>
      <c r="AE69" s="971"/>
      <c r="AF69" s="971">
        <v>2</v>
      </c>
      <c r="AG69" s="971"/>
      <c r="AH69" s="971"/>
      <c r="AI69" s="971"/>
      <c r="AJ69" s="971"/>
      <c r="AK69" s="971" t="s">
        <v>491</v>
      </c>
      <c r="AL69" s="971"/>
      <c r="AM69" s="971"/>
      <c r="AN69" s="971"/>
      <c r="AO69" s="971"/>
      <c r="AP69" s="971" t="s">
        <v>491</v>
      </c>
      <c r="AQ69" s="971"/>
      <c r="AR69" s="971"/>
      <c r="AS69" s="971"/>
      <c r="AT69" s="971"/>
      <c r="AU69" s="971" t="s">
        <v>491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564</v>
      </c>
      <c r="C70" s="975"/>
      <c r="D70" s="975"/>
      <c r="E70" s="975"/>
      <c r="F70" s="975"/>
      <c r="G70" s="975"/>
      <c r="H70" s="975"/>
      <c r="I70" s="975"/>
      <c r="J70" s="975"/>
      <c r="K70" s="975"/>
      <c r="L70" s="975"/>
      <c r="M70" s="975"/>
      <c r="N70" s="975"/>
      <c r="O70" s="975"/>
      <c r="P70" s="976"/>
      <c r="Q70" s="977">
        <v>113</v>
      </c>
      <c r="R70" s="971"/>
      <c r="S70" s="971"/>
      <c r="T70" s="971"/>
      <c r="U70" s="971"/>
      <c r="V70" s="971">
        <v>110</v>
      </c>
      <c r="W70" s="971"/>
      <c r="X70" s="971"/>
      <c r="Y70" s="971"/>
      <c r="Z70" s="971"/>
      <c r="AA70" s="971">
        <v>2</v>
      </c>
      <c r="AB70" s="971"/>
      <c r="AC70" s="971"/>
      <c r="AD70" s="971"/>
      <c r="AE70" s="971"/>
      <c r="AF70" s="971">
        <v>2</v>
      </c>
      <c r="AG70" s="971"/>
      <c r="AH70" s="971"/>
      <c r="AI70" s="971"/>
      <c r="AJ70" s="971"/>
      <c r="AK70" s="971" t="s">
        <v>491</v>
      </c>
      <c r="AL70" s="971"/>
      <c r="AM70" s="971"/>
      <c r="AN70" s="971"/>
      <c r="AO70" s="971"/>
      <c r="AP70" s="971" t="s">
        <v>491</v>
      </c>
      <c r="AQ70" s="971"/>
      <c r="AR70" s="971"/>
      <c r="AS70" s="971"/>
      <c r="AT70" s="971"/>
      <c r="AU70" s="971" t="s">
        <v>491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565</v>
      </c>
      <c r="C71" s="975"/>
      <c r="D71" s="975"/>
      <c r="E71" s="975"/>
      <c r="F71" s="975"/>
      <c r="G71" s="975"/>
      <c r="H71" s="975"/>
      <c r="I71" s="975"/>
      <c r="J71" s="975"/>
      <c r="K71" s="975"/>
      <c r="L71" s="975"/>
      <c r="M71" s="975"/>
      <c r="N71" s="975"/>
      <c r="O71" s="975"/>
      <c r="P71" s="976"/>
      <c r="Q71" s="977">
        <v>41</v>
      </c>
      <c r="R71" s="971"/>
      <c r="S71" s="971"/>
      <c r="T71" s="971"/>
      <c r="U71" s="971"/>
      <c r="V71" s="971">
        <v>38</v>
      </c>
      <c r="W71" s="971"/>
      <c r="X71" s="971"/>
      <c r="Y71" s="971"/>
      <c r="Z71" s="971"/>
      <c r="AA71" s="971">
        <v>3</v>
      </c>
      <c r="AB71" s="971"/>
      <c r="AC71" s="971"/>
      <c r="AD71" s="971"/>
      <c r="AE71" s="971"/>
      <c r="AF71" s="971">
        <v>3</v>
      </c>
      <c r="AG71" s="971"/>
      <c r="AH71" s="971"/>
      <c r="AI71" s="971"/>
      <c r="AJ71" s="971"/>
      <c r="AK71" s="971" t="s">
        <v>491</v>
      </c>
      <c r="AL71" s="971"/>
      <c r="AM71" s="971"/>
      <c r="AN71" s="971"/>
      <c r="AO71" s="971"/>
      <c r="AP71" s="971" t="s">
        <v>491</v>
      </c>
      <c r="AQ71" s="971"/>
      <c r="AR71" s="971"/>
      <c r="AS71" s="971"/>
      <c r="AT71" s="971"/>
      <c r="AU71" s="971" t="s">
        <v>491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566</v>
      </c>
      <c r="C72" s="975"/>
      <c r="D72" s="975"/>
      <c r="E72" s="975"/>
      <c r="F72" s="975"/>
      <c r="G72" s="975"/>
      <c r="H72" s="975"/>
      <c r="I72" s="975"/>
      <c r="J72" s="975"/>
      <c r="K72" s="975"/>
      <c r="L72" s="975"/>
      <c r="M72" s="975"/>
      <c r="N72" s="975"/>
      <c r="O72" s="975"/>
      <c r="P72" s="976"/>
      <c r="Q72" s="977">
        <v>202</v>
      </c>
      <c r="R72" s="971"/>
      <c r="S72" s="971"/>
      <c r="T72" s="971"/>
      <c r="U72" s="971"/>
      <c r="V72" s="971">
        <v>131</v>
      </c>
      <c r="W72" s="971"/>
      <c r="X72" s="971"/>
      <c r="Y72" s="971"/>
      <c r="Z72" s="971"/>
      <c r="AA72" s="971">
        <v>71</v>
      </c>
      <c r="AB72" s="971"/>
      <c r="AC72" s="971"/>
      <c r="AD72" s="971"/>
      <c r="AE72" s="971"/>
      <c r="AF72" s="971">
        <v>71</v>
      </c>
      <c r="AG72" s="971"/>
      <c r="AH72" s="971"/>
      <c r="AI72" s="971"/>
      <c r="AJ72" s="971"/>
      <c r="AK72" s="971" t="s">
        <v>491</v>
      </c>
      <c r="AL72" s="971"/>
      <c r="AM72" s="971"/>
      <c r="AN72" s="971"/>
      <c r="AO72" s="971"/>
      <c r="AP72" s="971" t="s">
        <v>491</v>
      </c>
      <c r="AQ72" s="971"/>
      <c r="AR72" s="971"/>
      <c r="AS72" s="971"/>
      <c r="AT72" s="971"/>
      <c r="AU72" s="971" t="s">
        <v>491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567</v>
      </c>
      <c r="C73" s="975"/>
      <c r="D73" s="975"/>
      <c r="E73" s="975"/>
      <c r="F73" s="975"/>
      <c r="G73" s="975"/>
      <c r="H73" s="975"/>
      <c r="I73" s="975"/>
      <c r="J73" s="975"/>
      <c r="K73" s="975"/>
      <c r="L73" s="975"/>
      <c r="M73" s="975"/>
      <c r="N73" s="975"/>
      <c r="O73" s="975"/>
      <c r="P73" s="976"/>
      <c r="Q73" s="977">
        <v>280</v>
      </c>
      <c r="R73" s="971"/>
      <c r="S73" s="971"/>
      <c r="T73" s="971"/>
      <c r="U73" s="971"/>
      <c r="V73" s="971">
        <v>258</v>
      </c>
      <c r="W73" s="971"/>
      <c r="X73" s="971"/>
      <c r="Y73" s="971"/>
      <c r="Z73" s="971"/>
      <c r="AA73" s="971">
        <v>22</v>
      </c>
      <c r="AB73" s="971"/>
      <c r="AC73" s="971"/>
      <c r="AD73" s="971"/>
      <c r="AE73" s="971"/>
      <c r="AF73" s="971">
        <v>22</v>
      </c>
      <c r="AG73" s="971"/>
      <c r="AH73" s="971"/>
      <c r="AI73" s="971"/>
      <c r="AJ73" s="971"/>
      <c r="AK73" s="971" t="s">
        <v>491</v>
      </c>
      <c r="AL73" s="971"/>
      <c r="AM73" s="971"/>
      <c r="AN73" s="971"/>
      <c r="AO73" s="971"/>
      <c r="AP73" s="971" t="s">
        <v>491</v>
      </c>
      <c r="AQ73" s="971"/>
      <c r="AR73" s="971"/>
      <c r="AS73" s="971"/>
      <c r="AT73" s="971"/>
      <c r="AU73" s="971" t="s">
        <v>491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568</v>
      </c>
      <c r="C74" s="975"/>
      <c r="D74" s="975"/>
      <c r="E74" s="975"/>
      <c r="F74" s="975"/>
      <c r="G74" s="975"/>
      <c r="H74" s="975"/>
      <c r="I74" s="975"/>
      <c r="J74" s="975"/>
      <c r="K74" s="975"/>
      <c r="L74" s="975"/>
      <c r="M74" s="975"/>
      <c r="N74" s="975"/>
      <c r="O74" s="975"/>
      <c r="P74" s="976"/>
      <c r="Q74" s="977">
        <v>116</v>
      </c>
      <c r="R74" s="971"/>
      <c r="S74" s="971"/>
      <c r="T74" s="971"/>
      <c r="U74" s="971"/>
      <c r="V74" s="971">
        <v>116</v>
      </c>
      <c r="W74" s="971"/>
      <c r="X74" s="971"/>
      <c r="Y74" s="971"/>
      <c r="Z74" s="971"/>
      <c r="AA74" s="971">
        <v>0</v>
      </c>
      <c r="AB74" s="971"/>
      <c r="AC74" s="971"/>
      <c r="AD74" s="971"/>
      <c r="AE74" s="971"/>
      <c r="AF74" s="971">
        <v>0</v>
      </c>
      <c r="AG74" s="971"/>
      <c r="AH74" s="971"/>
      <c r="AI74" s="971"/>
      <c r="AJ74" s="971"/>
      <c r="AK74" s="971" t="s">
        <v>491</v>
      </c>
      <c r="AL74" s="971"/>
      <c r="AM74" s="971"/>
      <c r="AN74" s="971"/>
      <c r="AO74" s="971"/>
      <c r="AP74" s="971" t="s">
        <v>491</v>
      </c>
      <c r="AQ74" s="971"/>
      <c r="AR74" s="971"/>
      <c r="AS74" s="971"/>
      <c r="AT74" s="971"/>
      <c r="AU74" s="971" t="s">
        <v>491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569</v>
      </c>
      <c r="C75" s="975"/>
      <c r="D75" s="975"/>
      <c r="E75" s="975"/>
      <c r="F75" s="975"/>
      <c r="G75" s="975"/>
      <c r="H75" s="975"/>
      <c r="I75" s="975"/>
      <c r="J75" s="975"/>
      <c r="K75" s="975"/>
      <c r="L75" s="975"/>
      <c r="M75" s="975"/>
      <c r="N75" s="975"/>
      <c r="O75" s="975"/>
      <c r="P75" s="976"/>
      <c r="Q75" s="978">
        <v>250</v>
      </c>
      <c r="R75" s="979"/>
      <c r="S75" s="979"/>
      <c r="T75" s="979"/>
      <c r="U75" s="980"/>
      <c r="V75" s="981">
        <v>234</v>
      </c>
      <c r="W75" s="979"/>
      <c r="X75" s="979"/>
      <c r="Y75" s="979"/>
      <c r="Z75" s="980"/>
      <c r="AA75" s="981">
        <v>16</v>
      </c>
      <c r="AB75" s="979"/>
      <c r="AC75" s="979"/>
      <c r="AD75" s="979"/>
      <c r="AE75" s="980"/>
      <c r="AF75" s="981">
        <v>16</v>
      </c>
      <c r="AG75" s="979"/>
      <c r="AH75" s="979"/>
      <c r="AI75" s="979"/>
      <c r="AJ75" s="980"/>
      <c r="AK75" s="981">
        <v>23</v>
      </c>
      <c r="AL75" s="979"/>
      <c r="AM75" s="979"/>
      <c r="AN75" s="979"/>
      <c r="AO75" s="980"/>
      <c r="AP75" s="971" t="s">
        <v>491</v>
      </c>
      <c r="AQ75" s="971"/>
      <c r="AR75" s="971"/>
      <c r="AS75" s="971"/>
      <c r="AT75" s="971"/>
      <c r="AU75" s="971" t="s">
        <v>491</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570</v>
      </c>
      <c r="C76" s="975"/>
      <c r="D76" s="975"/>
      <c r="E76" s="975"/>
      <c r="F76" s="975"/>
      <c r="G76" s="975"/>
      <c r="H76" s="975"/>
      <c r="I76" s="975"/>
      <c r="J76" s="975"/>
      <c r="K76" s="975"/>
      <c r="L76" s="975"/>
      <c r="M76" s="975"/>
      <c r="N76" s="975"/>
      <c r="O76" s="975"/>
      <c r="P76" s="976"/>
      <c r="Q76" s="978">
        <v>144</v>
      </c>
      <c r="R76" s="979"/>
      <c r="S76" s="979"/>
      <c r="T76" s="979"/>
      <c r="U76" s="980"/>
      <c r="V76" s="981">
        <v>133</v>
      </c>
      <c r="W76" s="979"/>
      <c r="X76" s="979"/>
      <c r="Y76" s="979"/>
      <c r="Z76" s="980"/>
      <c r="AA76" s="981">
        <v>11</v>
      </c>
      <c r="AB76" s="979"/>
      <c r="AC76" s="979"/>
      <c r="AD76" s="979"/>
      <c r="AE76" s="980"/>
      <c r="AF76" s="971">
        <v>9</v>
      </c>
      <c r="AG76" s="971"/>
      <c r="AH76" s="971"/>
      <c r="AI76" s="971"/>
      <c r="AJ76" s="971"/>
      <c r="AK76" s="971" t="s">
        <v>491</v>
      </c>
      <c r="AL76" s="971"/>
      <c r="AM76" s="971"/>
      <c r="AN76" s="971"/>
      <c r="AO76" s="971"/>
      <c r="AP76" s="971" t="s">
        <v>491</v>
      </c>
      <c r="AQ76" s="971"/>
      <c r="AR76" s="971"/>
      <c r="AS76" s="971"/>
      <c r="AT76" s="971"/>
      <c r="AU76" s="971" t="s">
        <v>491</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571</v>
      </c>
      <c r="C77" s="975"/>
      <c r="D77" s="975"/>
      <c r="E77" s="975"/>
      <c r="F77" s="975"/>
      <c r="G77" s="975"/>
      <c r="H77" s="975"/>
      <c r="I77" s="975"/>
      <c r="J77" s="975"/>
      <c r="K77" s="975"/>
      <c r="L77" s="975"/>
      <c r="M77" s="975"/>
      <c r="N77" s="975"/>
      <c r="O77" s="975"/>
      <c r="P77" s="976"/>
      <c r="Q77" s="978">
        <v>403</v>
      </c>
      <c r="R77" s="979"/>
      <c r="S77" s="979"/>
      <c r="T77" s="979"/>
      <c r="U77" s="980"/>
      <c r="V77" s="981">
        <v>365</v>
      </c>
      <c r="W77" s="979"/>
      <c r="X77" s="979"/>
      <c r="Y77" s="979"/>
      <c r="Z77" s="980"/>
      <c r="AA77" s="981">
        <v>37</v>
      </c>
      <c r="AB77" s="979"/>
      <c r="AC77" s="979"/>
      <c r="AD77" s="979"/>
      <c r="AE77" s="980"/>
      <c r="AF77" s="981">
        <v>37</v>
      </c>
      <c r="AG77" s="979"/>
      <c r="AH77" s="979"/>
      <c r="AI77" s="979"/>
      <c r="AJ77" s="980"/>
      <c r="AK77" s="981">
        <v>15</v>
      </c>
      <c r="AL77" s="979"/>
      <c r="AM77" s="979"/>
      <c r="AN77" s="979"/>
      <c r="AO77" s="980"/>
      <c r="AP77" s="971">
        <v>103</v>
      </c>
      <c r="AQ77" s="971"/>
      <c r="AR77" s="971"/>
      <c r="AS77" s="971"/>
      <c r="AT77" s="971"/>
      <c r="AU77" s="971">
        <v>5</v>
      </c>
      <c r="AV77" s="971"/>
      <c r="AW77" s="971"/>
      <c r="AX77" s="971"/>
      <c r="AY77" s="971"/>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572</v>
      </c>
      <c r="C78" s="975"/>
      <c r="D78" s="975"/>
      <c r="E78" s="975"/>
      <c r="F78" s="975"/>
      <c r="G78" s="975"/>
      <c r="H78" s="975"/>
      <c r="I78" s="975"/>
      <c r="J78" s="975"/>
      <c r="K78" s="975"/>
      <c r="L78" s="975"/>
      <c r="M78" s="975"/>
      <c r="N78" s="975"/>
      <c r="O78" s="975"/>
      <c r="P78" s="976"/>
      <c r="Q78" s="977">
        <v>311</v>
      </c>
      <c r="R78" s="971"/>
      <c r="S78" s="971"/>
      <c r="T78" s="971"/>
      <c r="U78" s="971"/>
      <c r="V78" s="971">
        <v>299</v>
      </c>
      <c r="W78" s="971"/>
      <c r="X78" s="971"/>
      <c r="Y78" s="971"/>
      <c r="Z78" s="971"/>
      <c r="AA78" s="971">
        <v>13</v>
      </c>
      <c r="AB78" s="971"/>
      <c r="AC78" s="971"/>
      <c r="AD78" s="971"/>
      <c r="AE78" s="971"/>
      <c r="AF78" s="971">
        <v>13</v>
      </c>
      <c r="AG78" s="971"/>
      <c r="AH78" s="971"/>
      <c r="AI78" s="971"/>
      <c r="AJ78" s="971"/>
      <c r="AK78" s="971" t="s">
        <v>491</v>
      </c>
      <c r="AL78" s="971"/>
      <c r="AM78" s="971"/>
      <c r="AN78" s="971"/>
      <c r="AO78" s="971"/>
      <c r="AP78" s="971">
        <v>0</v>
      </c>
      <c r="AQ78" s="971"/>
      <c r="AR78" s="971"/>
      <c r="AS78" s="971"/>
      <c r="AT78" s="971"/>
      <c r="AU78" s="971" t="s">
        <v>491</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573</v>
      </c>
      <c r="C79" s="975"/>
      <c r="D79" s="975"/>
      <c r="E79" s="975"/>
      <c r="F79" s="975"/>
      <c r="G79" s="975"/>
      <c r="H79" s="975"/>
      <c r="I79" s="975"/>
      <c r="J79" s="975"/>
      <c r="K79" s="975"/>
      <c r="L79" s="975"/>
      <c r="M79" s="975"/>
      <c r="N79" s="975"/>
      <c r="O79" s="975"/>
      <c r="P79" s="976"/>
      <c r="Q79" s="977">
        <v>110</v>
      </c>
      <c r="R79" s="971"/>
      <c r="S79" s="971"/>
      <c r="T79" s="971"/>
      <c r="U79" s="971"/>
      <c r="V79" s="971">
        <v>102</v>
      </c>
      <c r="W79" s="971"/>
      <c r="X79" s="971"/>
      <c r="Y79" s="971"/>
      <c r="Z79" s="971"/>
      <c r="AA79" s="971">
        <v>8</v>
      </c>
      <c r="AB79" s="971"/>
      <c r="AC79" s="971"/>
      <c r="AD79" s="971"/>
      <c r="AE79" s="971"/>
      <c r="AF79" s="971">
        <v>8</v>
      </c>
      <c r="AG79" s="971"/>
      <c r="AH79" s="971"/>
      <c r="AI79" s="971"/>
      <c r="AJ79" s="971"/>
      <c r="AK79" s="971" t="s">
        <v>491</v>
      </c>
      <c r="AL79" s="971"/>
      <c r="AM79" s="971"/>
      <c r="AN79" s="971"/>
      <c r="AO79" s="971"/>
      <c r="AP79" s="971" t="s">
        <v>491</v>
      </c>
      <c r="AQ79" s="971"/>
      <c r="AR79" s="971"/>
      <c r="AS79" s="971"/>
      <c r="AT79" s="971"/>
      <c r="AU79" s="971" t="s">
        <v>491</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574</v>
      </c>
      <c r="C80" s="975"/>
      <c r="D80" s="975"/>
      <c r="E80" s="975"/>
      <c r="F80" s="975"/>
      <c r="G80" s="975"/>
      <c r="H80" s="975"/>
      <c r="I80" s="975"/>
      <c r="J80" s="975"/>
      <c r="K80" s="975"/>
      <c r="L80" s="975"/>
      <c r="M80" s="975"/>
      <c r="N80" s="975"/>
      <c r="O80" s="975"/>
      <c r="P80" s="976"/>
      <c r="Q80" s="977">
        <v>158054</v>
      </c>
      <c r="R80" s="971"/>
      <c r="S80" s="971"/>
      <c r="T80" s="971"/>
      <c r="U80" s="971"/>
      <c r="V80" s="971">
        <v>156982</v>
      </c>
      <c r="W80" s="971"/>
      <c r="X80" s="971"/>
      <c r="Y80" s="971"/>
      <c r="Z80" s="971"/>
      <c r="AA80" s="971">
        <v>1071</v>
      </c>
      <c r="AB80" s="971"/>
      <c r="AC80" s="971"/>
      <c r="AD80" s="971"/>
      <c r="AE80" s="971"/>
      <c r="AF80" s="971">
        <v>1071</v>
      </c>
      <c r="AG80" s="971"/>
      <c r="AH80" s="971"/>
      <c r="AI80" s="971"/>
      <c r="AJ80" s="971"/>
      <c r="AK80" s="971" t="s">
        <v>491</v>
      </c>
      <c r="AL80" s="971"/>
      <c r="AM80" s="971"/>
      <c r="AN80" s="971"/>
      <c r="AO80" s="971"/>
      <c r="AP80" s="971" t="s">
        <v>491</v>
      </c>
      <c r="AQ80" s="971"/>
      <c r="AR80" s="971"/>
      <c r="AS80" s="971"/>
      <c r="AT80" s="971"/>
      <c r="AU80" s="971" t="s">
        <v>491</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575</v>
      </c>
      <c r="C81" s="975"/>
      <c r="D81" s="975"/>
      <c r="E81" s="975"/>
      <c r="F81" s="975"/>
      <c r="G81" s="975"/>
      <c r="H81" s="975"/>
      <c r="I81" s="975"/>
      <c r="J81" s="975"/>
      <c r="K81" s="975"/>
      <c r="L81" s="975"/>
      <c r="M81" s="975"/>
      <c r="N81" s="975"/>
      <c r="O81" s="975"/>
      <c r="P81" s="976"/>
      <c r="Q81" s="977">
        <v>13288</v>
      </c>
      <c r="R81" s="971"/>
      <c r="S81" s="971"/>
      <c r="T81" s="971"/>
      <c r="U81" s="971"/>
      <c r="V81" s="971">
        <v>13247</v>
      </c>
      <c r="W81" s="971"/>
      <c r="X81" s="971"/>
      <c r="Y81" s="971"/>
      <c r="Z81" s="971"/>
      <c r="AA81" s="971">
        <v>41</v>
      </c>
      <c r="AB81" s="971"/>
      <c r="AC81" s="971"/>
      <c r="AD81" s="971"/>
      <c r="AE81" s="971"/>
      <c r="AF81" s="971">
        <v>4577</v>
      </c>
      <c r="AG81" s="971"/>
      <c r="AH81" s="971"/>
      <c r="AI81" s="971"/>
      <c r="AJ81" s="971"/>
      <c r="AK81" s="971" t="s">
        <v>491</v>
      </c>
      <c r="AL81" s="971"/>
      <c r="AM81" s="971"/>
      <c r="AN81" s="971"/>
      <c r="AO81" s="971"/>
      <c r="AP81" s="971">
        <v>4714</v>
      </c>
      <c r="AQ81" s="971"/>
      <c r="AR81" s="971"/>
      <c r="AS81" s="971"/>
      <c r="AT81" s="971"/>
      <c r="AU81" s="971">
        <v>584</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414</v>
      </c>
      <c r="AB109" s="896"/>
      <c r="AC109" s="896"/>
      <c r="AD109" s="896"/>
      <c r="AE109" s="897"/>
      <c r="AF109" s="898" t="s">
        <v>415</v>
      </c>
      <c r="AG109" s="896"/>
      <c r="AH109" s="896"/>
      <c r="AI109" s="896"/>
      <c r="AJ109" s="897"/>
      <c r="AK109" s="898" t="s">
        <v>294</v>
      </c>
      <c r="AL109" s="896"/>
      <c r="AM109" s="896"/>
      <c r="AN109" s="896"/>
      <c r="AO109" s="897"/>
      <c r="AP109" s="898" t="s">
        <v>416</v>
      </c>
      <c r="AQ109" s="896"/>
      <c r="AR109" s="896"/>
      <c r="AS109" s="896"/>
      <c r="AT109" s="929"/>
      <c r="AU109" s="895" t="s">
        <v>413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414</v>
      </c>
      <c r="BR109" s="896"/>
      <c r="BS109" s="896"/>
      <c r="BT109" s="896"/>
      <c r="BU109" s="897"/>
      <c r="BV109" s="898" t="s">
        <v>415</v>
      </c>
      <c r="BW109" s="896"/>
      <c r="BX109" s="896"/>
      <c r="BY109" s="896"/>
      <c r="BZ109" s="897"/>
      <c r="CA109" s="898" t="s">
        <v>294</v>
      </c>
      <c r="CB109" s="896"/>
      <c r="CC109" s="896"/>
      <c r="CD109" s="896"/>
      <c r="CE109" s="897"/>
      <c r="CF109" s="936" t="s">
        <v>416</v>
      </c>
      <c r="CG109" s="936"/>
      <c r="CH109" s="936"/>
      <c r="CI109" s="936"/>
      <c r="CJ109" s="936"/>
      <c r="CK109" s="898" t="s">
        <v>417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414</v>
      </c>
      <c r="DH109" s="896"/>
      <c r="DI109" s="896"/>
      <c r="DJ109" s="896"/>
      <c r="DK109" s="897"/>
      <c r="DL109" s="898" t="s">
        <v>415</v>
      </c>
      <c r="DM109" s="896"/>
      <c r="DN109" s="896"/>
      <c r="DO109" s="896"/>
      <c r="DP109" s="897"/>
      <c r="DQ109" s="898" t="s">
        <v>294</v>
      </c>
      <c r="DR109" s="896"/>
      <c r="DS109" s="896"/>
      <c r="DT109" s="896"/>
      <c r="DU109" s="897"/>
      <c r="DV109" s="898" t="s">
        <v>416</v>
      </c>
      <c r="DW109" s="896"/>
      <c r="DX109" s="896"/>
      <c r="DY109" s="896"/>
      <c r="DZ109" s="929"/>
    </row>
    <row r="110" spans="1:131" s="230" customFormat="1" ht="26.25" customHeight="1" x14ac:dyDescent="0.15">
      <c r="A110" s="807" t="s">
        <v>418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1508258</v>
      </c>
      <c r="AB110" s="889"/>
      <c r="AC110" s="889"/>
      <c r="AD110" s="889"/>
      <c r="AE110" s="890"/>
      <c r="AF110" s="891">
        <v>1511018</v>
      </c>
      <c r="AG110" s="889"/>
      <c r="AH110" s="889"/>
      <c r="AI110" s="889"/>
      <c r="AJ110" s="890"/>
      <c r="AK110" s="891">
        <v>1540457</v>
      </c>
      <c r="AL110" s="889"/>
      <c r="AM110" s="889"/>
      <c r="AN110" s="889"/>
      <c r="AO110" s="890"/>
      <c r="AP110" s="892">
        <v>24.5</v>
      </c>
      <c r="AQ110" s="893"/>
      <c r="AR110" s="893"/>
      <c r="AS110" s="893"/>
      <c r="AT110" s="894"/>
      <c r="AU110" s="930" t="s">
        <v>69</v>
      </c>
      <c r="AV110" s="931"/>
      <c r="AW110" s="931"/>
      <c r="AX110" s="931"/>
      <c r="AY110" s="931"/>
      <c r="AZ110" s="860" t="s">
        <v>419</v>
      </c>
      <c r="BA110" s="808"/>
      <c r="BB110" s="808"/>
      <c r="BC110" s="808"/>
      <c r="BD110" s="808"/>
      <c r="BE110" s="808"/>
      <c r="BF110" s="808"/>
      <c r="BG110" s="808"/>
      <c r="BH110" s="808"/>
      <c r="BI110" s="808"/>
      <c r="BJ110" s="808"/>
      <c r="BK110" s="808"/>
      <c r="BL110" s="808"/>
      <c r="BM110" s="808"/>
      <c r="BN110" s="808"/>
      <c r="BO110" s="808"/>
      <c r="BP110" s="809"/>
      <c r="BQ110" s="861">
        <v>16727456</v>
      </c>
      <c r="BR110" s="842"/>
      <c r="BS110" s="842"/>
      <c r="BT110" s="842"/>
      <c r="BU110" s="842"/>
      <c r="BV110" s="842">
        <v>16170651</v>
      </c>
      <c r="BW110" s="842"/>
      <c r="BX110" s="842"/>
      <c r="BY110" s="842"/>
      <c r="BZ110" s="842"/>
      <c r="CA110" s="842">
        <v>15277638</v>
      </c>
      <c r="CB110" s="842"/>
      <c r="CC110" s="842"/>
      <c r="CD110" s="842"/>
      <c r="CE110" s="842"/>
      <c r="CF110" s="866">
        <v>242.9</v>
      </c>
      <c r="CG110" s="867"/>
      <c r="CH110" s="867"/>
      <c r="CI110" s="867"/>
      <c r="CJ110" s="867"/>
      <c r="CK110" s="926" t="s">
        <v>420</v>
      </c>
      <c r="CL110" s="819"/>
      <c r="CM110" s="860" t="s">
        <v>421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423</v>
      </c>
      <c r="BA111" s="752"/>
      <c r="BB111" s="752"/>
      <c r="BC111" s="752"/>
      <c r="BD111" s="752"/>
      <c r="BE111" s="752"/>
      <c r="BF111" s="752"/>
      <c r="BG111" s="752"/>
      <c r="BH111" s="752"/>
      <c r="BI111" s="752"/>
      <c r="BJ111" s="752"/>
      <c r="BK111" s="752"/>
      <c r="BL111" s="752"/>
      <c r="BM111" s="752"/>
      <c r="BN111" s="752"/>
      <c r="BO111" s="752"/>
      <c r="BP111" s="753"/>
      <c r="BQ111" s="816">
        <v>443814</v>
      </c>
      <c r="BR111" s="817"/>
      <c r="BS111" s="817"/>
      <c r="BT111" s="817"/>
      <c r="BU111" s="817"/>
      <c r="BV111" s="817">
        <v>398700</v>
      </c>
      <c r="BW111" s="817"/>
      <c r="BX111" s="817"/>
      <c r="BY111" s="817"/>
      <c r="BZ111" s="817"/>
      <c r="CA111" s="817">
        <v>353586</v>
      </c>
      <c r="CB111" s="817"/>
      <c r="CC111" s="817"/>
      <c r="CD111" s="817"/>
      <c r="CE111" s="817"/>
      <c r="CF111" s="875">
        <v>5.6</v>
      </c>
      <c r="CG111" s="876"/>
      <c r="CH111" s="876"/>
      <c r="CI111" s="876"/>
      <c r="CJ111" s="876"/>
      <c r="CK111" s="927"/>
      <c r="CL111" s="821"/>
      <c r="CM111" s="815" t="s">
        <v>424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425</v>
      </c>
      <c r="B112" s="913"/>
      <c r="C112" s="752" t="s">
        <v>426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427</v>
      </c>
      <c r="BA112" s="752"/>
      <c r="BB112" s="752"/>
      <c r="BC112" s="752"/>
      <c r="BD112" s="752"/>
      <c r="BE112" s="752"/>
      <c r="BF112" s="752"/>
      <c r="BG112" s="752"/>
      <c r="BH112" s="752"/>
      <c r="BI112" s="752"/>
      <c r="BJ112" s="752"/>
      <c r="BK112" s="752"/>
      <c r="BL112" s="752"/>
      <c r="BM112" s="752"/>
      <c r="BN112" s="752"/>
      <c r="BO112" s="752"/>
      <c r="BP112" s="753"/>
      <c r="BQ112" s="816">
        <v>1684166</v>
      </c>
      <c r="BR112" s="817"/>
      <c r="BS112" s="817"/>
      <c r="BT112" s="817"/>
      <c r="BU112" s="817"/>
      <c r="BV112" s="817">
        <v>1563351</v>
      </c>
      <c r="BW112" s="817"/>
      <c r="BX112" s="817"/>
      <c r="BY112" s="817"/>
      <c r="BZ112" s="817"/>
      <c r="CA112" s="817">
        <v>1542346</v>
      </c>
      <c r="CB112" s="817"/>
      <c r="CC112" s="817"/>
      <c r="CD112" s="817"/>
      <c r="CE112" s="817"/>
      <c r="CF112" s="875">
        <v>24.5</v>
      </c>
      <c r="CG112" s="876"/>
      <c r="CH112" s="876"/>
      <c r="CI112" s="876"/>
      <c r="CJ112" s="876"/>
      <c r="CK112" s="927"/>
      <c r="CL112" s="821"/>
      <c r="CM112" s="815" t="s">
        <v>428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246773</v>
      </c>
      <c r="AB113" s="919"/>
      <c r="AC113" s="919"/>
      <c r="AD113" s="919"/>
      <c r="AE113" s="920"/>
      <c r="AF113" s="921">
        <v>220570</v>
      </c>
      <c r="AG113" s="919"/>
      <c r="AH113" s="919"/>
      <c r="AI113" s="919"/>
      <c r="AJ113" s="920"/>
      <c r="AK113" s="921">
        <v>169706</v>
      </c>
      <c r="AL113" s="919"/>
      <c r="AM113" s="919"/>
      <c r="AN113" s="919"/>
      <c r="AO113" s="920"/>
      <c r="AP113" s="922">
        <v>2.7</v>
      </c>
      <c r="AQ113" s="923"/>
      <c r="AR113" s="923"/>
      <c r="AS113" s="923"/>
      <c r="AT113" s="924"/>
      <c r="AU113" s="932"/>
      <c r="AV113" s="933"/>
      <c r="AW113" s="933"/>
      <c r="AX113" s="933"/>
      <c r="AY113" s="933"/>
      <c r="AZ113" s="815" t="s">
        <v>430</v>
      </c>
      <c r="BA113" s="752"/>
      <c r="BB113" s="752"/>
      <c r="BC113" s="752"/>
      <c r="BD113" s="752"/>
      <c r="BE113" s="752"/>
      <c r="BF113" s="752"/>
      <c r="BG113" s="752"/>
      <c r="BH113" s="752"/>
      <c r="BI113" s="752"/>
      <c r="BJ113" s="752"/>
      <c r="BK113" s="752"/>
      <c r="BL113" s="752"/>
      <c r="BM113" s="752"/>
      <c r="BN113" s="752"/>
      <c r="BO113" s="752"/>
      <c r="BP113" s="753"/>
      <c r="BQ113" s="816">
        <v>652417</v>
      </c>
      <c r="BR113" s="817"/>
      <c r="BS113" s="817"/>
      <c r="BT113" s="817"/>
      <c r="BU113" s="817"/>
      <c r="BV113" s="817">
        <v>625157</v>
      </c>
      <c r="BW113" s="817"/>
      <c r="BX113" s="817"/>
      <c r="BY113" s="817"/>
      <c r="BZ113" s="817"/>
      <c r="CA113" s="817">
        <v>588356</v>
      </c>
      <c r="CB113" s="817"/>
      <c r="CC113" s="817"/>
      <c r="CD113" s="817"/>
      <c r="CE113" s="817"/>
      <c r="CF113" s="875">
        <v>9.4</v>
      </c>
      <c r="CG113" s="876"/>
      <c r="CH113" s="876"/>
      <c r="CI113" s="876"/>
      <c r="CJ113" s="876"/>
      <c r="CK113" s="927"/>
      <c r="CL113" s="821"/>
      <c r="CM113" s="815" t="s">
        <v>431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45073</v>
      </c>
      <c r="AB114" s="780"/>
      <c r="AC114" s="780"/>
      <c r="AD114" s="780"/>
      <c r="AE114" s="781"/>
      <c r="AF114" s="782">
        <v>47314</v>
      </c>
      <c r="AG114" s="780"/>
      <c r="AH114" s="780"/>
      <c r="AI114" s="780"/>
      <c r="AJ114" s="781"/>
      <c r="AK114" s="782">
        <v>47156</v>
      </c>
      <c r="AL114" s="780"/>
      <c r="AM114" s="780"/>
      <c r="AN114" s="780"/>
      <c r="AO114" s="781"/>
      <c r="AP114" s="824">
        <v>0.7</v>
      </c>
      <c r="AQ114" s="825"/>
      <c r="AR114" s="825"/>
      <c r="AS114" s="825"/>
      <c r="AT114" s="826"/>
      <c r="AU114" s="932"/>
      <c r="AV114" s="933"/>
      <c r="AW114" s="933"/>
      <c r="AX114" s="933"/>
      <c r="AY114" s="933"/>
      <c r="AZ114" s="815" t="s">
        <v>433</v>
      </c>
      <c r="BA114" s="752"/>
      <c r="BB114" s="752"/>
      <c r="BC114" s="752"/>
      <c r="BD114" s="752"/>
      <c r="BE114" s="752"/>
      <c r="BF114" s="752"/>
      <c r="BG114" s="752"/>
      <c r="BH114" s="752"/>
      <c r="BI114" s="752"/>
      <c r="BJ114" s="752"/>
      <c r="BK114" s="752"/>
      <c r="BL114" s="752"/>
      <c r="BM114" s="752"/>
      <c r="BN114" s="752"/>
      <c r="BO114" s="752"/>
      <c r="BP114" s="753"/>
      <c r="BQ114" s="816">
        <v>1528454</v>
      </c>
      <c r="BR114" s="817"/>
      <c r="BS114" s="817"/>
      <c r="BT114" s="817"/>
      <c r="BU114" s="817"/>
      <c r="BV114" s="817">
        <v>1489433</v>
      </c>
      <c r="BW114" s="817"/>
      <c r="BX114" s="817"/>
      <c r="BY114" s="817"/>
      <c r="BZ114" s="817"/>
      <c r="CA114" s="817">
        <v>1525905</v>
      </c>
      <c r="CB114" s="817"/>
      <c r="CC114" s="817"/>
      <c r="CD114" s="817"/>
      <c r="CE114" s="817"/>
      <c r="CF114" s="875">
        <v>24.3</v>
      </c>
      <c r="CG114" s="876"/>
      <c r="CH114" s="876"/>
      <c r="CI114" s="876"/>
      <c r="CJ114" s="876"/>
      <c r="CK114" s="927"/>
      <c r="CL114" s="821"/>
      <c r="CM114" s="815" t="s">
        <v>434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436</v>
      </c>
      <c r="BA115" s="752"/>
      <c r="BB115" s="752"/>
      <c r="BC115" s="752"/>
      <c r="BD115" s="752"/>
      <c r="BE115" s="752"/>
      <c r="BF115" s="752"/>
      <c r="BG115" s="752"/>
      <c r="BH115" s="752"/>
      <c r="BI115" s="752"/>
      <c r="BJ115" s="752"/>
      <c r="BK115" s="752"/>
      <c r="BL115" s="752"/>
      <c r="BM115" s="752"/>
      <c r="BN115" s="752"/>
      <c r="BO115" s="752"/>
      <c r="BP115" s="753"/>
      <c r="BQ115" s="816">
        <v>6000</v>
      </c>
      <c r="BR115" s="817"/>
      <c r="BS115" s="817"/>
      <c r="BT115" s="817"/>
      <c r="BU115" s="817"/>
      <c r="BV115" s="817">
        <v>3000</v>
      </c>
      <c r="BW115" s="817"/>
      <c r="BX115" s="817"/>
      <c r="BY115" s="817"/>
      <c r="BZ115" s="817"/>
      <c r="CA115" s="817" t="s">
        <v>122</v>
      </c>
      <c r="CB115" s="817"/>
      <c r="CC115" s="817"/>
      <c r="CD115" s="817"/>
      <c r="CE115" s="817"/>
      <c r="CF115" s="875" t="s">
        <v>122</v>
      </c>
      <c r="CG115" s="876"/>
      <c r="CH115" s="876"/>
      <c r="CI115" s="876"/>
      <c r="CJ115" s="876"/>
      <c r="CK115" s="927"/>
      <c r="CL115" s="821"/>
      <c r="CM115" s="815" t="s">
        <v>437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439</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441</v>
      </c>
      <c r="Z117" s="897"/>
      <c r="AA117" s="902">
        <v>1800104</v>
      </c>
      <c r="AB117" s="903"/>
      <c r="AC117" s="903"/>
      <c r="AD117" s="903"/>
      <c r="AE117" s="904"/>
      <c r="AF117" s="905">
        <v>1778902</v>
      </c>
      <c r="AG117" s="903"/>
      <c r="AH117" s="903"/>
      <c r="AI117" s="903"/>
      <c r="AJ117" s="904"/>
      <c r="AK117" s="905">
        <v>1757319</v>
      </c>
      <c r="AL117" s="903"/>
      <c r="AM117" s="903"/>
      <c r="AN117" s="903"/>
      <c r="AO117" s="904"/>
      <c r="AP117" s="906"/>
      <c r="AQ117" s="907"/>
      <c r="AR117" s="907"/>
      <c r="AS117" s="907"/>
      <c r="AT117" s="908"/>
      <c r="AU117" s="932"/>
      <c r="AV117" s="933"/>
      <c r="AW117" s="933"/>
      <c r="AX117" s="933"/>
      <c r="AY117" s="933"/>
      <c r="AZ117" s="863" t="s">
        <v>442</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414</v>
      </c>
      <c r="AB118" s="896"/>
      <c r="AC118" s="896"/>
      <c r="AD118" s="896"/>
      <c r="AE118" s="897"/>
      <c r="AF118" s="898" t="s">
        <v>415</v>
      </c>
      <c r="AG118" s="896"/>
      <c r="AH118" s="896"/>
      <c r="AI118" s="896"/>
      <c r="AJ118" s="897"/>
      <c r="AK118" s="898" t="s">
        <v>294</v>
      </c>
      <c r="AL118" s="896"/>
      <c r="AM118" s="896"/>
      <c r="AN118" s="896"/>
      <c r="AO118" s="897"/>
      <c r="AP118" s="899" t="s">
        <v>416</v>
      </c>
      <c r="AQ118" s="900"/>
      <c r="AR118" s="900"/>
      <c r="AS118" s="900"/>
      <c r="AT118" s="901"/>
      <c r="AU118" s="932"/>
      <c r="AV118" s="933"/>
      <c r="AW118" s="933"/>
      <c r="AX118" s="933"/>
      <c r="AY118" s="933"/>
      <c r="AZ118" s="838" t="s">
        <v>444</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420</v>
      </c>
      <c r="B119" s="819"/>
      <c r="C119" s="860" t="s">
        <v>421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446</v>
      </c>
      <c r="BP119" s="878"/>
      <c r="BQ119" s="879">
        <v>21042307</v>
      </c>
      <c r="BR119" s="845"/>
      <c r="BS119" s="845"/>
      <c r="BT119" s="845"/>
      <c r="BU119" s="845"/>
      <c r="BV119" s="845">
        <v>20250292</v>
      </c>
      <c r="BW119" s="845"/>
      <c r="BX119" s="845"/>
      <c r="BY119" s="845"/>
      <c r="BZ119" s="845"/>
      <c r="CA119" s="845">
        <v>19287831</v>
      </c>
      <c r="CB119" s="845"/>
      <c r="CC119" s="845"/>
      <c r="CD119" s="845"/>
      <c r="CE119" s="845"/>
      <c r="CF119" s="748"/>
      <c r="CG119" s="749"/>
      <c r="CH119" s="749"/>
      <c r="CI119" s="749"/>
      <c r="CJ119" s="834"/>
      <c r="CK119" s="928"/>
      <c r="CL119" s="823"/>
      <c r="CM119" s="838" t="s">
        <v>447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443814</v>
      </c>
      <c r="DH119" s="764"/>
      <c r="DI119" s="764"/>
      <c r="DJ119" s="764"/>
      <c r="DK119" s="765"/>
      <c r="DL119" s="766">
        <v>398700</v>
      </c>
      <c r="DM119" s="764"/>
      <c r="DN119" s="764"/>
      <c r="DO119" s="764"/>
      <c r="DP119" s="765"/>
      <c r="DQ119" s="766">
        <v>353586</v>
      </c>
      <c r="DR119" s="764"/>
      <c r="DS119" s="764"/>
      <c r="DT119" s="764"/>
      <c r="DU119" s="765"/>
      <c r="DV119" s="848">
        <v>5.6</v>
      </c>
      <c r="DW119" s="849"/>
      <c r="DX119" s="849"/>
      <c r="DY119" s="849"/>
      <c r="DZ119" s="850"/>
    </row>
    <row r="120" spans="1:130" s="230" customFormat="1" ht="26.25" customHeight="1" x14ac:dyDescent="0.15">
      <c r="A120" s="820"/>
      <c r="B120" s="821"/>
      <c r="C120" s="815" t="s">
        <v>424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448</v>
      </c>
      <c r="AV120" s="881"/>
      <c r="AW120" s="881"/>
      <c r="AX120" s="881"/>
      <c r="AY120" s="882"/>
      <c r="AZ120" s="860" t="s">
        <v>449</v>
      </c>
      <c r="BA120" s="808"/>
      <c r="BB120" s="808"/>
      <c r="BC120" s="808"/>
      <c r="BD120" s="808"/>
      <c r="BE120" s="808"/>
      <c r="BF120" s="808"/>
      <c r="BG120" s="808"/>
      <c r="BH120" s="808"/>
      <c r="BI120" s="808"/>
      <c r="BJ120" s="808"/>
      <c r="BK120" s="808"/>
      <c r="BL120" s="808"/>
      <c r="BM120" s="808"/>
      <c r="BN120" s="808"/>
      <c r="BO120" s="808"/>
      <c r="BP120" s="809"/>
      <c r="BQ120" s="861">
        <v>4414011</v>
      </c>
      <c r="BR120" s="842"/>
      <c r="BS120" s="842"/>
      <c r="BT120" s="842"/>
      <c r="BU120" s="842"/>
      <c r="BV120" s="842">
        <v>4855282</v>
      </c>
      <c r="BW120" s="842"/>
      <c r="BX120" s="842"/>
      <c r="BY120" s="842"/>
      <c r="BZ120" s="842"/>
      <c r="CA120" s="842">
        <v>5296761</v>
      </c>
      <c r="CB120" s="842"/>
      <c r="CC120" s="842"/>
      <c r="CD120" s="842"/>
      <c r="CE120" s="842"/>
      <c r="CF120" s="866">
        <v>84.2</v>
      </c>
      <c r="CG120" s="867"/>
      <c r="CH120" s="867"/>
      <c r="CI120" s="867"/>
      <c r="CJ120" s="867"/>
      <c r="CK120" s="868" t="s">
        <v>450</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1420287</v>
      </c>
      <c r="DH120" s="842"/>
      <c r="DI120" s="842"/>
      <c r="DJ120" s="842"/>
      <c r="DK120" s="842"/>
      <c r="DL120" s="842">
        <v>1258673</v>
      </c>
      <c r="DM120" s="842"/>
      <c r="DN120" s="842"/>
      <c r="DO120" s="842"/>
      <c r="DP120" s="842"/>
      <c r="DQ120" s="842">
        <v>1134915</v>
      </c>
      <c r="DR120" s="842"/>
      <c r="DS120" s="842"/>
      <c r="DT120" s="842"/>
      <c r="DU120" s="842"/>
      <c r="DV120" s="843">
        <v>18</v>
      </c>
      <c r="DW120" s="843"/>
      <c r="DX120" s="843"/>
      <c r="DY120" s="843"/>
      <c r="DZ120" s="844"/>
    </row>
    <row r="121" spans="1:130" s="230" customFormat="1" ht="26.25" customHeight="1" x14ac:dyDescent="0.15">
      <c r="A121" s="820"/>
      <c r="B121" s="821"/>
      <c r="C121" s="863" t="s">
        <v>451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452</v>
      </c>
      <c r="BA121" s="752"/>
      <c r="BB121" s="752"/>
      <c r="BC121" s="752"/>
      <c r="BD121" s="752"/>
      <c r="BE121" s="752"/>
      <c r="BF121" s="752"/>
      <c r="BG121" s="752"/>
      <c r="BH121" s="752"/>
      <c r="BI121" s="752"/>
      <c r="BJ121" s="752"/>
      <c r="BK121" s="752"/>
      <c r="BL121" s="752"/>
      <c r="BM121" s="752"/>
      <c r="BN121" s="752"/>
      <c r="BO121" s="752"/>
      <c r="BP121" s="753"/>
      <c r="BQ121" s="816">
        <v>727260</v>
      </c>
      <c r="BR121" s="817"/>
      <c r="BS121" s="817"/>
      <c r="BT121" s="817"/>
      <c r="BU121" s="817"/>
      <c r="BV121" s="817">
        <v>787744</v>
      </c>
      <c r="BW121" s="817"/>
      <c r="BX121" s="817"/>
      <c r="BY121" s="817"/>
      <c r="BZ121" s="817"/>
      <c r="CA121" s="817">
        <v>814648</v>
      </c>
      <c r="CB121" s="817"/>
      <c r="CC121" s="817"/>
      <c r="CD121" s="817"/>
      <c r="CE121" s="817"/>
      <c r="CF121" s="875">
        <v>13</v>
      </c>
      <c r="CG121" s="876"/>
      <c r="CH121" s="876"/>
      <c r="CI121" s="876"/>
      <c r="CJ121" s="876"/>
      <c r="CK121" s="869"/>
      <c r="CL121" s="855"/>
      <c r="CM121" s="855"/>
      <c r="CN121" s="855"/>
      <c r="CO121" s="856"/>
      <c r="CP121" s="835" t="s">
        <v>399</v>
      </c>
      <c r="CQ121" s="836"/>
      <c r="CR121" s="836"/>
      <c r="CS121" s="836"/>
      <c r="CT121" s="836"/>
      <c r="CU121" s="836"/>
      <c r="CV121" s="836"/>
      <c r="CW121" s="836"/>
      <c r="CX121" s="836"/>
      <c r="CY121" s="836"/>
      <c r="CZ121" s="836"/>
      <c r="DA121" s="836"/>
      <c r="DB121" s="836"/>
      <c r="DC121" s="836"/>
      <c r="DD121" s="836"/>
      <c r="DE121" s="836"/>
      <c r="DF121" s="837"/>
      <c r="DG121" s="816">
        <v>234827</v>
      </c>
      <c r="DH121" s="817"/>
      <c r="DI121" s="817"/>
      <c r="DJ121" s="817"/>
      <c r="DK121" s="817"/>
      <c r="DL121" s="817">
        <v>275309</v>
      </c>
      <c r="DM121" s="817"/>
      <c r="DN121" s="817"/>
      <c r="DO121" s="817"/>
      <c r="DP121" s="817"/>
      <c r="DQ121" s="817">
        <v>381752</v>
      </c>
      <c r="DR121" s="817"/>
      <c r="DS121" s="817"/>
      <c r="DT121" s="817"/>
      <c r="DU121" s="817"/>
      <c r="DV121" s="794">
        <v>6.1</v>
      </c>
      <c r="DW121" s="794"/>
      <c r="DX121" s="794"/>
      <c r="DY121" s="794"/>
      <c r="DZ121" s="795"/>
    </row>
    <row r="122" spans="1:130" s="230" customFormat="1" ht="26.25" customHeight="1" x14ac:dyDescent="0.15">
      <c r="A122" s="820"/>
      <c r="B122" s="821"/>
      <c r="C122" s="815" t="s">
        <v>434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453</v>
      </c>
      <c r="BA122" s="839"/>
      <c r="BB122" s="839"/>
      <c r="BC122" s="839"/>
      <c r="BD122" s="839"/>
      <c r="BE122" s="839"/>
      <c r="BF122" s="839"/>
      <c r="BG122" s="839"/>
      <c r="BH122" s="839"/>
      <c r="BI122" s="839"/>
      <c r="BJ122" s="839"/>
      <c r="BK122" s="839"/>
      <c r="BL122" s="839"/>
      <c r="BM122" s="839"/>
      <c r="BN122" s="839"/>
      <c r="BO122" s="839"/>
      <c r="BP122" s="840"/>
      <c r="BQ122" s="879">
        <v>12900249</v>
      </c>
      <c r="BR122" s="845"/>
      <c r="BS122" s="845"/>
      <c r="BT122" s="845"/>
      <c r="BU122" s="845"/>
      <c r="BV122" s="845">
        <v>12289647</v>
      </c>
      <c r="BW122" s="845"/>
      <c r="BX122" s="845"/>
      <c r="BY122" s="845"/>
      <c r="BZ122" s="845"/>
      <c r="CA122" s="845">
        <v>11578344</v>
      </c>
      <c r="CB122" s="845"/>
      <c r="CC122" s="845"/>
      <c r="CD122" s="845"/>
      <c r="CE122" s="845"/>
      <c r="CF122" s="846">
        <v>184.1</v>
      </c>
      <c r="CG122" s="847"/>
      <c r="CH122" s="847"/>
      <c r="CI122" s="847"/>
      <c r="CJ122" s="847"/>
      <c r="CK122" s="869"/>
      <c r="CL122" s="855"/>
      <c r="CM122" s="855"/>
      <c r="CN122" s="855"/>
      <c r="CO122" s="856"/>
      <c r="CP122" s="835" t="s">
        <v>398</v>
      </c>
      <c r="CQ122" s="836"/>
      <c r="CR122" s="836"/>
      <c r="CS122" s="836"/>
      <c r="CT122" s="836"/>
      <c r="CU122" s="836"/>
      <c r="CV122" s="836"/>
      <c r="CW122" s="836"/>
      <c r="CX122" s="836"/>
      <c r="CY122" s="836"/>
      <c r="CZ122" s="836"/>
      <c r="DA122" s="836"/>
      <c r="DB122" s="836"/>
      <c r="DC122" s="836"/>
      <c r="DD122" s="836"/>
      <c r="DE122" s="836"/>
      <c r="DF122" s="837"/>
      <c r="DG122" s="816">
        <v>29052</v>
      </c>
      <c r="DH122" s="817"/>
      <c r="DI122" s="817"/>
      <c r="DJ122" s="817"/>
      <c r="DK122" s="817"/>
      <c r="DL122" s="817">
        <v>29369</v>
      </c>
      <c r="DM122" s="817"/>
      <c r="DN122" s="817"/>
      <c r="DO122" s="817"/>
      <c r="DP122" s="817"/>
      <c r="DQ122" s="817">
        <v>25679</v>
      </c>
      <c r="DR122" s="817"/>
      <c r="DS122" s="817"/>
      <c r="DT122" s="817"/>
      <c r="DU122" s="817"/>
      <c r="DV122" s="794">
        <v>0.4</v>
      </c>
      <c r="DW122" s="794"/>
      <c r="DX122" s="794"/>
      <c r="DY122" s="794"/>
      <c r="DZ122" s="795"/>
    </row>
    <row r="123" spans="1:130" s="230" customFormat="1" ht="26.25" customHeight="1" x14ac:dyDescent="0.15">
      <c r="A123" s="820"/>
      <c r="B123" s="821"/>
      <c r="C123" s="815" t="s">
        <v>440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454</v>
      </c>
      <c r="BP123" s="878"/>
      <c r="BQ123" s="832">
        <v>18041520</v>
      </c>
      <c r="BR123" s="833"/>
      <c r="BS123" s="833"/>
      <c r="BT123" s="833"/>
      <c r="BU123" s="833"/>
      <c r="BV123" s="833">
        <v>17932673</v>
      </c>
      <c r="BW123" s="833"/>
      <c r="BX123" s="833"/>
      <c r="BY123" s="833"/>
      <c r="BZ123" s="833"/>
      <c r="CA123" s="833">
        <v>17689753</v>
      </c>
      <c r="CB123" s="833"/>
      <c r="CC123" s="833"/>
      <c r="CD123" s="833"/>
      <c r="CE123" s="833"/>
      <c r="CF123" s="748"/>
      <c r="CG123" s="749"/>
      <c r="CH123" s="749"/>
      <c r="CI123" s="749"/>
      <c r="CJ123" s="834"/>
      <c r="CK123" s="869"/>
      <c r="CL123" s="855"/>
      <c r="CM123" s="855"/>
      <c r="CN123" s="855"/>
      <c r="CO123" s="856"/>
      <c r="CP123" s="835" t="s">
        <v>393</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46.5</v>
      </c>
      <c r="BR124" s="831"/>
      <c r="BS124" s="831"/>
      <c r="BT124" s="831"/>
      <c r="BU124" s="831"/>
      <c r="BV124" s="831">
        <v>37</v>
      </c>
      <c r="BW124" s="831"/>
      <c r="BX124" s="831"/>
      <c r="BY124" s="831"/>
      <c r="BZ124" s="831"/>
      <c r="CA124" s="831">
        <v>25.4</v>
      </c>
      <c r="CB124" s="831"/>
      <c r="CC124" s="831"/>
      <c r="CD124" s="831"/>
      <c r="CE124" s="831"/>
      <c r="CF124" s="726"/>
      <c r="CG124" s="727"/>
      <c r="CH124" s="727"/>
      <c r="CI124" s="727"/>
      <c r="CJ124" s="862"/>
      <c r="CK124" s="870"/>
      <c r="CL124" s="870"/>
      <c r="CM124" s="870"/>
      <c r="CN124" s="870"/>
      <c r="CO124" s="871"/>
      <c r="CP124" s="835" t="s">
        <v>456</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457</v>
      </c>
      <c r="CL125" s="852"/>
      <c r="CM125" s="852"/>
      <c r="CN125" s="852"/>
      <c r="CO125" s="853"/>
      <c r="CP125" s="860" t="s">
        <v>458</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459</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461</v>
      </c>
      <c r="AY127" s="812"/>
      <c r="AZ127" s="812"/>
      <c r="BA127" s="812"/>
      <c r="BB127" s="812"/>
      <c r="BC127" s="812"/>
      <c r="BD127" s="812"/>
      <c r="BE127" s="813"/>
      <c r="BF127" s="811" t="s">
        <v>462</v>
      </c>
      <c r="BG127" s="812"/>
      <c r="BH127" s="812"/>
      <c r="BI127" s="812"/>
      <c r="BJ127" s="812"/>
      <c r="BK127" s="812"/>
      <c r="BL127" s="813"/>
      <c r="BM127" s="811" t="s">
        <v>463</v>
      </c>
      <c r="BN127" s="812"/>
      <c r="BO127" s="812"/>
      <c r="BP127" s="812"/>
      <c r="BQ127" s="812"/>
      <c r="BR127" s="812"/>
      <c r="BS127" s="813"/>
      <c r="BT127" s="811" t="s">
        <v>464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465</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467</v>
      </c>
      <c r="X128" s="798"/>
      <c r="Y128" s="798"/>
      <c r="Z128" s="799"/>
      <c r="AA128" s="800">
        <v>134325</v>
      </c>
      <c r="AB128" s="801"/>
      <c r="AC128" s="801"/>
      <c r="AD128" s="801"/>
      <c r="AE128" s="802"/>
      <c r="AF128" s="803">
        <v>149550</v>
      </c>
      <c r="AG128" s="801"/>
      <c r="AH128" s="801"/>
      <c r="AI128" s="801"/>
      <c r="AJ128" s="802"/>
      <c r="AK128" s="803">
        <v>127917</v>
      </c>
      <c r="AL128" s="801"/>
      <c r="AM128" s="801"/>
      <c r="AN128" s="801"/>
      <c r="AO128" s="802"/>
      <c r="AP128" s="804"/>
      <c r="AQ128" s="805"/>
      <c r="AR128" s="805"/>
      <c r="AS128" s="805"/>
      <c r="AT128" s="806"/>
      <c r="AU128" s="232"/>
      <c r="AV128" s="232"/>
      <c r="AW128" s="232"/>
      <c r="AX128" s="807" t="s">
        <v>468</v>
      </c>
      <c r="AY128" s="808"/>
      <c r="AZ128" s="808"/>
      <c r="BA128" s="808"/>
      <c r="BB128" s="808"/>
      <c r="BC128" s="808"/>
      <c r="BD128" s="808"/>
      <c r="BE128" s="809"/>
      <c r="BF128" s="786" t="s">
        <v>122</v>
      </c>
      <c r="BG128" s="787"/>
      <c r="BH128" s="787"/>
      <c r="BI128" s="787"/>
      <c r="BJ128" s="787"/>
      <c r="BK128" s="787"/>
      <c r="BL128" s="810"/>
      <c r="BM128" s="786">
        <v>13.91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469</v>
      </c>
      <c r="CQ128" s="730"/>
      <c r="CR128" s="730"/>
      <c r="CS128" s="730"/>
      <c r="CT128" s="730"/>
      <c r="CU128" s="730"/>
      <c r="CV128" s="730"/>
      <c r="CW128" s="730"/>
      <c r="CX128" s="730"/>
      <c r="CY128" s="730"/>
      <c r="CZ128" s="730"/>
      <c r="DA128" s="730"/>
      <c r="DB128" s="730"/>
      <c r="DC128" s="730"/>
      <c r="DD128" s="730"/>
      <c r="DE128" s="730"/>
      <c r="DF128" s="731"/>
      <c r="DG128" s="790">
        <v>6000</v>
      </c>
      <c r="DH128" s="791"/>
      <c r="DI128" s="791"/>
      <c r="DJ128" s="791"/>
      <c r="DK128" s="791"/>
      <c r="DL128" s="791">
        <v>3000</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470</v>
      </c>
      <c r="X129" s="777"/>
      <c r="Y129" s="777"/>
      <c r="Z129" s="778"/>
      <c r="AA129" s="779">
        <v>7599498</v>
      </c>
      <c r="AB129" s="780"/>
      <c r="AC129" s="780"/>
      <c r="AD129" s="780"/>
      <c r="AE129" s="781"/>
      <c r="AF129" s="782">
        <v>7399263</v>
      </c>
      <c r="AG129" s="780"/>
      <c r="AH129" s="780"/>
      <c r="AI129" s="780"/>
      <c r="AJ129" s="781"/>
      <c r="AK129" s="782">
        <v>7430249</v>
      </c>
      <c r="AL129" s="780"/>
      <c r="AM129" s="780"/>
      <c r="AN129" s="780"/>
      <c r="AO129" s="781"/>
      <c r="AP129" s="783"/>
      <c r="AQ129" s="784"/>
      <c r="AR129" s="784"/>
      <c r="AS129" s="784"/>
      <c r="AT129" s="785"/>
      <c r="AU129" s="233"/>
      <c r="AV129" s="233"/>
      <c r="AW129" s="233"/>
      <c r="AX129" s="751" t="s">
        <v>471</v>
      </c>
      <c r="AY129" s="752"/>
      <c r="AZ129" s="752"/>
      <c r="BA129" s="752"/>
      <c r="BB129" s="752"/>
      <c r="BC129" s="752"/>
      <c r="BD129" s="752"/>
      <c r="BE129" s="753"/>
      <c r="BF129" s="770" t="s">
        <v>122</v>
      </c>
      <c r="BG129" s="771"/>
      <c r="BH129" s="771"/>
      <c r="BI129" s="771"/>
      <c r="BJ129" s="771"/>
      <c r="BK129" s="771"/>
      <c r="BL129" s="772"/>
      <c r="BM129" s="770">
        <v>18.91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473</v>
      </c>
      <c r="X130" s="777"/>
      <c r="Y130" s="777"/>
      <c r="Z130" s="778"/>
      <c r="AA130" s="779">
        <v>1146429</v>
      </c>
      <c r="AB130" s="780"/>
      <c r="AC130" s="780"/>
      <c r="AD130" s="780"/>
      <c r="AE130" s="781"/>
      <c r="AF130" s="782">
        <v>1138637</v>
      </c>
      <c r="AG130" s="780"/>
      <c r="AH130" s="780"/>
      <c r="AI130" s="780"/>
      <c r="AJ130" s="781"/>
      <c r="AK130" s="782">
        <v>1140851</v>
      </c>
      <c r="AL130" s="780"/>
      <c r="AM130" s="780"/>
      <c r="AN130" s="780"/>
      <c r="AO130" s="781"/>
      <c r="AP130" s="783"/>
      <c r="AQ130" s="784"/>
      <c r="AR130" s="784"/>
      <c r="AS130" s="784"/>
      <c r="AT130" s="785"/>
      <c r="AU130" s="233"/>
      <c r="AV130" s="233"/>
      <c r="AW130" s="233"/>
      <c r="AX130" s="751" t="s">
        <v>474</v>
      </c>
      <c r="AY130" s="752"/>
      <c r="AZ130" s="752"/>
      <c r="BA130" s="752"/>
      <c r="BB130" s="752"/>
      <c r="BC130" s="752"/>
      <c r="BD130" s="752"/>
      <c r="BE130" s="753"/>
      <c r="BF130" s="754">
        <v>7.8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475</v>
      </c>
      <c r="X131" s="761"/>
      <c r="Y131" s="761"/>
      <c r="Z131" s="762"/>
      <c r="AA131" s="763">
        <v>6453069</v>
      </c>
      <c r="AB131" s="764"/>
      <c r="AC131" s="764"/>
      <c r="AD131" s="764"/>
      <c r="AE131" s="765"/>
      <c r="AF131" s="766">
        <v>6260626</v>
      </c>
      <c r="AG131" s="764"/>
      <c r="AH131" s="764"/>
      <c r="AI131" s="764"/>
      <c r="AJ131" s="765"/>
      <c r="AK131" s="766">
        <v>6289398</v>
      </c>
      <c r="AL131" s="764"/>
      <c r="AM131" s="764"/>
      <c r="AN131" s="764"/>
      <c r="AO131" s="765"/>
      <c r="AP131" s="767"/>
      <c r="AQ131" s="768"/>
      <c r="AR131" s="768"/>
      <c r="AS131" s="768"/>
      <c r="AT131" s="769"/>
      <c r="AU131" s="233"/>
      <c r="AV131" s="233"/>
      <c r="AW131" s="233"/>
      <c r="AX131" s="729" t="s">
        <v>476</v>
      </c>
      <c r="AY131" s="730"/>
      <c r="AZ131" s="730"/>
      <c r="BA131" s="730"/>
      <c r="BB131" s="730"/>
      <c r="BC131" s="730"/>
      <c r="BD131" s="730"/>
      <c r="BE131" s="731"/>
      <c r="BF131" s="732">
        <v>25.4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478</v>
      </c>
      <c r="W132" s="742"/>
      <c r="X132" s="742"/>
      <c r="Y132" s="742"/>
      <c r="Z132" s="743"/>
      <c r="AA132" s="744">
        <v>8.0481085819999993</v>
      </c>
      <c r="AB132" s="745"/>
      <c r="AC132" s="745"/>
      <c r="AD132" s="745"/>
      <c r="AE132" s="746"/>
      <c r="AF132" s="747">
        <v>7.8381139519999996</v>
      </c>
      <c r="AG132" s="745"/>
      <c r="AH132" s="745"/>
      <c r="AI132" s="745"/>
      <c r="AJ132" s="746"/>
      <c r="AK132" s="747">
        <v>7.7678499600000004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479</v>
      </c>
      <c r="W133" s="721"/>
      <c r="X133" s="721"/>
      <c r="Y133" s="721"/>
      <c r="Z133" s="722"/>
      <c r="AA133" s="723">
        <v>8.8000000000000007</v>
      </c>
      <c r="AB133" s="724"/>
      <c r="AC133" s="724"/>
      <c r="AD133" s="724"/>
      <c r="AE133" s="725"/>
      <c r="AF133" s="723">
        <v>8.3000000000000007</v>
      </c>
      <c r="AG133" s="724"/>
      <c r="AH133" s="724"/>
      <c r="AI133" s="724"/>
      <c r="AJ133" s="725"/>
      <c r="AK133" s="723">
        <v>7.8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9WThTeCDhqiyE5Z99oL6kmmF5AJ9wOAYgUgpii/mfyoTxT1Nb4sxTNOmz8nbK5BU5mCQiMSpSxDSblM+Qmd+sA==" saltValue="jZs+SKOmdM0eqe2yzkdIO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WVe4M2zOBAreKPEBOSV6fc71dTdFULCnOncqH/tsf0nHu4RIcqcjhkR0MRlPc6XeDyJ2UsLxCqqJNKTJmRbvrw==" saltValue="Mbm4F6TvVpIPVu0Q4gTL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ni/Vn+aPKU0Iios0C+6ZnVEIFe6REogNHoMEa2dLPcwX1eNWauSFBtSzGI0aIZyU74e5sc64ALuGoE89S36yA==" saltValue="3VFWSTVRqX3Wl4TheUKsG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488</v>
      </c>
      <c r="AL9" s="1130"/>
      <c r="AM9" s="1130"/>
      <c r="AN9" s="1131"/>
      <c r="AO9" s="281">
        <v>2544014</v>
      </c>
      <c r="AP9" s="281">
        <v>126185</v>
      </c>
      <c r="AQ9" s="282">
        <v>67248</v>
      </c>
      <c r="AR9" s="283">
        <v>87.6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489</v>
      </c>
      <c r="AL10" s="1130"/>
      <c r="AM10" s="1130"/>
      <c r="AN10" s="1131"/>
      <c r="AO10" s="284">
        <v>88717</v>
      </c>
      <c r="AP10" s="284">
        <v>4400</v>
      </c>
      <c r="AQ10" s="285">
        <v>9038</v>
      </c>
      <c r="AR10" s="286">
        <v>-51.3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490</v>
      </c>
      <c r="AL11" s="1130"/>
      <c r="AM11" s="1130"/>
      <c r="AN11" s="1131"/>
      <c r="AO11" s="284" t="s">
        <v>491</v>
      </c>
      <c r="AP11" s="284" t="s">
        <v>491</v>
      </c>
      <c r="AQ11" s="285">
        <v>320</v>
      </c>
      <c r="AR11" s="286" t="s">
        <v>491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492</v>
      </c>
      <c r="AL12" s="1130"/>
      <c r="AM12" s="1130"/>
      <c r="AN12" s="1131"/>
      <c r="AO12" s="284" t="s">
        <v>491</v>
      </c>
      <c r="AP12" s="284" t="s">
        <v>491</v>
      </c>
      <c r="AQ12" s="285">
        <v>22</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493</v>
      </c>
      <c r="AL13" s="1130"/>
      <c r="AM13" s="1130"/>
      <c r="AN13" s="1131"/>
      <c r="AO13" s="284">
        <v>99484</v>
      </c>
      <c r="AP13" s="284">
        <v>4934</v>
      </c>
      <c r="AQ13" s="285">
        <v>2764</v>
      </c>
      <c r="AR13" s="286">
        <v>78.5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494</v>
      </c>
      <c r="AL14" s="1130"/>
      <c r="AM14" s="1130"/>
      <c r="AN14" s="1131"/>
      <c r="AO14" s="284">
        <v>14484</v>
      </c>
      <c r="AP14" s="284">
        <v>718</v>
      </c>
      <c r="AQ14" s="285">
        <v>1165</v>
      </c>
      <c r="AR14" s="286">
        <v>-38.4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495</v>
      </c>
      <c r="AL15" s="1133"/>
      <c r="AM15" s="1133"/>
      <c r="AN15" s="1134"/>
      <c r="AO15" s="284">
        <v>-109471</v>
      </c>
      <c r="AP15" s="284">
        <v>-5430</v>
      </c>
      <c r="AQ15" s="285">
        <v>-3941</v>
      </c>
      <c r="AR15" s="286">
        <v>37.799999999999997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177</v>
      </c>
      <c r="AL16" s="1133"/>
      <c r="AM16" s="1133"/>
      <c r="AN16" s="1134"/>
      <c r="AO16" s="284">
        <v>2637228</v>
      </c>
      <c r="AP16" s="284">
        <v>130808</v>
      </c>
      <c r="AQ16" s="285">
        <v>76616</v>
      </c>
      <c r="AR16" s="286">
        <v>70.7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500</v>
      </c>
      <c r="AL21" s="1136"/>
      <c r="AM21" s="1136"/>
      <c r="AN21" s="1137"/>
      <c r="AO21" s="297">
        <v>13.89</v>
      </c>
      <c r="AP21" s="298">
        <v>6.73</v>
      </c>
      <c r="AQ21" s="299">
        <v>7.16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501</v>
      </c>
      <c r="AL22" s="1136"/>
      <c r="AM22" s="1136"/>
      <c r="AN22" s="1137"/>
      <c r="AO22" s="302">
        <v>97</v>
      </c>
      <c r="AP22" s="303">
        <v>96.9</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8" t="s">
        <v>502</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505</v>
      </c>
      <c r="AL32" s="1120"/>
      <c r="AM32" s="1120"/>
      <c r="AN32" s="1121"/>
      <c r="AO32" s="312">
        <v>1540457</v>
      </c>
      <c r="AP32" s="312">
        <v>76408</v>
      </c>
      <c r="AQ32" s="313">
        <v>33390</v>
      </c>
      <c r="AR32" s="314">
        <v>128.80000000000001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506</v>
      </c>
      <c r="AL33" s="1120"/>
      <c r="AM33" s="1120"/>
      <c r="AN33" s="1121"/>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507</v>
      </c>
      <c r="AL34" s="1120"/>
      <c r="AM34" s="1120"/>
      <c r="AN34" s="1121"/>
      <c r="AO34" s="312" t="s">
        <v>491</v>
      </c>
      <c r="AP34" s="312" t="s">
        <v>491</v>
      </c>
      <c r="AQ34" s="313" t="s">
        <v>491</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508</v>
      </c>
      <c r="AL35" s="1120"/>
      <c r="AM35" s="1120"/>
      <c r="AN35" s="1121"/>
      <c r="AO35" s="312">
        <v>169706</v>
      </c>
      <c r="AP35" s="312">
        <v>8418</v>
      </c>
      <c r="AQ35" s="313">
        <v>8851</v>
      </c>
      <c r="AR35" s="314">
        <v>-4.9000000000000004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509</v>
      </c>
      <c r="AL36" s="1120"/>
      <c r="AM36" s="1120"/>
      <c r="AN36" s="1121"/>
      <c r="AO36" s="312">
        <v>47156</v>
      </c>
      <c r="AP36" s="312">
        <v>2339</v>
      </c>
      <c r="AQ36" s="313">
        <v>2033</v>
      </c>
      <c r="AR36" s="314">
        <v>15.1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510</v>
      </c>
      <c r="AL37" s="1120"/>
      <c r="AM37" s="1120"/>
      <c r="AN37" s="1121"/>
      <c r="AO37" s="312" t="s">
        <v>491</v>
      </c>
      <c r="AP37" s="312" t="s">
        <v>491</v>
      </c>
      <c r="AQ37" s="313">
        <v>640</v>
      </c>
      <c r="AR37" s="314" t="s">
        <v>491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511</v>
      </c>
      <c r="AL38" s="1123"/>
      <c r="AM38" s="1123"/>
      <c r="AN38" s="1124"/>
      <c r="AO38" s="315" t="s">
        <v>491</v>
      </c>
      <c r="AP38" s="315" t="s">
        <v>491</v>
      </c>
      <c r="AQ38" s="316">
        <v>1</v>
      </c>
      <c r="AR38" s="304" t="s">
        <v>491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512</v>
      </c>
      <c r="AL39" s="1123"/>
      <c r="AM39" s="1123"/>
      <c r="AN39" s="1124"/>
      <c r="AO39" s="312">
        <v>-127917</v>
      </c>
      <c r="AP39" s="312">
        <v>-6345</v>
      </c>
      <c r="AQ39" s="313">
        <v>-3025</v>
      </c>
      <c r="AR39" s="314">
        <v>109.8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513</v>
      </c>
      <c r="AL40" s="1120"/>
      <c r="AM40" s="1120"/>
      <c r="AN40" s="1121"/>
      <c r="AO40" s="312">
        <v>-1140851</v>
      </c>
      <c r="AP40" s="312">
        <v>-56587</v>
      </c>
      <c r="AQ40" s="313">
        <v>-26876</v>
      </c>
      <c r="AR40" s="314">
        <v>110.5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287</v>
      </c>
      <c r="AL41" s="1126"/>
      <c r="AM41" s="1126"/>
      <c r="AN41" s="1127"/>
      <c r="AO41" s="312">
        <v>488551</v>
      </c>
      <c r="AP41" s="312">
        <v>24232</v>
      </c>
      <c r="AQ41" s="313">
        <v>15015</v>
      </c>
      <c r="AR41" s="314">
        <v>61.4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483</v>
      </c>
      <c r="AN49" s="1114" t="s">
        <v>516</v>
      </c>
      <c r="AO49" s="1115"/>
      <c r="AP49" s="1115"/>
      <c r="AQ49" s="1115"/>
      <c r="AR49" s="111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1685170</v>
      </c>
      <c r="AN51" s="334">
        <v>79183</v>
      </c>
      <c r="AO51" s="335">
        <v>51.4</v>
      </c>
      <c r="AP51" s="336">
        <v>51264</v>
      </c>
      <c r="AQ51" s="337">
        <v>8.1999999999999993</v>
      </c>
      <c r="AR51" s="338">
        <v>43.2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1130686</v>
      </c>
      <c r="AN52" s="342">
        <v>53129</v>
      </c>
      <c r="AO52" s="343">
        <v>36.4</v>
      </c>
      <c r="AP52" s="344">
        <v>26040</v>
      </c>
      <c r="AQ52" s="345">
        <v>4.5</v>
      </c>
      <c r="AR52" s="346">
        <v>31.9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2432222</v>
      </c>
      <c r="AN53" s="334">
        <v>116413</v>
      </c>
      <c r="AO53" s="335">
        <v>47</v>
      </c>
      <c r="AP53" s="336">
        <v>52068</v>
      </c>
      <c r="AQ53" s="337">
        <v>1.6</v>
      </c>
      <c r="AR53" s="338">
        <v>45.4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1887166</v>
      </c>
      <c r="AN54" s="342">
        <v>90325</v>
      </c>
      <c r="AO54" s="343">
        <v>70</v>
      </c>
      <c r="AP54" s="344">
        <v>26936</v>
      </c>
      <c r="AQ54" s="345">
        <v>3.4</v>
      </c>
      <c r="AR54" s="346">
        <v>66.599999999999994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2391701</v>
      </c>
      <c r="AN55" s="334">
        <v>115681</v>
      </c>
      <c r="AO55" s="335">
        <v>-0.6</v>
      </c>
      <c r="AP55" s="336">
        <v>47161</v>
      </c>
      <c r="AQ55" s="337">
        <v>-9.4</v>
      </c>
      <c r="AR55" s="338">
        <v>8.8000000000000007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1880685</v>
      </c>
      <c r="AN56" s="342">
        <v>90964</v>
      </c>
      <c r="AO56" s="343">
        <v>0.7</v>
      </c>
      <c r="AP56" s="344">
        <v>24595</v>
      </c>
      <c r="AQ56" s="345">
        <v>-8.6999999999999993</v>
      </c>
      <c r="AR56" s="346">
        <v>9.4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1386094</v>
      </c>
      <c r="AN57" s="334">
        <v>67737</v>
      </c>
      <c r="AO57" s="335">
        <v>-41.4</v>
      </c>
      <c r="AP57" s="336">
        <v>43423</v>
      </c>
      <c r="AQ57" s="337">
        <v>-7.9</v>
      </c>
      <c r="AR57" s="338">
        <v>-33.5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1056219</v>
      </c>
      <c r="AN58" s="342">
        <v>51616</v>
      </c>
      <c r="AO58" s="343">
        <v>-43.3</v>
      </c>
      <c r="AP58" s="344">
        <v>22207</v>
      </c>
      <c r="AQ58" s="345">
        <v>-9.6999999999999993</v>
      </c>
      <c r="AR58" s="346">
        <v>-33.6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1333326</v>
      </c>
      <c r="AN59" s="334">
        <v>66134</v>
      </c>
      <c r="AO59" s="335">
        <v>-2.4</v>
      </c>
      <c r="AP59" s="336">
        <v>45265</v>
      </c>
      <c r="AQ59" s="337">
        <v>4.2</v>
      </c>
      <c r="AR59" s="338">
        <v>-6.6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1011836</v>
      </c>
      <c r="AN60" s="342">
        <v>50188</v>
      </c>
      <c r="AO60" s="343">
        <v>-2.8</v>
      </c>
      <c r="AP60" s="344">
        <v>22600</v>
      </c>
      <c r="AQ60" s="345">
        <v>1.8</v>
      </c>
      <c r="AR60" s="346">
        <v>-4.5999999999999996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1845703</v>
      </c>
      <c r="AN61" s="349">
        <v>89030</v>
      </c>
      <c r="AO61" s="350">
        <v>10.8</v>
      </c>
      <c r="AP61" s="351">
        <v>47836</v>
      </c>
      <c r="AQ61" s="352">
        <v>-0.7</v>
      </c>
      <c r="AR61" s="338">
        <v>11.5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1393318</v>
      </c>
      <c r="AN62" s="342">
        <v>67244</v>
      </c>
      <c r="AO62" s="343">
        <v>12.2</v>
      </c>
      <c r="AP62" s="344">
        <v>24476</v>
      </c>
      <c r="AQ62" s="345">
        <v>-1.7</v>
      </c>
      <c r="AR62" s="346">
        <v>13.9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5rdKJ2wOVYH7N5v1fIpxfF+4vxjH1KJ0GGIkU8f4R3MG1w9/Ch8DE560mbbS1QdMCWa1Lzm1W/JNMrrTZs9GA==" saltValue="PeHa9sgiwLnxsaOotwlyj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0" spans="125:125" ht="13.5" hidden="1" customHeight="1" x14ac:dyDescent="0.15"/>
    <row r="121" spans="125:125" ht="13.5" hidden="1" customHeight="1" x14ac:dyDescent="0.15">
      <c r="DU121" s="259"/>
    </row>
  </sheetData>
  <sheetProtection algorithmName="SHA-512" hashValue="1DqRETo3/ZjCBOBLzwVFR0ZjhgIq7Aam3ddAjujV79AFjsv+01DYS1kEsNDeEDq9Q85A3ekTM3HHbnae/tm0uw==" saltValue="YJhzdsa43wGboIs3eSY93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9/YlyS1XVfXy3cAO31ng6Xtx4WxJoE6IDtuLnY5sQunUwsRol5Xr5Xfi5/YxCPUd4HvLf6NwVPFNbgWI94lZA==" saltValue="MOD1dCJRJ8u5/LwnIPZ46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8" t="s">
        <v>3</v>
      </c>
      <c r="D47" s="1138"/>
      <c r="E47" s="1139"/>
      <c r="F47" s="11">
        <v>29.34</v>
      </c>
      <c r="G47" s="12">
        <v>24.27</v>
      </c>
      <c r="H47" s="12">
        <v>23.67</v>
      </c>
      <c r="I47" s="12">
        <v>27.57</v>
      </c>
      <c r="J47" s="13">
        <v>31.48</v>
      </c>
    </row>
    <row r="48" spans="2:10" ht="57.75" customHeight="1" x14ac:dyDescent="0.15">
      <c r="B48" s="14"/>
      <c r="C48" s="1140" t="s">
        <v>4</v>
      </c>
      <c r="D48" s="1140"/>
      <c r="E48" s="1141"/>
      <c r="F48" s="15">
        <v>0.35</v>
      </c>
      <c r="G48" s="16">
        <v>0.55000000000000004</v>
      </c>
      <c r="H48" s="16">
        <v>6.2</v>
      </c>
      <c r="I48" s="16">
        <v>7.96</v>
      </c>
      <c r="J48" s="17">
        <v>5.93</v>
      </c>
    </row>
    <row r="49" spans="2:10" ht="57.75" customHeight="1" thickBot="1" x14ac:dyDescent="0.2">
      <c r="B49" s="18"/>
      <c r="C49" s="1142" t="s">
        <v>5</v>
      </c>
      <c r="D49" s="1142"/>
      <c r="E49" s="1143"/>
      <c r="F49" s="19" t="s">
        <v>535</v>
      </c>
      <c r="G49" s="20" t="s">
        <v>536</v>
      </c>
      <c r="H49" s="20">
        <v>5.92</v>
      </c>
      <c r="I49" s="20">
        <v>4.8499999999999996</v>
      </c>
      <c r="J49" s="21">
        <v>2.04</v>
      </c>
    </row>
    <row r="50" spans="2:10" x14ac:dyDescent="0.15"/>
  </sheetData>
  <sheetProtection algorithmName="SHA-512" hashValue="t2A5+abR339LQEjQ3VO7IiipU7hlfuHWzaztyOeySinfWf6EqddCJKJEmZivUmd049BV5CpeDFO6Lo0iM/BySg==" saltValue="YYi0+0FE8iYU2DkN/bTS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0" t="s">
        <v>537</v>
      </c>
      <c r="D34" s="1150"/>
      <c r="E34" s="1151"/>
      <c r="F34" s="32">
        <v>32.229999999999997</v>
      </c>
      <c r="G34" s="33">
        <v>31.29</v>
      </c>
      <c r="H34" s="33">
        <v>31.29</v>
      </c>
      <c r="I34" s="33">
        <v>29.77</v>
      </c>
      <c r="J34" s="34">
        <v>31.75</v>
      </c>
      <c r="K34" s="22"/>
      <c r="L34" s="22"/>
      <c r="M34" s="22"/>
      <c r="N34" s="22"/>
      <c r="O34" s="22"/>
      <c r="P34" s="22"/>
    </row>
    <row r="35" spans="1:16" ht="39" customHeight="1" x14ac:dyDescent="0.15">
      <c r="A35" s="22"/>
      <c r="B35" s="35"/>
      <c r="C35" s="1144" t="s">
        <v>538</v>
      </c>
      <c r="D35" s="1145"/>
      <c r="E35" s="1146"/>
      <c r="F35" s="36">
        <v>0.22</v>
      </c>
      <c r="G35" s="37">
        <v>0.42</v>
      </c>
      <c r="H35" s="37">
        <v>6.15</v>
      </c>
      <c r="I35" s="37">
        <v>7.91</v>
      </c>
      <c r="J35" s="38">
        <v>5.87</v>
      </c>
      <c r="K35" s="22"/>
      <c r="L35" s="22"/>
      <c r="M35" s="22"/>
      <c r="N35" s="22"/>
      <c r="O35" s="22"/>
      <c r="P35" s="22"/>
    </row>
    <row r="36" spans="1:16" ht="39" customHeight="1" x14ac:dyDescent="0.15">
      <c r="A36" s="22"/>
      <c r="B36" s="35"/>
      <c r="C36" s="1144" t="s">
        <v>539</v>
      </c>
      <c r="D36" s="1145"/>
      <c r="E36" s="1146"/>
      <c r="F36" s="36">
        <v>2.19</v>
      </c>
      <c r="G36" s="37">
        <v>1.1200000000000001</v>
      </c>
      <c r="H36" s="37">
        <v>1.19</v>
      </c>
      <c r="I36" s="37">
        <v>1.5</v>
      </c>
      <c r="J36" s="38">
        <v>1.02</v>
      </c>
      <c r="K36" s="22"/>
      <c r="L36" s="22"/>
      <c r="M36" s="22"/>
      <c r="N36" s="22"/>
      <c r="O36" s="22"/>
      <c r="P36" s="22"/>
    </row>
    <row r="37" spans="1:16" ht="39" customHeight="1" x14ac:dyDescent="0.15">
      <c r="A37" s="22"/>
      <c r="B37" s="35"/>
      <c r="C37" s="1144" t="s">
        <v>540</v>
      </c>
      <c r="D37" s="1145"/>
      <c r="E37" s="1146"/>
      <c r="F37" s="36">
        <v>0.69</v>
      </c>
      <c r="G37" s="37">
        <v>0.61</v>
      </c>
      <c r="H37" s="37">
        <v>0.5</v>
      </c>
      <c r="I37" s="37">
        <v>0.06</v>
      </c>
      <c r="J37" s="38">
        <v>0.44</v>
      </c>
      <c r="K37" s="22"/>
      <c r="L37" s="22"/>
      <c r="M37" s="22"/>
      <c r="N37" s="22"/>
      <c r="O37" s="22"/>
      <c r="P37" s="22"/>
    </row>
    <row r="38" spans="1:16" ht="39" customHeight="1" x14ac:dyDescent="0.15">
      <c r="A38" s="22"/>
      <c r="B38" s="35"/>
      <c r="C38" s="1144" t="s">
        <v>541</v>
      </c>
      <c r="D38" s="1145"/>
      <c r="E38" s="1146"/>
      <c r="F38" s="36">
        <v>0</v>
      </c>
      <c r="G38" s="37">
        <v>0</v>
      </c>
      <c r="H38" s="37">
        <v>0</v>
      </c>
      <c r="I38" s="37">
        <v>0.14000000000000001</v>
      </c>
      <c r="J38" s="38">
        <v>0.44</v>
      </c>
      <c r="K38" s="22"/>
      <c r="L38" s="22"/>
      <c r="M38" s="22"/>
      <c r="N38" s="22"/>
      <c r="O38" s="22"/>
      <c r="P38" s="22"/>
    </row>
    <row r="39" spans="1:16" ht="39" customHeight="1" x14ac:dyDescent="0.15">
      <c r="A39" s="22"/>
      <c r="B39" s="35"/>
      <c r="C39" s="1144" t="s">
        <v>542</v>
      </c>
      <c r="D39" s="1145"/>
      <c r="E39" s="1146"/>
      <c r="F39" s="36">
        <v>0</v>
      </c>
      <c r="G39" s="37">
        <v>0</v>
      </c>
      <c r="H39" s="37">
        <v>0</v>
      </c>
      <c r="I39" s="37">
        <v>0</v>
      </c>
      <c r="J39" s="38">
        <v>0.35</v>
      </c>
      <c r="K39" s="22"/>
      <c r="L39" s="22"/>
      <c r="M39" s="22"/>
      <c r="N39" s="22"/>
      <c r="O39" s="22"/>
      <c r="P39" s="22"/>
    </row>
    <row r="40" spans="1:16" ht="39" customHeight="1" x14ac:dyDescent="0.15">
      <c r="A40" s="22"/>
      <c r="B40" s="35"/>
      <c r="C40" s="1144" t="s">
        <v>543</v>
      </c>
      <c r="D40" s="1145"/>
      <c r="E40" s="1146"/>
      <c r="F40" s="36">
        <v>0</v>
      </c>
      <c r="G40" s="37">
        <v>0</v>
      </c>
      <c r="H40" s="37">
        <v>7.0000000000000007E-2</v>
      </c>
      <c r="I40" s="37">
        <v>0.09</v>
      </c>
      <c r="J40" s="38">
        <v>0.1</v>
      </c>
      <c r="K40" s="22"/>
      <c r="L40" s="22"/>
      <c r="M40" s="22"/>
      <c r="N40" s="22"/>
      <c r="O40" s="22"/>
      <c r="P40" s="22"/>
    </row>
    <row r="41" spans="1:16" ht="39" customHeight="1" x14ac:dyDescent="0.15">
      <c r="A41" s="22"/>
      <c r="B41" s="35"/>
      <c r="C41" s="1144" t="s">
        <v>544</v>
      </c>
      <c r="D41" s="1145"/>
      <c r="E41" s="1146"/>
      <c r="F41" s="36">
        <v>0.12</v>
      </c>
      <c r="G41" s="37">
        <v>0.12</v>
      </c>
      <c r="H41" s="37">
        <v>0.04</v>
      </c>
      <c r="I41" s="37">
        <v>0.05</v>
      </c>
      <c r="J41" s="38">
        <v>0.05</v>
      </c>
      <c r="K41" s="22"/>
      <c r="L41" s="22"/>
      <c r="M41" s="22"/>
      <c r="N41" s="22"/>
      <c r="O41" s="22"/>
      <c r="P41" s="22"/>
    </row>
    <row r="42" spans="1:16" ht="39" customHeight="1" x14ac:dyDescent="0.15">
      <c r="A42" s="22"/>
      <c r="B42" s="39"/>
      <c r="C42" s="1144" t="s">
        <v>545</v>
      </c>
      <c r="D42" s="1145"/>
      <c r="E42" s="1146"/>
      <c r="F42" s="36" t="s">
        <v>491</v>
      </c>
      <c r="G42" s="37" t="s">
        <v>491</v>
      </c>
      <c r="H42" s="37" t="s">
        <v>491</v>
      </c>
      <c r="I42" s="37" t="s">
        <v>491</v>
      </c>
      <c r="J42" s="38" t="s">
        <v>491</v>
      </c>
      <c r="K42" s="22"/>
      <c r="L42" s="22"/>
      <c r="M42" s="22"/>
      <c r="N42" s="22"/>
      <c r="O42" s="22"/>
      <c r="P42" s="22"/>
    </row>
    <row r="43" spans="1:16" ht="39" customHeight="1" thickBot="1" x14ac:dyDescent="0.2">
      <c r="A43" s="22"/>
      <c r="B43" s="40"/>
      <c r="C43" s="1147" t="s">
        <v>546</v>
      </c>
      <c r="D43" s="1148"/>
      <c r="E43" s="1149"/>
      <c r="F43" s="41">
        <v>0</v>
      </c>
      <c r="G43" s="42">
        <v>0</v>
      </c>
      <c r="H43" s="42">
        <v>0</v>
      </c>
      <c r="I43" s="42">
        <v>0.01</v>
      </c>
      <c r="J43" s="43">
        <v>0.02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MofPoalO5voixypK9qP/3wnNZXvqpNvzDBIIJVJH9HgroYxzxbLPrK4LtoJn07uLNXx1U+w4uLcyh3qJCRDw==" saltValue="rm4Ff4xARlVaIFsdyyV/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75" t="s">
        <v>9</v>
      </c>
      <c r="C45" s="1176"/>
      <c r="D45" s="58"/>
      <c r="E45" s="1181" t="s">
        <v>10</v>
      </c>
      <c r="F45" s="1181"/>
      <c r="G45" s="1181"/>
      <c r="H45" s="1181"/>
      <c r="I45" s="1181"/>
      <c r="J45" s="1182"/>
      <c r="K45" s="59">
        <v>1520</v>
      </c>
      <c r="L45" s="60">
        <v>1564</v>
      </c>
      <c r="M45" s="60">
        <v>1508</v>
      </c>
      <c r="N45" s="60">
        <v>1511</v>
      </c>
      <c r="O45" s="61">
        <v>1540</v>
      </c>
      <c r="P45" s="48"/>
      <c r="Q45" s="48"/>
      <c r="R45" s="48"/>
      <c r="S45" s="48"/>
      <c r="T45" s="48"/>
      <c r="U45" s="48"/>
    </row>
    <row r="46" spans="1:21" ht="30.75" customHeight="1" x14ac:dyDescent="0.15">
      <c r="A46" s="48"/>
      <c r="B46" s="1177"/>
      <c r="C46" s="1178"/>
      <c r="D46" s="62"/>
      <c r="E46" s="1154" t="s">
        <v>11</v>
      </c>
      <c r="F46" s="1154"/>
      <c r="G46" s="1154"/>
      <c r="H46" s="1154"/>
      <c r="I46" s="1154"/>
      <c r="J46" s="1155"/>
      <c r="K46" s="63" t="s">
        <v>491</v>
      </c>
      <c r="L46" s="64" t="s">
        <v>491</v>
      </c>
      <c r="M46" s="64" t="s">
        <v>491</v>
      </c>
      <c r="N46" s="64" t="s">
        <v>491</v>
      </c>
      <c r="O46" s="65" t="s">
        <v>491</v>
      </c>
      <c r="P46" s="48"/>
      <c r="Q46" s="48"/>
      <c r="R46" s="48"/>
      <c r="S46" s="48"/>
      <c r="T46" s="48"/>
      <c r="U46" s="48"/>
    </row>
    <row r="47" spans="1:21" ht="30.75" customHeight="1" x14ac:dyDescent="0.15">
      <c r="A47" s="48"/>
      <c r="B47" s="1177"/>
      <c r="C47" s="1178"/>
      <c r="D47" s="62"/>
      <c r="E47" s="1154" t="s">
        <v>12</v>
      </c>
      <c r="F47" s="1154"/>
      <c r="G47" s="1154"/>
      <c r="H47" s="1154"/>
      <c r="I47" s="1154"/>
      <c r="J47" s="1155"/>
      <c r="K47" s="63" t="s">
        <v>491</v>
      </c>
      <c r="L47" s="64" t="s">
        <v>491</v>
      </c>
      <c r="M47" s="64" t="s">
        <v>491</v>
      </c>
      <c r="N47" s="64" t="s">
        <v>491</v>
      </c>
      <c r="O47" s="65" t="s">
        <v>491</v>
      </c>
      <c r="P47" s="48"/>
      <c r="Q47" s="48"/>
      <c r="R47" s="48"/>
      <c r="S47" s="48"/>
      <c r="T47" s="48"/>
      <c r="U47" s="48"/>
    </row>
    <row r="48" spans="1:21" ht="30.75" customHeight="1" x14ac:dyDescent="0.15">
      <c r="A48" s="48"/>
      <c r="B48" s="1177"/>
      <c r="C48" s="1178"/>
      <c r="D48" s="62"/>
      <c r="E48" s="1154" t="s">
        <v>13</v>
      </c>
      <c r="F48" s="1154"/>
      <c r="G48" s="1154"/>
      <c r="H48" s="1154"/>
      <c r="I48" s="1154"/>
      <c r="J48" s="1155"/>
      <c r="K48" s="63">
        <v>271</v>
      </c>
      <c r="L48" s="64">
        <v>251</v>
      </c>
      <c r="M48" s="64">
        <v>247</v>
      </c>
      <c r="N48" s="64">
        <v>221</v>
      </c>
      <c r="O48" s="65">
        <v>170</v>
      </c>
      <c r="P48" s="48"/>
      <c r="Q48" s="48"/>
      <c r="R48" s="48"/>
      <c r="S48" s="48"/>
      <c r="T48" s="48"/>
      <c r="U48" s="48"/>
    </row>
    <row r="49" spans="1:21" ht="30.75" customHeight="1" x14ac:dyDescent="0.15">
      <c r="A49" s="48"/>
      <c r="B49" s="1177"/>
      <c r="C49" s="1178"/>
      <c r="D49" s="62"/>
      <c r="E49" s="1154" t="s">
        <v>14</v>
      </c>
      <c r="F49" s="1154"/>
      <c r="G49" s="1154"/>
      <c r="H49" s="1154"/>
      <c r="I49" s="1154"/>
      <c r="J49" s="1155"/>
      <c r="K49" s="63">
        <v>132</v>
      </c>
      <c r="L49" s="64">
        <v>123</v>
      </c>
      <c r="M49" s="64">
        <v>45</v>
      </c>
      <c r="N49" s="64">
        <v>47</v>
      </c>
      <c r="O49" s="65">
        <v>47</v>
      </c>
      <c r="P49" s="48"/>
      <c r="Q49" s="48"/>
      <c r="R49" s="48"/>
      <c r="S49" s="48"/>
      <c r="T49" s="48"/>
      <c r="U49" s="48"/>
    </row>
    <row r="50" spans="1:21" ht="30.75" customHeight="1" x14ac:dyDescent="0.15">
      <c r="A50" s="48"/>
      <c r="B50" s="1177"/>
      <c r="C50" s="1178"/>
      <c r="D50" s="62"/>
      <c r="E50" s="1154" t="s">
        <v>15</v>
      </c>
      <c r="F50" s="1154"/>
      <c r="G50" s="1154"/>
      <c r="H50" s="1154"/>
      <c r="I50" s="1154"/>
      <c r="J50" s="1155"/>
      <c r="K50" s="63" t="s">
        <v>491</v>
      </c>
      <c r="L50" s="64" t="s">
        <v>491</v>
      </c>
      <c r="M50" s="64" t="s">
        <v>491</v>
      </c>
      <c r="N50" s="64" t="s">
        <v>491</v>
      </c>
      <c r="O50" s="65" t="s">
        <v>491</v>
      </c>
      <c r="P50" s="48"/>
      <c r="Q50" s="48"/>
      <c r="R50" s="48"/>
      <c r="S50" s="48"/>
      <c r="T50" s="48"/>
      <c r="U50" s="48"/>
    </row>
    <row r="51" spans="1:21" ht="30.75" customHeight="1" x14ac:dyDescent="0.15">
      <c r="A51" s="48"/>
      <c r="B51" s="1179"/>
      <c r="C51" s="1180"/>
      <c r="D51" s="66"/>
      <c r="E51" s="1154" t="s">
        <v>16</v>
      </c>
      <c r="F51" s="1154"/>
      <c r="G51" s="1154"/>
      <c r="H51" s="1154"/>
      <c r="I51" s="1154"/>
      <c r="J51" s="1155"/>
      <c r="K51" s="63" t="s">
        <v>491</v>
      </c>
      <c r="L51" s="64" t="s">
        <v>491</v>
      </c>
      <c r="M51" s="64" t="s">
        <v>491</v>
      </c>
      <c r="N51" s="64" t="s">
        <v>491</v>
      </c>
      <c r="O51" s="65" t="s">
        <v>491</v>
      </c>
      <c r="P51" s="48"/>
      <c r="Q51" s="48"/>
      <c r="R51" s="48"/>
      <c r="S51" s="48"/>
      <c r="T51" s="48"/>
      <c r="U51" s="48"/>
    </row>
    <row r="52" spans="1:21" ht="30.75" customHeight="1" x14ac:dyDescent="0.15">
      <c r="A52" s="48"/>
      <c r="B52" s="1152" t="s">
        <v>17</v>
      </c>
      <c r="C52" s="1153"/>
      <c r="D52" s="66"/>
      <c r="E52" s="1154" t="s">
        <v>18</v>
      </c>
      <c r="F52" s="1154"/>
      <c r="G52" s="1154"/>
      <c r="H52" s="1154"/>
      <c r="I52" s="1154"/>
      <c r="J52" s="1155"/>
      <c r="K52" s="63">
        <v>1379</v>
      </c>
      <c r="L52" s="64">
        <v>1375</v>
      </c>
      <c r="M52" s="64">
        <v>1280</v>
      </c>
      <c r="N52" s="64">
        <v>1289</v>
      </c>
      <c r="O52" s="65">
        <v>1269</v>
      </c>
      <c r="P52" s="48"/>
      <c r="Q52" s="48"/>
      <c r="R52" s="48"/>
      <c r="S52" s="48"/>
      <c r="T52" s="48"/>
      <c r="U52" s="48"/>
    </row>
    <row r="53" spans="1:21" ht="30.75" customHeight="1" thickBot="1" x14ac:dyDescent="0.2">
      <c r="A53" s="48"/>
      <c r="B53" s="1156" t="s">
        <v>19</v>
      </c>
      <c r="C53" s="1157"/>
      <c r="D53" s="67"/>
      <c r="E53" s="1158" t="s">
        <v>20</v>
      </c>
      <c r="F53" s="1158"/>
      <c r="G53" s="1158"/>
      <c r="H53" s="1158"/>
      <c r="I53" s="1158"/>
      <c r="J53" s="1159"/>
      <c r="K53" s="68">
        <v>544</v>
      </c>
      <c r="L53" s="69">
        <v>563</v>
      </c>
      <c r="M53" s="69">
        <v>520</v>
      </c>
      <c r="N53" s="69">
        <v>490</v>
      </c>
      <c r="O53" s="70">
        <v>488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0" t="s">
        <v>24</v>
      </c>
      <c r="C58" s="1161"/>
      <c r="D58" s="1166" t="s">
        <v>25</v>
      </c>
      <c r="E58" s="1167"/>
      <c r="F58" s="1167"/>
      <c r="G58" s="1167"/>
      <c r="H58" s="1167"/>
      <c r="I58" s="1167"/>
      <c r="J58" s="1168"/>
      <c r="K58" s="83"/>
      <c r="L58" s="84"/>
      <c r="M58" s="84"/>
      <c r="N58" s="84"/>
      <c r="O58" s="85"/>
    </row>
    <row r="59" spans="1:21" ht="31.5" customHeight="1" x14ac:dyDescent="0.15">
      <c r="B59" s="1162"/>
      <c r="C59" s="1163"/>
      <c r="D59" s="1169" t="s">
        <v>26</v>
      </c>
      <c r="E59" s="1170"/>
      <c r="F59" s="1170"/>
      <c r="G59" s="1170"/>
      <c r="H59" s="1170"/>
      <c r="I59" s="1170"/>
      <c r="J59" s="1171"/>
      <c r="K59" s="86"/>
      <c r="L59" s="87"/>
      <c r="M59" s="87"/>
      <c r="N59" s="87"/>
      <c r="O59" s="88"/>
    </row>
    <row r="60" spans="1:21" ht="31.5" customHeight="1" thickBot="1" x14ac:dyDescent="0.2">
      <c r="B60" s="1164"/>
      <c r="C60" s="1165"/>
      <c r="D60" s="1172" t="s">
        <v>27</v>
      </c>
      <c r="E60" s="1173"/>
      <c r="F60" s="1173"/>
      <c r="G60" s="1173"/>
      <c r="H60" s="1173"/>
      <c r="I60" s="1173"/>
      <c r="J60" s="117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9ymAGKqW3W31iL59vUWqLlIXwxDquRFCkL443m3YTO7KKQGPNuGAYcNRuD2Tyvs2hAlTVLrv8LzbJi3XybmjCQ==" saltValue="by9tzcYad0ROQWBm+4saQ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95" t="s">
        <v>30</v>
      </c>
      <c r="C41" s="1196"/>
      <c r="D41" s="105"/>
      <c r="E41" s="1197" t="s">
        <v>31</v>
      </c>
      <c r="F41" s="1197"/>
      <c r="G41" s="1197"/>
      <c r="H41" s="1198"/>
      <c r="I41" s="355">
        <v>15651</v>
      </c>
      <c r="J41" s="356">
        <v>16321</v>
      </c>
      <c r="K41" s="356">
        <v>16727</v>
      </c>
      <c r="L41" s="356">
        <v>16171</v>
      </c>
      <c r="M41" s="357">
        <v>15278</v>
      </c>
    </row>
    <row r="42" spans="2:13" ht="27.75" customHeight="1" x14ac:dyDescent="0.15">
      <c r="B42" s="1185"/>
      <c r="C42" s="1186"/>
      <c r="D42" s="106"/>
      <c r="E42" s="1189" t="s">
        <v>32</v>
      </c>
      <c r="F42" s="1189"/>
      <c r="G42" s="1189"/>
      <c r="H42" s="1190"/>
      <c r="I42" s="358">
        <v>1095</v>
      </c>
      <c r="J42" s="359">
        <v>796</v>
      </c>
      <c r="K42" s="359">
        <v>444</v>
      </c>
      <c r="L42" s="359">
        <v>399</v>
      </c>
      <c r="M42" s="360">
        <v>354</v>
      </c>
    </row>
    <row r="43" spans="2:13" ht="27.75" customHeight="1" x14ac:dyDescent="0.15">
      <c r="B43" s="1185"/>
      <c r="C43" s="1186"/>
      <c r="D43" s="106"/>
      <c r="E43" s="1189" t="s">
        <v>33</v>
      </c>
      <c r="F43" s="1189"/>
      <c r="G43" s="1189"/>
      <c r="H43" s="1190"/>
      <c r="I43" s="358">
        <v>1803</v>
      </c>
      <c r="J43" s="359">
        <v>1758</v>
      </c>
      <c r="K43" s="359">
        <v>1684</v>
      </c>
      <c r="L43" s="359">
        <v>1563</v>
      </c>
      <c r="M43" s="360">
        <v>1542</v>
      </c>
    </row>
    <row r="44" spans="2:13" ht="27.75" customHeight="1" x14ac:dyDescent="0.15">
      <c r="B44" s="1185"/>
      <c r="C44" s="1186"/>
      <c r="D44" s="106"/>
      <c r="E44" s="1189" t="s">
        <v>34</v>
      </c>
      <c r="F44" s="1189"/>
      <c r="G44" s="1189"/>
      <c r="H44" s="1190"/>
      <c r="I44" s="358">
        <v>830</v>
      </c>
      <c r="J44" s="359">
        <v>708</v>
      </c>
      <c r="K44" s="359">
        <v>652</v>
      </c>
      <c r="L44" s="359">
        <v>625</v>
      </c>
      <c r="M44" s="360">
        <v>588</v>
      </c>
    </row>
    <row r="45" spans="2:13" ht="27.75" customHeight="1" x14ac:dyDescent="0.15">
      <c r="B45" s="1185"/>
      <c r="C45" s="1186"/>
      <c r="D45" s="106"/>
      <c r="E45" s="1189" t="s">
        <v>35</v>
      </c>
      <c r="F45" s="1189"/>
      <c r="G45" s="1189"/>
      <c r="H45" s="1190"/>
      <c r="I45" s="358">
        <v>1669</v>
      </c>
      <c r="J45" s="359">
        <v>1542</v>
      </c>
      <c r="K45" s="359">
        <v>1528</v>
      </c>
      <c r="L45" s="359">
        <v>1489</v>
      </c>
      <c r="M45" s="360">
        <v>1526</v>
      </c>
    </row>
    <row r="46" spans="2:13" ht="27.75" customHeight="1" x14ac:dyDescent="0.15">
      <c r="B46" s="1185"/>
      <c r="C46" s="1186"/>
      <c r="D46" s="107"/>
      <c r="E46" s="1189" t="s">
        <v>36</v>
      </c>
      <c r="F46" s="1189"/>
      <c r="G46" s="1189"/>
      <c r="H46" s="1190"/>
      <c r="I46" s="358">
        <v>13</v>
      </c>
      <c r="J46" s="359">
        <v>9</v>
      </c>
      <c r="K46" s="359">
        <v>6</v>
      </c>
      <c r="L46" s="359">
        <v>3</v>
      </c>
      <c r="M46" s="360" t="s">
        <v>491</v>
      </c>
    </row>
    <row r="47" spans="2:13" ht="27.75" customHeight="1" x14ac:dyDescent="0.15">
      <c r="B47" s="1185"/>
      <c r="C47" s="1186"/>
      <c r="D47" s="108"/>
      <c r="E47" s="1199" t="s">
        <v>37</v>
      </c>
      <c r="F47" s="1200"/>
      <c r="G47" s="1200"/>
      <c r="H47" s="1201"/>
      <c r="I47" s="358" t="s">
        <v>491</v>
      </c>
      <c r="J47" s="359" t="s">
        <v>491</v>
      </c>
      <c r="K47" s="359" t="s">
        <v>491</v>
      </c>
      <c r="L47" s="359" t="s">
        <v>491</v>
      </c>
      <c r="M47" s="360" t="s">
        <v>491</v>
      </c>
    </row>
    <row r="48" spans="2:13" ht="27.75" customHeight="1" x14ac:dyDescent="0.15">
      <c r="B48" s="1185"/>
      <c r="C48" s="1186"/>
      <c r="D48" s="106"/>
      <c r="E48" s="1189" t="s">
        <v>38</v>
      </c>
      <c r="F48" s="1189"/>
      <c r="G48" s="1189"/>
      <c r="H48" s="1190"/>
      <c r="I48" s="358" t="s">
        <v>491</v>
      </c>
      <c r="J48" s="359" t="s">
        <v>491</v>
      </c>
      <c r="K48" s="359" t="s">
        <v>491</v>
      </c>
      <c r="L48" s="359" t="s">
        <v>491</v>
      </c>
      <c r="M48" s="360" t="s">
        <v>491</v>
      </c>
    </row>
    <row r="49" spans="2:13" ht="27.75" customHeight="1" x14ac:dyDescent="0.15">
      <c r="B49" s="1187"/>
      <c r="C49" s="1188"/>
      <c r="D49" s="106"/>
      <c r="E49" s="1189" t="s">
        <v>39</v>
      </c>
      <c r="F49" s="1189"/>
      <c r="G49" s="1189"/>
      <c r="H49" s="1190"/>
      <c r="I49" s="358" t="s">
        <v>491</v>
      </c>
      <c r="J49" s="359" t="s">
        <v>491</v>
      </c>
      <c r="K49" s="359" t="s">
        <v>491</v>
      </c>
      <c r="L49" s="359" t="s">
        <v>491</v>
      </c>
      <c r="M49" s="360" t="s">
        <v>491</v>
      </c>
    </row>
    <row r="50" spans="2:13" ht="27.75" customHeight="1" x14ac:dyDescent="0.15">
      <c r="B50" s="1183" t="s">
        <v>40</v>
      </c>
      <c r="C50" s="1184"/>
      <c r="D50" s="109"/>
      <c r="E50" s="1189" t="s">
        <v>41</v>
      </c>
      <c r="F50" s="1189"/>
      <c r="G50" s="1189"/>
      <c r="H50" s="1190"/>
      <c r="I50" s="358">
        <v>4248</v>
      </c>
      <c r="J50" s="359">
        <v>4169</v>
      </c>
      <c r="K50" s="359">
        <v>4414</v>
      </c>
      <c r="L50" s="359">
        <v>4855</v>
      </c>
      <c r="M50" s="360">
        <v>5297</v>
      </c>
    </row>
    <row r="51" spans="2:13" ht="27.75" customHeight="1" x14ac:dyDescent="0.15">
      <c r="B51" s="1185"/>
      <c r="C51" s="1186"/>
      <c r="D51" s="106"/>
      <c r="E51" s="1189" t="s">
        <v>42</v>
      </c>
      <c r="F51" s="1189"/>
      <c r="G51" s="1189"/>
      <c r="H51" s="1190"/>
      <c r="I51" s="358">
        <v>807</v>
      </c>
      <c r="J51" s="359">
        <v>733</v>
      </c>
      <c r="K51" s="359">
        <v>727</v>
      </c>
      <c r="L51" s="359">
        <v>788</v>
      </c>
      <c r="M51" s="360">
        <v>815</v>
      </c>
    </row>
    <row r="52" spans="2:13" ht="27.75" customHeight="1" x14ac:dyDescent="0.15">
      <c r="B52" s="1187"/>
      <c r="C52" s="1188"/>
      <c r="D52" s="106"/>
      <c r="E52" s="1189" t="s">
        <v>43</v>
      </c>
      <c r="F52" s="1189"/>
      <c r="G52" s="1189"/>
      <c r="H52" s="1190"/>
      <c r="I52" s="358">
        <v>14183</v>
      </c>
      <c r="J52" s="359">
        <v>13447</v>
      </c>
      <c r="K52" s="359">
        <v>12900</v>
      </c>
      <c r="L52" s="359">
        <v>12290</v>
      </c>
      <c r="M52" s="360">
        <v>11578</v>
      </c>
    </row>
    <row r="53" spans="2:13" ht="27.75" customHeight="1" thickBot="1" x14ac:dyDescent="0.2">
      <c r="B53" s="1191" t="s">
        <v>19</v>
      </c>
      <c r="C53" s="1192"/>
      <c r="D53" s="110"/>
      <c r="E53" s="1193" t="s">
        <v>44</v>
      </c>
      <c r="F53" s="1193"/>
      <c r="G53" s="1193"/>
      <c r="H53" s="1194"/>
      <c r="I53" s="361">
        <v>1823</v>
      </c>
      <c r="J53" s="362">
        <v>2784</v>
      </c>
      <c r="K53" s="362">
        <v>3001</v>
      </c>
      <c r="L53" s="362">
        <v>2318</v>
      </c>
      <c r="M53" s="363">
        <v>1598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bQWxjzANrcvZaeL4F+NFV4eyObhs5vgISBQr/8dx2YIZgjKLu9jqodNylBgBVk6G2UioK18wLPts4w6q1yW1vA==" saltValue="T7tx4gbkgLzGgYIINGND3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0" t="s">
        <v>46</v>
      </c>
      <c r="D55" s="1210"/>
      <c r="E55" s="1211"/>
      <c r="F55" s="122">
        <v>1799</v>
      </c>
      <c r="G55" s="122">
        <v>2040</v>
      </c>
      <c r="H55" s="123">
        <v>2339</v>
      </c>
    </row>
    <row r="56" spans="2:8" ht="52.5" customHeight="1" x14ac:dyDescent="0.15">
      <c r="B56" s="124"/>
      <c r="C56" s="1212" t="s">
        <v>47</v>
      </c>
      <c r="D56" s="1212"/>
      <c r="E56" s="1213"/>
      <c r="F56" s="125">
        <v>253</v>
      </c>
      <c r="G56" s="125">
        <v>253</v>
      </c>
      <c r="H56" s="126">
        <v>312</v>
      </c>
    </row>
    <row r="57" spans="2:8" ht="53.25" customHeight="1" x14ac:dyDescent="0.15">
      <c r="B57" s="124"/>
      <c r="C57" s="1214" t="s">
        <v>48</v>
      </c>
      <c r="D57" s="1214"/>
      <c r="E57" s="1215"/>
      <c r="F57" s="127">
        <v>2656</v>
      </c>
      <c r="G57" s="127">
        <v>2837</v>
      </c>
      <c r="H57" s="128">
        <v>2931</v>
      </c>
    </row>
    <row r="58" spans="2:8" ht="45.75" customHeight="1" x14ac:dyDescent="0.15">
      <c r="B58" s="129"/>
      <c r="C58" s="1202" t="s">
        <v>552</v>
      </c>
      <c r="D58" s="1203"/>
      <c r="E58" s="1204"/>
      <c r="F58" s="130">
        <v>972</v>
      </c>
      <c r="G58" s="130">
        <v>975</v>
      </c>
      <c r="H58" s="131">
        <v>978</v>
      </c>
    </row>
    <row r="59" spans="2:8" ht="45.75" customHeight="1" x14ac:dyDescent="0.15">
      <c r="B59" s="129"/>
      <c r="C59" s="1202" t="s">
        <v>553</v>
      </c>
      <c r="D59" s="1203"/>
      <c r="E59" s="1204"/>
      <c r="F59" s="130">
        <v>522</v>
      </c>
      <c r="G59" s="130">
        <v>572</v>
      </c>
      <c r="H59" s="131">
        <v>623</v>
      </c>
    </row>
    <row r="60" spans="2:8" ht="45.75" customHeight="1" x14ac:dyDescent="0.15">
      <c r="B60" s="129"/>
      <c r="C60" s="1202" t="s">
        <v>554</v>
      </c>
      <c r="D60" s="1203"/>
      <c r="E60" s="1204"/>
      <c r="F60" s="130">
        <v>357</v>
      </c>
      <c r="G60" s="130">
        <v>390</v>
      </c>
      <c r="H60" s="131">
        <v>420</v>
      </c>
    </row>
    <row r="61" spans="2:8" ht="45.75" customHeight="1" x14ac:dyDescent="0.15">
      <c r="B61" s="129"/>
      <c r="C61" s="1202" t="s">
        <v>555</v>
      </c>
      <c r="D61" s="1203"/>
      <c r="E61" s="1204"/>
      <c r="F61" s="130">
        <v>239</v>
      </c>
      <c r="G61" s="130">
        <v>312</v>
      </c>
      <c r="H61" s="131">
        <v>360</v>
      </c>
    </row>
    <row r="62" spans="2:8" ht="45.75" customHeight="1" thickBot="1" x14ac:dyDescent="0.2">
      <c r="B62" s="132"/>
      <c r="C62" s="1205" t="s">
        <v>556</v>
      </c>
      <c r="D62" s="1206"/>
      <c r="E62" s="1207"/>
      <c r="F62" s="133">
        <v>128</v>
      </c>
      <c r="G62" s="133">
        <v>128</v>
      </c>
      <c r="H62" s="134">
        <v>128</v>
      </c>
    </row>
    <row r="63" spans="2:8" ht="52.5" customHeight="1" thickBot="1" x14ac:dyDescent="0.2">
      <c r="B63" s="135"/>
      <c r="C63" s="1208" t="s">
        <v>49</v>
      </c>
      <c r="D63" s="1208"/>
      <c r="E63" s="1209"/>
      <c r="F63" s="136">
        <v>4708</v>
      </c>
      <c r="G63" s="136">
        <v>5130</v>
      </c>
      <c r="H63" s="137">
        <v>5582</v>
      </c>
    </row>
    <row r="64" spans="2:8" x14ac:dyDescent="0.15"/>
  </sheetData>
  <sheetProtection algorithmName="SHA-512" hashValue="bhfcwGpRGj1B5iVMAEkqZ27wEcBSkG5zZPswCjbeiDCbERt1L7ZrEh9IBoU9aUTyfj1YYqMkQcTIkKFz59lLow==" saltValue="ExvAeWySdmeFWhSX0BwS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8B40B-B01E-4D48-BE30-CCECFC8B69D9}">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18" customWidth="1"/>
    <col min="2" max="107" width="2.5" style="1218" customWidth="1"/>
    <col min="108" max="108" width="6.125" style="1225" customWidth="1"/>
    <col min="109" max="109" width="5.875" style="1224" customWidth="1"/>
    <col min="110" max="16384" width="8.625" style="1218" hidden="1"/>
  </cols>
  <sheetData>
    <row r="1" spans="1:109" ht="42.75" customHeight="1" x14ac:dyDescent="0.15">
      <c r="A1" s="1216"/>
      <c r="B1" s="1217"/>
      <c r="DD1" s="1218"/>
      <c r="DE1" s="1218"/>
    </row>
    <row r="2" spans="1:109" ht="25.5" customHeight="1" x14ac:dyDescent="0.15">
      <c r="A2" s="1219"/>
      <c r="C2" s="1219"/>
      <c r="O2" s="1219"/>
      <c r="P2" s="1219"/>
      <c r="Q2" s="1219"/>
      <c r="R2" s="1219"/>
      <c r="S2" s="1219"/>
      <c r="T2" s="1219"/>
      <c r="U2" s="1219"/>
      <c r="V2" s="1219"/>
      <c r="W2" s="1219"/>
      <c r="X2" s="1219"/>
      <c r="Y2" s="1219"/>
      <c r="Z2" s="1219"/>
      <c r="AA2" s="1219"/>
      <c r="AB2" s="1219"/>
      <c r="AC2" s="1219"/>
      <c r="AD2" s="1219"/>
      <c r="AE2" s="1219"/>
      <c r="AF2" s="1219"/>
      <c r="AG2" s="1219"/>
      <c r="AH2" s="1219"/>
      <c r="AI2" s="1219"/>
      <c r="AU2" s="1219"/>
      <c r="BG2" s="1219"/>
      <c r="BS2" s="1219"/>
      <c r="CE2" s="1219"/>
      <c r="CQ2" s="1219"/>
      <c r="DD2" s="1218"/>
      <c r="DE2" s="1218"/>
    </row>
    <row r="3" spans="1:109" ht="25.5" customHeight="1" x14ac:dyDescent="0.15">
      <c r="A3" s="1219"/>
      <c r="C3" s="1219"/>
      <c r="O3" s="1219"/>
      <c r="P3" s="1219"/>
      <c r="Q3" s="1219"/>
      <c r="R3" s="1219"/>
      <c r="S3" s="1219"/>
      <c r="T3" s="1219"/>
      <c r="U3" s="1219"/>
      <c r="V3" s="1219"/>
      <c r="W3" s="1219"/>
      <c r="X3" s="1219"/>
      <c r="Y3" s="1219"/>
      <c r="Z3" s="1219"/>
      <c r="AA3" s="1219"/>
      <c r="AB3" s="1219"/>
      <c r="AC3" s="1219"/>
      <c r="AD3" s="1219"/>
      <c r="AE3" s="1219"/>
      <c r="AF3" s="1219"/>
      <c r="AG3" s="1219"/>
      <c r="AH3" s="1219"/>
      <c r="AI3" s="1219"/>
      <c r="AU3" s="1219"/>
      <c r="BG3" s="1219"/>
      <c r="BS3" s="1219"/>
      <c r="CE3" s="1219"/>
      <c r="CQ3" s="1219"/>
      <c r="DD3" s="1218"/>
      <c r="DE3" s="1218"/>
    </row>
    <row r="4" spans="1:109" s="259" customFormat="1" x14ac:dyDescent="0.15">
      <c r="A4" s="1219"/>
      <c r="B4" s="1219"/>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c r="AA4" s="1219"/>
      <c r="AB4" s="1219"/>
      <c r="AC4" s="1219"/>
      <c r="AD4" s="1219"/>
      <c r="AE4" s="1219"/>
      <c r="AF4" s="1219"/>
      <c r="AG4" s="1219"/>
      <c r="AH4" s="1219"/>
      <c r="AI4" s="1219"/>
      <c r="AJ4" s="1219"/>
      <c r="AK4" s="1219"/>
      <c r="AL4" s="1219"/>
      <c r="AM4" s="1219"/>
      <c r="AN4" s="1219"/>
      <c r="AO4" s="1219"/>
      <c r="AP4" s="1219"/>
      <c r="AQ4" s="1219"/>
      <c r="AR4" s="1219"/>
      <c r="AS4" s="1219"/>
      <c r="AT4" s="1219"/>
      <c r="AU4" s="1219"/>
      <c r="AV4" s="1219"/>
      <c r="AW4" s="1219"/>
      <c r="AX4" s="1219"/>
      <c r="AY4" s="1219"/>
      <c r="AZ4" s="1219"/>
      <c r="BA4" s="1219"/>
      <c r="BB4" s="1219"/>
      <c r="BC4" s="1219"/>
      <c r="BD4" s="1219"/>
      <c r="BE4" s="1219"/>
      <c r="BF4" s="1219"/>
      <c r="BG4" s="1219"/>
      <c r="BH4" s="1219"/>
      <c r="BI4" s="1219"/>
      <c r="BJ4" s="1219"/>
      <c r="BK4" s="1219"/>
      <c r="BL4" s="1219"/>
      <c r="BM4" s="1219"/>
      <c r="BN4" s="1219"/>
      <c r="BO4" s="1219"/>
      <c r="BP4" s="1219"/>
      <c r="BQ4" s="1219"/>
      <c r="BR4" s="1219"/>
      <c r="BS4" s="1219"/>
      <c r="BT4" s="1219"/>
      <c r="BU4" s="1219"/>
      <c r="BV4" s="1219"/>
      <c r="BW4" s="1219"/>
      <c r="BX4" s="1219"/>
      <c r="BY4" s="1219"/>
      <c r="BZ4" s="1219"/>
      <c r="CA4" s="1219"/>
      <c r="CB4" s="1219"/>
      <c r="CC4" s="1219"/>
      <c r="CD4" s="1219"/>
      <c r="CE4" s="1219"/>
      <c r="CF4" s="1219"/>
      <c r="CG4" s="1219"/>
      <c r="CH4" s="1219"/>
      <c r="CI4" s="1219"/>
      <c r="CJ4" s="1219"/>
      <c r="CK4" s="1219"/>
      <c r="CL4" s="1219"/>
      <c r="CM4" s="1219"/>
      <c r="CN4" s="1219"/>
      <c r="CO4" s="1219"/>
      <c r="CP4" s="1219"/>
      <c r="CQ4" s="1219"/>
      <c r="CR4" s="1219"/>
      <c r="CS4" s="1219"/>
      <c r="CT4" s="1219"/>
      <c r="CU4" s="1219"/>
      <c r="CV4" s="1219"/>
      <c r="CW4" s="1219"/>
      <c r="CX4" s="1219"/>
      <c r="CY4" s="1219"/>
      <c r="CZ4" s="1219"/>
      <c r="DA4" s="1219"/>
      <c r="DB4" s="1219"/>
      <c r="DC4" s="1219"/>
      <c r="DD4" s="1219"/>
      <c r="DE4" s="1219"/>
    </row>
    <row r="5" spans="1:109" s="259" customFormat="1" x14ac:dyDescent="0.15">
      <c r="A5" s="1219"/>
      <c r="B5" s="1219"/>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c r="AF5" s="1219"/>
      <c r="AG5" s="1219"/>
      <c r="AH5" s="1219"/>
      <c r="AI5" s="1219"/>
      <c r="AJ5" s="1219"/>
      <c r="AK5" s="1219"/>
      <c r="AL5" s="1219"/>
      <c r="AM5" s="1219"/>
      <c r="AN5" s="1219"/>
      <c r="AO5" s="1219"/>
      <c r="AP5" s="1219"/>
      <c r="AQ5" s="1219"/>
      <c r="AR5" s="1219"/>
      <c r="AS5" s="1219"/>
      <c r="AT5" s="1219"/>
      <c r="AU5" s="1219"/>
      <c r="AV5" s="1219"/>
      <c r="AW5" s="1219"/>
      <c r="AX5" s="1219"/>
      <c r="AY5" s="1219"/>
      <c r="AZ5" s="1219"/>
      <c r="BA5" s="1219"/>
      <c r="BB5" s="1219"/>
      <c r="BC5" s="1219"/>
      <c r="BD5" s="1219"/>
      <c r="BE5" s="1219"/>
      <c r="BF5" s="1219"/>
      <c r="BG5" s="1219"/>
      <c r="BH5" s="1219"/>
      <c r="BI5" s="1219"/>
      <c r="BJ5" s="1219"/>
      <c r="BK5" s="1219"/>
      <c r="BL5" s="1219"/>
      <c r="BM5" s="1219"/>
      <c r="BN5" s="1219"/>
      <c r="BO5" s="1219"/>
      <c r="BP5" s="1219"/>
      <c r="BQ5" s="1219"/>
      <c r="BR5" s="1219"/>
      <c r="BS5" s="1219"/>
      <c r="BT5" s="1219"/>
      <c r="BU5" s="1219"/>
      <c r="BV5" s="1219"/>
      <c r="BW5" s="1219"/>
      <c r="BX5" s="1219"/>
      <c r="BY5" s="1219"/>
      <c r="BZ5" s="1219"/>
      <c r="CA5" s="1219"/>
      <c r="CB5" s="1219"/>
      <c r="CC5" s="1219"/>
      <c r="CD5" s="1219"/>
      <c r="CE5" s="1219"/>
      <c r="CF5" s="1219"/>
      <c r="CG5" s="1219"/>
      <c r="CH5" s="1219"/>
      <c r="CI5" s="1219"/>
      <c r="CJ5" s="1219"/>
      <c r="CK5" s="1219"/>
      <c r="CL5" s="1219"/>
      <c r="CM5" s="1219"/>
      <c r="CN5" s="1219"/>
      <c r="CO5" s="1219"/>
      <c r="CP5" s="1219"/>
      <c r="CQ5" s="1219"/>
      <c r="CR5" s="1219"/>
      <c r="CS5" s="1219"/>
      <c r="CT5" s="1219"/>
      <c r="CU5" s="1219"/>
      <c r="CV5" s="1219"/>
      <c r="CW5" s="1219"/>
      <c r="CX5" s="1219"/>
      <c r="CY5" s="1219"/>
      <c r="CZ5" s="1219"/>
      <c r="DA5" s="1219"/>
      <c r="DB5" s="1219"/>
      <c r="DC5" s="1219"/>
      <c r="DD5" s="1219"/>
      <c r="DE5" s="1219"/>
    </row>
    <row r="6" spans="1:109" s="259" customFormat="1" x14ac:dyDescent="0.15">
      <c r="A6" s="1219"/>
      <c r="B6" s="1219"/>
      <c r="C6" s="1219"/>
      <c r="D6" s="1219"/>
      <c r="E6" s="1219"/>
      <c r="F6" s="1219"/>
      <c r="G6" s="1219"/>
      <c r="H6" s="1219"/>
      <c r="I6" s="1219"/>
      <c r="J6" s="1219"/>
      <c r="K6" s="1219"/>
      <c r="L6" s="1219"/>
      <c r="M6" s="1219"/>
      <c r="N6" s="1219"/>
      <c r="O6" s="1219"/>
      <c r="P6" s="1219"/>
      <c r="Q6" s="1219"/>
      <c r="R6" s="1219"/>
      <c r="S6" s="1219"/>
      <c r="T6" s="1219"/>
      <c r="U6" s="1219"/>
      <c r="V6" s="1219"/>
      <c r="W6" s="1219"/>
      <c r="X6" s="1219"/>
      <c r="Y6" s="1219"/>
      <c r="Z6" s="1219"/>
      <c r="AA6" s="1219"/>
      <c r="AB6" s="1219"/>
      <c r="AC6" s="1219"/>
      <c r="AD6" s="1219"/>
      <c r="AE6" s="1219"/>
      <c r="AF6" s="1219"/>
      <c r="AG6" s="1219"/>
      <c r="AH6" s="1219"/>
      <c r="AI6" s="1219"/>
      <c r="AJ6" s="1219"/>
      <c r="AK6" s="1219"/>
      <c r="AL6" s="1219"/>
      <c r="AM6" s="1219"/>
      <c r="AN6" s="1219"/>
      <c r="AO6" s="1219"/>
      <c r="AP6" s="1219"/>
      <c r="AQ6" s="1219"/>
      <c r="AR6" s="1219"/>
      <c r="AS6" s="1219"/>
      <c r="AT6" s="1219"/>
      <c r="AU6" s="1219"/>
      <c r="AV6" s="1219"/>
      <c r="AW6" s="1219"/>
      <c r="AX6" s="1219"/>
      <c r="AY6" s="1219"/>
      <c r="AZ6" s="1219"/>
      <c r="BA6" s="1219"/>
      <c r="BB6" s="1219"/>
      <c r="BC6" s="1219"/>
      <c r="BD6" s="1219"/>
      <c r="BE6" s="1219"/>
      <c r="BF6" s="1219"/>
      <c r="BG6" s="1219"/>
      <c r="BH6" s="1219"/>
      <c r="BI6" s="1219"/>
      <c r="BJ6" s="1219"/>
      <c r="BK6" s="1219"/>
      <c r="BL6" s="1219"/>
      <c r="BM6" s="1219"/>
      <c r="BN6" s="1219"/>
      <c r="BO6" s="1219"/>
      <c r="BP6" s="1219"/>
      <c r="BQ6" s="1219"/>
      <c r="BR6" s="1219"/>
      <c r="BS6" s="1219"/>
      <c r="BT6" s="1219"/>
      <c r="BU6" s="1219"/>
      <c r="BV6" s="1219"/>
      <c r="BW6" s="1219"/>
      <c r="BX6" s="1219"/>
      <c r="BY6" s="1219"/>
      <c r="BZ6" s="1219"/>
      <c r="CA6" s="1219"/>
      <c r="CB6" s="1219"/>
      <c r="CC6" s="1219"/>
      <c r="CD6" s="1219"/>
      <c r="CE6" s="1219"/>
      <c r="CF6" s="1219"/>
      <c r="CG6" s="1219"/>
      <c r="CH6" s="1219"/>
      <c r="CI6" s="1219"/>
      <c r="CJ6" s="1219"/>
      <c r="CK6" s="1219"/>
      <c r="CL6" s="1219"/>
      <c r="CM6" s="1219"/>
      <c r="CN6" s="1219"/>
      <c r="CO6" s="1219"/>
      <c r="CP6" s="1219"/>
      <c r="CQ6" s="1219"/>
      <c r="CR6" s="1219"/>
      <c r="CS6" s="1219"/>
      <c r="CT6" s="1219"/>
      <c r="CU6" s="1219"/>
      <c r="CV6" s="1219"/>
      <c r="CW6" s="1219"/>
      <c r="CX6" s="1219"/>
      <c r="CY6" s="1219"/>
      <c r="CZ6" s="1219"/>
      <c r="DA6" s="1219"/>
      <c r="DB6" s="1219"/>
      <c r="DC6" s="1219"/>
      <c r="DD6" s="1219"/>
      <c r="DE6" s="1219"/>
    </row>
    <row r="7" spans="1:109" s="259" customFormat="1" x14ac:dyDescent="0.15">
      <c r="A7" s="1219"/>
      <c r="B7" s="1219"/>
      <c r="C7" s="1219"/>
      <c r="D7" s="1219"/>
      <c r="E7" s="1219"/>
      <c r="F7" s="1219"/>
      <c r="G7" s="1219"/>
      <c r="H7" s="1219"/>
      <c r="I7" s="1219"/>
      <c r="J7" s="1219"/>
      <c r="K7" s="1219"/>
      <c r="L7" s="1219"/>
      <c r="M7" s="1219"/>
      <c r="N7" s="1219"/>
      <c r="O7" s="1219"/>
      <c r="P7" s="1219"/>
      <c r="Q7" s="1219"/>
      <c r="R7" s="1219"/>
      <c r="S7" s="1219"/>
      <c r="T7" s="1219"/>
      <c r="U7" s="1219"/>
      <c r="V7" s="1219"/>
      <c r="W7" s="1219"/>
      <c r="X7" s="1219"/>
      <c r="Y7" s="1219"/>
      <c r="Z7" s="1219"/>
      <c r="AA7" s="1219"/>
      <c r="AB7" s="1219"/>
      <c r="AC7" s="1219"/>
      <c r="AD7" s="1219"/>
      <c r="AE7" s="1219"/>
      <c r="AF7" s="1219"/>
      <c r="AG7" s="1219"/>
      <c r="AH7" s="1219"/>
      <c r="AI7" s="1219"/>
      <c r="AJ7" s="1219"/>
      <c r="AK7" s="1219"/>
      <c r="AL7" s="1219"/>
      <c r="AM7" s="1219"/>
      <c r="AN7" s="1219"/>
      <c r="AO7" s="1219"/>
      <c r="AP7" s="1219"/>
      <c r="AQ7" s="1219"/>
      <c r="AR7" s="1219"/>
      <c r="AS7" s="1219"/>
      <c r="AT7" s="1219"/>
      <c r="AU7" s="1219"/>
      <c r="AV7" s="1219"/>
      <c r="AW7" s="1219"/>
      <c r="AX7" s="1219"/>
      <c r="AY7" s="1219"/>
      <c r="AZ7" s="1219"/>
      <c r="BA7" s="1219"/>
      <c r="BB7" s="1219"/>
      <c r="BC7" s="1219"/>
      <c r="BD7" s="1219"/>
      <c r="BE7" s="1219"/>
      <c r="BF7" s="1219"/>
      <c r="BG7" s="1219"/>
      <c r="BH7" s="1219"/>
      <c r="BI7" s="1219"/>
      <c r="BJ7" s="1219"/>
      <c r="BK7" s="1219"/>
      <c r="BL7" s="1219"/>
      <c r="BM7" s="1219"/>
      <c r="BN7" s="1219"/>
      <c r="BO7" s="1219"/>
      <c r="BP7" s="1219"/>
      <c r="BQ7" s="1219"/>
      <c r="BR7" s="1219"/>
      <c r="BS7" s="1219"/>
      <c r="BT7" s="1219"/>
      <c r="BU7" s="1219"/>
      <c r="BV7" s="1219"/>
      <c r="BW7" s="1219"/>
      <c r="BX7" s="1219"/>
      <c r="BY7" s="1219"/>
      <c r="BZ7" s="1219"/>
      <c r="CA7" s="1219"/>
      <c r="CB7" s="1219"/>
      <c r="CC7" s="1219"/>
      <c r="CD7" s="1219"/>
      <c r="CE7" s="1219"/>
      <c r="CF7" s="1219"/>
      <c r="CG7" s="1219"/>
      <c r="CH7" s="1219"/>
      <c r="CI7" s="1219"/>
      <c r="CJ7" s="1219"/>
      <c r="CK7" s="1219"/>
      <c r="CL7" s="1219"/>
      <c r="CM7" s="1219"/>
      <c r="CN7" s="1219"/>
      <c r="CO7" s="1219"/>
      <c r="CP7" s="1219"/>
      <c r="CQ7" s="1219"/>
      <c r="CR7" s="1219"/>
      <c r="CS7" s="1219"/>
      <c r="CT7" s="1219"/>
      <c r="CU7" s="1219"/>
      <c r="CV7" s="1219"/>
      <c r="CW7" s="1219"/>
      <c r="CX7" s="1219"/>
      <c r="CY7" s="1219"/>
      <c r="CZ7" s="1219"/>
      <c r="DA7" s="1219"/>
      <c r="DB7" s="1219"/>
      <c r="DC7" s="1219"/>
      <c r="DD7" s="1219"/>
      <c r="DE7" s="1219"/>
    </row>
    <row r="8" spans="1:109" s="259" customFormat="1" x14ac:dyDescent="0.15">
      <c r="A8" s="1219"/>
      <c r="B8" s="1219"/>
      <c r="C8" s="1219"/>
      <c r="D8" s="1219"/>
      <c r="E8" s="1219"/>
      <c r="F8" s="1219"/>
      <c r="G8" s="1219"/>
      <c r="H8" s="1219"/>
      <c r="I8" s="1219"/>
      <c r="J8" s="1219"/>
      <c r="K8" s="1219"/>
      <c r="L8" s="1219"/>
      <c r="M8" s="1219"/>
      <c r="N8" s="1219"/>
      <c r="O8" s="1219"/>
      <c r="P8" s="1219"/>
      <c r="Q8" s="1219"/>
      <c r="R8" s="1219"/>
      <c r="S8" s="1219"/>
      <c r="T8" s="1219"/>
      <c r="U8" s="1219"/>
      <c r="V8" s="1219"/>
      <c r="W8" s="1219"/>
      <c r="X8" s="1219"/>
      <c r="Y8" s="1219"/>
      <c r="Z8" s="1219"/>
      <c r="AA8" s="1219"/>
      <c r="AB8" s="1219"/>
      <c r="AC8" s="1219"/>
      <c r="AD8" s="1219"/>
      <c r="AE8" s="1219"/>
      <c r="AF8" s="1219"/>
      <c r="AG8" s="1219"/>
      <c r="AH8" s="1219"/>
      <c r="AI8" s="1219"/>
      <c r="AJ8" s="1219"/>
      <c r="AK8" s="1219"/>
      <c r="AL8" s="1219"/>
      <c r="AM8" s="1219"/>
      <c r="AN8" s="1219"/>
      <c r="AO8" s="1219"/>
      <c r="AP8" s="1219"/>
      <c r="AQ8" s="1219"/>
      <c r="AR8" s="1219"/>
      <c r="AS8" s="1219"/>
      <c r="AT8" s="1219"/>
      <c r="AU8" s="1219"/>
      <c r="AV8" s="1219"/>
      <c r="AW8" s="1219"/>
      <c r="AX8" s="1219"/>
      <c r="AY8" s="1219"/>
      <c r="AZ8" s="1219"/>
      <c r="BA8" s="1219"/>
      <c r="BB8" s="1219"/>
      <c r="BC8" s="1219"/>
      <c r="BD8" s="1219"/>
      <c r="BE8" s="1219"/>
      <c r="BF8" s="1219"/>
      <c r="BG8" s="1219"/>
      <c r="BH8" s="1219"/>
      <c r="BI8" s="1219"/>
      <c r="BJ8" s="1219"/>
      <c r="BK8" s="1219"/>
      <c r="BL8" s="1219"/>
      <c r="BM8" s="1219"/>
      <c r="BN8" s="1219"/>
      <c r="BO8" s="1219"/>
      <c r="BP8" s="1219"/>
      <c r="BQ8" s="1219"/>
      <c r="BR8" s="1219"/>
      <c r="BS8" s="1219"/>
      <c r="BT8" s="1219"/>
      <c r="BU8" s="1219"/>
      <c r="BV8" s="1219"/>
      <c r="BW8" s="1219"/>
      <c r="BX8" s="1219"/>
      <c r="BY8" s="1219"/>
      <c r="BZ8" s="1219"/>
      <c r="CA8" s="1219"/>
      <c r="CB8" s="1219"/>
      <c r="CC8" s="1219"/>
      <c r="CD8" s="1219"/>
      <c r="CE8" s="1219"/>
      <c r="CF8" s="1219"/>
      <c r="CG8" s="1219"/>
      <c r="CH8" s="1219"/>
      <c r="CI8" s="1219"/>
      <c r="CJ8" s="1219"/>
      <c r="CK8" s="1219"/>
      <c r="CL8" s="1219"/>
      <c r="CM8" s="1219"/>
      <c r="CN8" s="1219"/>
      <c r="CO8" s="1219"/>
      <c r="CP8" s="1219"/>
      <c r="CQ8" s="1219"/>
      <c r="CR8" s="1219"/>
      <c r="CS8" s="1219"/>
      <c r="CT8" s="1219"/>
      <c r="CU8" s="1219"/>
      <c r="CV8" s="1219"/>
      <c r="CW8" s="1219"/>
      <c r="CX8" s="1219"/>
      <c r="CY8" s="1219"/>
      <c r="CZ8" s="1219"/>
      <c r="DA8" s="1219"/>
      <c r="DB8" s="1219"/>
      <c r="DC8" s="1219"/>
      <c r="DD8" s="1219"/>
      <c r="DE8" s="1219"/>
    </row>
    <row r="9" spans="1:109" s="259" customFormat="1" x14ac:dyDescent="0.15">
      <c r="A9" s="1219"/>
      <c r="B9" s="1219"/>
      <c r="C9" s="1219"/>
      <c r="D9" s="1219"/>
      <c r="E9" s="1219"/>
      <c r="F9" s="1219"/>
      <c r="G9" s="1219"/>
      <c r="H9" s="1219"/>
      <c r="I9" s="1219"/>
      <c r="J9" s="1219"/>
      <c r="K9" s="1219"/>
      <c r="L9" s="1219"/>
      <c r="M9" s="1219"/>
      <c r="N9" s="1219"/>
      <c r="O9" s="1219"/>
      <c r="P9" s="1219"/>
      <c r="Q9" s="1219"/>
      <c r="R9" s="1219"/>
      <c r="S9" s="1219"/>
      <c r="T9" s="1219"/>
      <c r="U9" s="1219"/>
      <c r="V9" s="1219"/>
      <c r="W9" s="1219"/>
      <c r="X9" s="1219"/>
      <c r="Y9" s="1219"/>
      <c r="Z9" s="1219"/>
      <c r="AA9" s="1219"/>
      <c r="AB9" s="1219"/>
      <c r="AC9" s="1219"/>
      <c r="AD9" s="1219"/>
      <c r="AE9" s="1219"/>
      <c r="AF9" s="1219"/>
      <c r="AG9" s="1219"/>
      <c r="AH9" s="1219"/>
      <c r="AI9" s="1219"/>
      <c r="AJ9" s="1219"/>
      <c r="AK9" s="1219"/>
      <c r="AL9" s="1219"/>
      <c r="AM9" s="1219"/>
      <c r="AN9" s="1219"/>
      <c r="AO9" s="1219"/>
      <c r="AP9" s="1219"/>
      <c r="AQ9" s="1219"/>
      <c r="AR9" s="1219"/>
      <c r="AS9" s="1219"/>
      <c r="AT9" s="1219"/>
      <c r="AU9" s="1219"/>
      <c r="AV9" s="1219"/>
      <c r="AW9" s="1219"/>
      <c r="AX9" s="1219"/>
      <c r="AY9" s="1219"/>
      <c r="AZ9" s="1219"/>
      <c r="BA9" s="1219"/>
      <c r="BB9" s="1219"/>
      <c r="BC9" s="1219"/>
      <c r="BD9" s="1219"/>
      <c r="BE9" s="1219"/>
      <c r="BF9" s="1219"/>
      <c r="BG9" s="1219"/>
      <c r="BH9" s="1219"/>
      <c r="BI9" s="1219"/>
      <c r="BJ9" s="1219"/>
      <c r="BK9" s="1219"/>
      <c r="BL9" s="1219"/>
      <c r="BM9" s="1219"/>
      <c r="BN9" s="1219"/>
      <c r="BO9" s="1219"/>
      <c r="BP9" s="1219"/>
      <c r="BQ9" s="1219"/>
      <c r="BR9" s="1219"/>
      <c r="BS9" s="1219"/>
      <c r="BT9" s="1219"/>
      <c r="BU9" s="1219"/>
      <c r="BV9" s="1219"/>
      <c r="BW9" s="1219"/>
      <c r="BX9" s="1219"/>
      <c r="BY9" s="1219"/>
      <c r="BZ9" s="1219"/>
      <c r="CA9" s="1219"/>
      <c r="CB9" s="1219"/>
      <c r="CC9" s="1219"/>
      <c r="CD9" s="1219"/>
      <c r="CE9" s="1219"/>
      <c r="CF9" s="1219"/>
      <c r="CG9" s="1219"/>
      <c r="CH9" s="1219"/>
      <c r="CI9" s="1219"/>
      <c r="CJ9" s="1219"/>
      <c r="CK9" s="1219"/>
      <c r="CL9" s="1219"/>
      <c r="CM9" s="1219"/>
      <c r="CN9" s="1219"/>
      <c r="CO9" s="1219"/>
      <c r="CP9" s="1219"/>
      <c r="CQ9" s="1219"/>
      <c r="CR9" s="1219"/>
      <c r="CS9" s="1219"/>
      <c r="CT9" s="1219"/>
      <c r="CU9" s="1219"/>
      <c r="CV9" s="1219"/>
      <c r="CW9" s="1219"/>
      <c r="CX9" s="1219"/>
      <c r="CY9" s="1219"/>
      <c r="CZ9" s="1219"/>
      <c r="DA9" s="1219"/>
      <c r="DB9" s="1219"/>
      <c r="DC9" s="1219"/>
      <c r="DD9" s="1219"/>
      <c r="DE9" s="1219"/>
    </row>
    <row r="10" spans="1:109" s="259" customFormat="1" x14ac:dyDescent="0.15">
      <c r="A10" s="1219"/>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c r="X10" s="1219"/>
      <c r="Y10" s="1219"/>
      <c r="Z10" s="1219"/>
      <c r="AA10" s="1219"/>
      <c r="AB10" s="1219"/>
      <c r="AC10" s="1219"/>
      <c r="AD10" s="1219"/>
      <c r="AE10" s="1219"/>
      <c r="AF10" s="1219"/>
      <c r="AG10" s="1219"/>
      <c r="AH10" s="1219"/>
      <c r="AI10" s="1219"/>
      <c r="AJ10" s="1219"/>
      <c r="AK10" s="1219"/>
      <c r="AL10" s="1219"/>
      <c r="AM10" s="1219"/>
      <c r="AN10" s="1219"/>
      <c r="AO10" s="1219"/>
      <c r="AP10" s="1219"/>
      <c r="AQ10" s="1219"/>
      <c r="AR10" s="1219"/>
      <c r="AS10" s="1219"/>
      <c r="AT10" s="1219"/>
      <c r="AU10" s="1219"/>
      <c r="AV10" s="1219"/>
      <c r="AW10" s="1219"/>
      <c r="AX10" s="1219"/>
      <c r="AY10" s="1219"/>
      <c r="AZ10" s="1219"/>
      <c r="BA10" s="1219"/>
      <c r="BB10" s="1219"/>
      <c r="BC10" s="1219"/>
      <c r="BD10" s="1219"/>
      <c r="BE10" s="1219"/>
      <c r="BF10" s="1219"/>
      <c r="BG10" s="1219"/>
      <c r="BH10" s="1219"/>
      <c r="BI10" s="1219"/>
      <c r="BJ10" s="1219"/>
      <c r="BK10" s="1219"/>
      <c r="BL10" s="1219"/>
      <c r="BM10" s="1219"/>
      <c r="BN10" s="1219"/>
      <c r="BO10" s="1219"/>
      <c r="BP10" s="1219"/>
      <c r="BQ10" s="1219"/>
      <c r="BR10" s="1219"/>
      <c r="BS10" s="1219"/>
      <c r="BT10" s="1219"/>
      <c r="BU10" s="1219"/>
      <c r="BV10" s="1219"/>
      <c r="BW10" s="1219"/>
      <c r="BX10" s="1219"/>
      <c r="BY10" s="1219"/>
      <c r="BZ10" s="1219"/>
      <c r="CA10" s="1219"/>
      <c r="CB10" s="1219"/>
      <c r="CC10" s="1219"/>
      <c r="CD10" s="1219"/>
      <c r="CE10" s="1219"/>
      <c r="CF10" s="1219"/>
      <c r="CG10" s="1219"/>
      <c r="CH10" s="1219"/>
      <c r="CI10" s="1219"/>
      <c r="CJ10" s="1219"/>
      <c r="CK10" s="1219"/>
      <c r="CL10" s="1219"/>
      <c r="CM10" s="1219"/>
      <c r="CN10" s="1219"/>
      <c r="CO10" s="1219"/>
      <c r="CP10" s="1219"/>
      <c r="CQ10" s="1219"/>
      <c r="CR10" s="1219"/>
      <c r="CS10" s="1219"/>
      <c r="CT10" s="1219"/>
      <c r="CU10" s="1219"/>
      <c r="CV10" s="1219"/>
      <c r="CW10" s="1219"/>
      <c r="CX10" s="1219"/>
      <c r="CY10" s="1219"/>
      <c r="CZ10" s="1219"/>
      <c r="DA10" s="1219"/>
      <c r="DB10" s="1219"/>
      <c r="DC10" s="1219"/>
      <c r="DD10" s="1219"/>
      <c r="DE10" s="1219"/>
    </row>
    <row r="11" spans="1:109" s="259" customFormat="1" x14ac:dyDescent="0.15">
      <c r="A11" s="1219"/>
      <c r="B11" s="1219"/>
      <c r="C11" s="1219"/>
      <c r="D11" s="1219"/>
      <c r="E11" s="1219"/>
      <c r="F11" s="1219"/>
      <c r="G11" s="1219"/>
      <c r="H11" s="1219"/>
      <c r="I11" s="1219"/>
      <c r="J11" s="1219"/>
      <c r="K11" s="1219"/>
      <c r="L11" s="1219"/>
      <c r="M11" s="1219"/>
      <c r="N11" s="1219"/>
      <c r="O11" s="1219"/>
      <c r="P11" s="1219"/>
      <c r="Q11" s="1219"/>
      <c r="R11" s="1219"/>
      <c r="S11" s="1219"/>
      <c r="T11" s="1219"/>
      <c r="U11" s="1219"/>
      <c r="V11" s="1219"/>
      <c r="W11" s="1219"/>
      <c r="X11" s="1219"/>
      <c r="Y11" s="1219"/>
      <c r="Z11" s="1219"/>
      <c r="AA11" s="1219"/>
      <c r="AB11" s="1219"/>
      <c r="AC11" s="1219"/>
      <c r="AD11" s="1219"/>
      <c r="AE11" s="1219"/>
      <c r="AF11" s="1219"/>
      <c r="AG11" s="1219"/>
      <c r="AH11" s="1219"/>
      <c r="AI11" s="1219"/>
      <c r="AJ11" s="1219"/>
      <c r="AK11" s="1219"/>
      <c r="AL11" s="1219"/>
      <c r="AM11" s="1219"/>
      <c r="AN11" s="1219"/>
      <c r="AO11" s="1219"/>
      <c r="AP11" s="1219"/>
      <c r="AQ11" s="1219"/>
      <c r="AR11" s="1219"/>
      <c r="AS11" s="1219"/>
      <c r="AT11" s="1219"/>
      <c r="AU11" s="1219"/>
      <c r="AV11" s="1219"/>
      <c r="AW11" s="1219"/>
      <c r="AX11" s="1219"/>
      <c r="AY11" s="1219"/>
      <c r="AZ11" s="1219"/>
      <c r="BA11" s="1219"/>
      <c r="BB11" s="1219"/>
      <c r="BC11" s="1219"/>
      <c r="BD11" s="1219"/>
      <c r="BE11" s="1219"/>
      <c r="BF11" s="1219"/>
      <c r="BG11" s="1219"/>
      <c r="BH11" s="1219"/>
      <c r="BI11" s="1219"/>
      <c r="BJ11" s="1219"/>
      <c r="BK11" s="1219"/>
      <c r="BL11" s="1219"/>
      <c r="BM11" s="1219"/>
      <c r="BN11" s="1219"/>
      <c r="BO11" s="1219"/>
      <c r="BP11" s="1219"/>
      <c r="BQ11" s="1219"/>
      <c r="BR11" s="1219"/>
      <c r="BS11" s="1219"/>
      <c r="BT11" s="1219"/>
      <c r="BU11" s="1219"/>
      <c r="BV11" s="1219"/>
      <c r="BW11" s="1219"/>
      <c r="BX11" s="1219"/>
      <c r="BY11" s="1219"/>
      <c r="BZ11" s="1219"/>
      <c r="CA11" s="1219"/>
      <c r="CB11" s="1219"/>
      <c r="CC11" s="1219"/>
      <c r="CD11" s="1219"/>
      <c r="CE11" s="1219"/>
      <c r="CF11" s="1219"/>
      <c r="CG11" s="1219"/>
      <c r="CH11" s="1219"/>
      <c r="CI11" s="1219"/>
      <c r="CJ11" s="1219"/>
      <c r="CK11" s="1219"/>
      <c r="CL11" s="1219"/>
      <c r="CM11" s="1219"/>
      <c r="CN11" s="1219"/>
      <c r="CO11" s="1219"/>
      <c r="CP11" s="1219"/>
      <c r="CQ11" s="1219"/>
      <c r="CR11" s="1219"/>
      <c r="CS11" s="1219"/>
      <c r="CT11" s="1219"/>
      <c r="CU11" s="1219"/>
      <c r="CV11" s="1219"/>
      <c r="CW11" s="1219"/>
      <c r="CX11" s="1219"/>
      <c r="CY11" s="1219"/>
      <c r="CZ11" s="1219"/>
      <c r="DA11" s="1219"/>
      <c r="DB11" s="1219"/>
      <c r="DC11" s="1219"/>
      <c r="DD11" s="1219"/>
      <c r="DE11" s="1219"/>
    </row>
    <row r="12" spans="1:109" s="259" customFormat="1" x14ac:dyDescent="0.15">
      <c r="A12" s="1219"/>
      <c r="B12" s="1219"/>
      <c r="C12" s="1219"/>
      <c r="D12" s="1219"/>
      <c r="E12" s="1219"/>
      <c r="F12" s="1219"/>
      <c r="G12" s="1219"/>
      <c r="H12" s="1219"/>
      <c r="I12" s="1219"/>
      <c r="J12" s="1219"/>
      <c r="K12" s="1219"/>
      <c r="L12" s="1219"/>
      <c r="M12" s="1219"/>
      <c r="N12" s="1219"/>
      <c r="O12" s="1219"/>
      <c r="P12" s="1219"/>
      <c r="Q12" s="1219"/>
      <c r="R12" s="1219"/>
      <c r="S12" s="1219"/>
      <c r="T12" s="1219"/>
      <c r="U12" s="1219"/>
      <c r="V12" s="1219"/>
      <c r="W12" s="1219"/>
      <c r="X12" s="1219"/>
      <c r="Y12" s="1219"/>
      <c r="Z12" s="1219"/>
      <c r="AA12" s="1219"/>
      <c r="AB12" s="1219"/>
      <c r="AC12" s="1219"/>
      <c r="AD12" s="1219"/>
      <c r="AE12" s="1219"/>
      <c r="AF12" s="1219"/>
      <c r="AG12" s="1219"/>
      <c r="AH12" s="1219"/>
      <c r="AI12" s="1219"/>
      <c r="AJ12" s="1219"/>
      <c r="AK12" s="1219"/>
      <c r="AL12" s="1219"/>
      <c r="AM12" s="1219"/>
      <c r="AN12" s="1219"/>
      <c r="AO12" s="1219"/>
      <c r="AP12" s="1219"/>
      <c r="AQ12" s="1219"/>
      <c r="AR12" s="1219"/>
      <c r="AS12" s="1219"/>
      <c r="AT12" s="1219"/>
      <c r="AU12" s="1219"/>
      <c r="AV12" s="1219"/>
      <c r="AW12" s="1219"/>
      <c r="AX12" s="1219"/>
      <c r="AY12" s="1219"/>
      <c r="AZ12" s="1219"/>
      <c r="BA12" s="1219"/>
      <c r="BB12" s="1219"/>
      <c r="BC12" s="1219"/>
      <c r="BD12" s="1219"/>
      <c r="BE12" s="1219"/>
      <c r="BF12" s="1219"/>
      <c r="BG12" s="1219"/>
      <c r="BH12" s="1219"/>
      <c r="BI12" s="1219"/>
      <c r="BJ12" s="1219"/>
      <c r="BK12" s="1219"/>
      <c r="BL12" s="1219"/>
      <c r="BM12" s="1219"/>
      <c r="BN12" s="1219"/>
      <c r="BO12" s="1219"/>
      <c r="BP12" s="1219"/>
      <c r="BQ12" s="1219"/>
      <c r="BR12" s="1219"/>
      <c r="BS12" s="1219"/>
      <c r="BT12" s="1219"/>
      <c r="BU12" s="1219"/>
      <c r="BV12" s="1219"/>
      <c r="BW12" s="1219"/>
      <c r="BX12" s="1219"/>
      <c r="BY12" s="1219"/>
      <c r="BZ12" s="1219"/>
      <c r="CA12" s="1219"/>
      <c r="CB12" s="1219"/>
      <c r="CC12" s="1219"/>
      <c r="CD12" s="1219"/>
      <c r="CE12" s="1219"/>
      <c r="CF12" s="1219"/>
      <c r="CG12" s="1219"/>
      <c r="CH12" s="1219"/>
      <c r="CI12" s="1219"/>
      <c r="CJ12" s="1219"/>
      <c r="CK12" s="1219"/>
      <c r="CL12" s="1219"/>
      <c r="CM12" s="1219"/>
      <c r="CN12" s="1219"/>
      <c r="CO12" s="1219"/>
      <c r="CP12" s="1219"/>
      <c r="CQ12" s="1219"/>
      <c r="CR12" s="1219"/>
      <c r="CS12" s="1219"/>
      <c r="CT12" s="1219"/>
      <c r="CU12" s="1219"/>
      <c r="CV12" s="1219"/>
      <c r="CW12" s="1219"/>
      <c r="CX12" s="1219"/>
      <c r="CY12" s="1219"/>
      <c r="CZ12" s="1219"/>
      <c r="DA12" s="1219"/>
      <c r="DB12" s="1219"/>
      <c r="DC12" s="1219"/>
      <c r="DD12" s="1219"/>
      <c r="DE12" s="1219"/>
    </row>
    <row r="13" spans="1:109" s="259" customFormat="1" x14ac:dyDescent="0.15">
      <c r="A13" s="1219"/>
      <c r="B13" s="1219"/>
      <c r="C13" s="1219"/>
      <c r="D13" s="1219"/>
      <c r="E13" s="1219"/>
      <c r="F13" s="1219"/>
      <c r="G13" s="1219"/>
      <c r="H13" s="1219"/>
      <c r="I13" s="1219"/>
      <c r="J13" s="1219"/>
      <c r="K13" s="1219"/>
      <c r="L13" s="1219"/>
      <c r="M13" s="1219"/>
      <c r="N13" s="1219"/>
      <c r="O13" s="1219"/>
      <c r="P13" s="1219"/>
      <c r="Q13" s="1219"/>
      <c r="R13" s="1219"/>
      <c r="S13" s="1219"/>
      <c r="T13" s="1219"/>
      <c r="U13" s="1219"/>
      <c r="V13" s="1219"/>
      <c r="W13" s="1219"/>
      <c r="X13" s="1219"/>
      <c r="Y13" s="1219"/>
      <c r="Z13" s="1219"/>
      <c r="AA13" s="1219"/>
      <c r="AB13" s="1219"/>
      <c r="AC13" s="1219"/>
      <c r="AD13" s="1219"/>
      <c r="AE13" s="1219"/>
      <c r="AF13" s="1219"/>
      <c r="AG13" s="1219"/>
      <c r="AH13" s="1219"/>
      <c r="AI13" s="1219"/>
      <c r="AJ13" s="1219"/>
      <c r="AK13" s="1219"/>
      <c r="AL13" s="1219"/>
      <c r="AM13" s="1219"/>
      <c r="AN13" s="1219"/>
      <c r="AO13" s="1219"/>
      <c r="AP13" s="1219"/>
      <c r="AQ13" s="1219"/>
      <c r="AR13" s="1219"/>
      <c r="AS13" s="1219"/>
      <c r="AT13" s="1219"/>
      <c r="AU13" s="1219"/>
      <c r="AV13" s="1219"/>
      <c r="AW13" s="1219"/>
      <c r="AX13" s="1219"/>
      <c r="AY13" s="1219"/>
      <c r="AZ13" s="1219"/>
      <c r="BA13" s="1219"/>
      <c r="BB13" s="1219"/>
      <c r="BC13" s="1219"/>
      <c r="BD13" s="1219"/>
      <c r="BE13" s="1219"/>
      <c r="BF13" s="1219"/>
      <c r="BG13" s="1219"/>
      <c r="BH13" s="1219"/>
      <c r="BI13" s="1219"/>
      <c r="BJ13" s="1219"/>
      <c r="BK13" s="1219"/>
      <c r="BL13" s="1219"/>
      <c r="BM13" s="1219"/>
      <c r="BN13" s="1219"/>
      <c r="BO13" s="1219"/>
      <c r="BP13" s="1219"/>
      <c r="BQ13" s="1219"/>
      <c r="BR13" s="1219"/>
      <c r="BS13" s="1219"/>
      <c r="BT13" s="1219"/>
      <c r="BU13" s="1219"/>
      <c r="BV13" s="1219"/>
      <c r="BW13" s="1219"/>
      <c r="BX13" s="1219"/>
      <c r="BY13" s="1219"/>
      <c r="BZ13" s="1219"/>
      <c r="CA13" s="1219"/>
      <c r="CB13" s="1219"/>
      <c r="CC13" s="1219"/>
      <c r="CD13" s="1219"/>
      <c r="CE13" s="1219"/>
      <c r="CF13" s="1219"/>
      <c r="CG13" s="1219"/>
      <c r="CH13" s="1219"/>
      <c r="CI13" s="1219"/>
      <c r="CJ13" s="1219"/>
      <c r="CK13" s="1219"/>
      <c r="CL13" s="1219"/>
      <c r="CM13" s="1219"/>
      <c r="CN13" s="1219"/>
      <c r="CO13" s="1219"/>
      <c r="CP13" s="1219"/>
      <c r="CQ13" s="1219"/>
      <c r="CR13" s="1219"/>
      <c r="CS13" s="1219"/>
      <c r="CT13" s="1219"/>
      <c r="CU13" s="1219"/>
      <c r="CV13" s="1219"/>
      <c r="CW13" s="1219"/>
      <c r="CX13" s="1219"/>
      <c r="CY13" s="1219"/>
      <c r="CZ13" s="1219"/>
      <c r="DA13" s="1219"/>
      <c r="DB13" s="1219"/>
      <c r="DC13" s="1219"/>
      <c r="DD13" s="1219"/>
      <c r="DE13" s="1219"/>
    </row>
    <row r="14" spans="1:109" s="259" customFormat="1" x14ac:dyDescent="0.15">
      <c r="A14" s="1219"/>
      <c r="B14" s="1219"/>
      <c r="C14" s="1219"/>
      <c r="D14" s="1219"/>
      <c r="E14" s="1219"/>
      <c r="F14" s="1219"/>
      <c r="G14" s="1219"/>
      <c r="H14" s="1219"/>
      <c r="I14" s="1219"/>
      <c r="J14" s="1219"/>
      <c r="K14" s="1219"/>
      <c r="L14" s="1219"/>
      <c r="M14" s="1219"/>
      <c r="N14" s="1219"/>
      <c r="O14" s="1219"/>
      <c r="P14" s="1219"/>
      <c r="Q14" s="1219"/>
      <c r="R14" s="1219"/>
      <c r="S14" s="1219"/>
      <c r="T14" s="1219"/>
      <c r="U14" s="1219"/>
      <c r="V14" s="1219"/>
      <c r="W14" s="1219"/>
      <c r="X14" s="1219"/>
      <c r="Y14" s="1219"/>
      <c r="Z14" s="1219"/>
      <c r="AA14" s="1219"/>
      <c r="AB14" s="1219"/>
      <c r="AC14" s="1219"/>
      <c r="AD14" s="1219"/>
      <c r="AE14" s="1219"/>
      <c r="AF14" s="1219"/>
      <c r="AG14" s="1219"/>
      <c r="AH14" s="1219"/>
      <c r="AI14" s="1219"/>
      <c r="AJ14" s="1219"/>
      <c r="AK14" s="1219"/>
      <c r="AL14" s="1219"/>
      <c r="AM14" s="1219"/>
      <c r="AN14" s="1219"/>
      <c r="AO14" s="1219"/>
      <c r="AP14" s="1219"/>
      <c r="AQ14" s="1219"/>
      <c r="AR14" s="1219"/>
      <c r="AS14" s="1219"/>
      <c r="AT14" s="1219"/>
      <c r="AU14" s="1219"/>
      <c r="AV14" s="1219"/>
      <c r="AW14" s="1219"/>
      <c r="AX14" s="1219"/>
      <c r="AY14" s="1219"/>
      <c r="AZ14" s="1219"/>
      <c r="BA14" s="1219"/>
      <c r="BB14" s="1219"/>
      <c r="BC14" s="1219"/>
      <c r="BD14" s="1219"/>
      <c r="BE14" s="1219"/>
      <c r="BF14" s="1219"/>
      <c r="BG14" s="1219"/>
      <c r="BH14" s="1219"/>
      <c r="BI14" s="1219"/>
      <c r="BJ14" s="1219"/>
      <c r="BK14" s="1219"/>
      <c r="BL14" s="1219"/>
      <c r="BM14" s="1219"/>
      <c r="BN14" s="1219"/>
      <c r="BO14" s="1219"/>
      <c r="BP14" s="1219"/>
      <c r="BQ14" s="1219"/>
      <c r="BR14" s="1219"/>
      <c r="BS14" s="1219"/>
      <c r="BT14" s="1219"/>
      <c r="BU14" s="1219"/>
      <c r="BV14" s="1219"/>
      <c r="BW14" s="1219"/>
      <c r="BX14" s="1219"/>
      <c r="BY14" s="1219"/>
      <c r="BZ14" s="1219"/>
      <c r="CA14" s="1219"/>
      <c r="CB14" s="1219"/>
      <c r="CC14" s="1219"/>
      <c r="CD14" s="1219"/>
      <c r="CE14" s="1219"/>
      <c r="CF14" s="1219"/>
      <c r="CG14" s="1219"/>
      <c r="CH14" s="1219"/>
      <c r="CI14" s="1219"/>
      <c r="CJ14" s="1219"/>
      <c r="CK14" s="1219"/>
      <c r="CL14" s="1219"/>
      <c r="CM14" s="1219"/>
      <c r="CN14" s="1219"/>
      <c r="CO14" s="1219"/>
      <c r="CP14" s="1219"/>
      <c r="CQ14" s="1219"/>
      <c r="CR14" s="1219"/>
      <c r="CS14" s="1219"/>
      <c r="CT14" s="1219"/>
      <c r="CU14" s="1219"/>
      <c r="CV14" s="1219"/>
      <c r="CW14" s="1219"/>
      <c r="CX14" s="1219"/>
      <c r="CY14" s="1219"/>
      <c r="CZ14" s="1219"/>
      <c r="DA14" s="1219"/>
      <c r="DB14" s="1219"/>
      <c r="DC14" s="1219"/>
      <c r="DD14" s="1219"/>
      <c r="DE14" s="1219"/>
    </row>
    <row r="15" spans="1:109" s="259" customFormat="1" x14ac:dyDescent="0.15">
      <c r="A15" s="1218"/>
      <c r="B15" s="1219"/>
      <c r="C15" s="1219"/>
      <c r="D15" s="1219"/>
      <c r="E15" s="1219"/>
      <c r="F15" s="1219"/>
      <c r="G15" s="1219"/>
      <c r="H15" s="1219"/>
      <c r="I15" s="1219"/>
      <c r="J15" s="1219"/>
      <c r="K15" s="1219"/>
      <c r="L15" s="1219"/>
      <c r="M15" s="1219"/>
      <c r="N15" s="1219"/>
      <c r="O15" s="1219"/>
      <c r="P15" s="1219"/>
      <c r="Q15" s="1219"/>
      <c r="R15" s="1219"/>
      <c r="S15" s="1219"/>
      <c r="T15" s="1219"/>
      <c r="U15" s="1219"/>
      <c r="V15" s="1219"/>
      <c r="W15" s="1219"/>
      <c r="X15" s="1219"/>
      <c r="Y15" s="1219"/>
      <c r="Z15" s="1219"/>
      <c r="AA15" s="1219"/>
      <c r="AB15" s="1219"/>
      <c r="AC15" s="1219"/>
      <c r="AD15" s="1219"/>
      <c r="AE15" s="1219"/>
      <c r="AF15" s="1219"/>
      <c r="AG15" s="1219"/>
      <c r="AH15" s="1219"/>
      <c r="AI15" s="1219"/>
      <c r="AJ15" s="1219"/>
      <c r="AK15" s="1219"/>
      <c r="AL15" s="1219"/>
      <c r="AM15" s="1219"/>
      <c r="AN15" s="1219"/>
      <c r="AO15" s="1219"/>
      <c r="AP15" s="1219"/>
      <c r="AQ15" s="1219"/>
      <c r="AR15" s="1219"/>
      <c r="AS15" s="1219"/>
      <c r="AT15" s="1219"/>
      <c r="AU15" s="1219"/>
      <c r="AV15" s="1219"/>
      <c r="AW15" s="1219"/>
      <c r="AX15" s="1219"/>
      <c r="AY15" s="1219"/>
      <c r="AZ15" s="1219"/>
      <c r="BA15" s="1219"/>
      <c r="BB15" s="1219"/>
      <c r="BC15" s="1219"/>
      <c r="BD15" s="1219"/>
      <c r="BE15" s="1219"/>
      <c r="BF15" s="1219"/>
      <c r="BG15" s="1219"/>
      <c r="BH15" s="1219"/>
      <c r="BI15" s="1219"/>
      <c r="BJ15" s="1219"/>
      <c r="BK15" s="1219"/>
      <c r="BL15" s="1219"/>
      <c r="BM15" s="1219"/>
      <c r="BN15" s="1219"/>
      <c r="BO15" s="1219"/>
      <c r="BP15" s="1219"/>
      <c r="BQ15" s="1219"/>
      <c r="BR15" s="1219"/>
      <c r="BS15" s="1219"/>
      <c r="BT15" s="1219"/>
      <c r="BU15" s="1219"/>
      <c r="BV15" s="1219"/>
      <c r="BW15" s="1219"/>
      <c r="BX15" s="1219"/>
      <c r="BY15" s="1219"/>
      <c r="BZ15" s="1219"/>
      <c r="CA15" s="1219"/>
      <c r="CB15" s="1219"/>
      <c r="CC15" s="1219"/>
      <c r="CD15" s="1219"/>
      <c r="CE15" s="1219"/>
      <c r="CF15" s="1219"/>
      <c r="CG15" s="1219"/>
      <c r="CH15" s="1219"/>
      <c r="CI15" s="1219"/>
      <c r="CJ15" s="1219"/>
      <c r="CK15" s="1219"/>
      <c r="CL15" s="1219"/>
      <c r="CM15" s="1219"/>
      <c r="CN15" s="1219"/>
      <c r="CO15" s="1219"/>
      <c r="CP15" s="1219"/>
      <c r="CQ15" s="1219"/>
      <c r="CR15" s="1219"/>
      <c r="CS15" s="1219"/>
      <c r="CT15" s="1219"/>
      <c r="CU15" s="1219"/>
      <c r="CV15" s="1219"/>
      <c r="CW15" s="1219"/>
      <c r="CX15" s="1219"/>
      <c r="CY15" s="1219"/>
      <c r="CZ15" s="1219"/>
      <c r="DA15" s="1219"/>
      <c r="DB15" s="1219"/>
      <c r="DC15" s="1219"/>
      <c r="DD15" s="1219"/>
      <c r="DE15" s="1219"/>
    </row>
    <row r="16" spans="1:109" s="259" customFormat="1" x14ac:dyDescent="0.15">
      <c r="A16" s="1218"/>
      <c r="B16" s="1219"/>
      <c r="C16" s="1219"/>
      <c r="D16" s="1219"/>
      <c r="E16" s="1219"/>
      <c r="F16" s="1219"/>
      <c r="G16" s="1219"/>
      <c r="H16" s="1219"/>
      <c r="I16" s="1219"/>
      <c r="J16" s="1219"/>
      <c r="K16" s="1219"/>
      <c r="L16" s="1219"/>
      <c r="M16" s="1219"/>
      <c r="N16" s="1219"/>
      <c r="O16" s="1219"/>
      <c r="P16" s="1219"/>
      <c r="Q16" s="1219"/>
      <c r="R16" s="1219"/>
      <c r="S16" s="1219"/>
      <c r="T16" s="1219"/>
      <c r="U16" s="1219"/>
      <c r="V16" s="1219"/>
      <c r="W16" s="1219"/>
      <c r="X16" s="1219"/>
      <c r="Y16" s="1219"/>
      <c r="Z16" s="1219"/>
      <c r="AA16" s="1219"/>
      <c r="AB16" s="1219"/>
      <c r="AC16" s="1219"/>
      <c r="AD16" s="1219"/>
      <c r="AE16" s="1219"/>
      <c r="AF16" s="1219"/>
      <c r="AG16" s="1219"/>
      <c r="AH16" s="1219"/>
      <c r="AI16" s="1219"/>
      <c r="AJ16" s="1219"/>
      <c r="AK16" s="1219"/>
      <c r="AL16" s="1219"/>
      <c r="AM16" s="1219"/>
      <c r="AN16" s="1219"/>
      <c r="AO16" s="1219"/>
      <c r="AP16" s="1219"/>
      <c r="AQ16" s="1219"/>
      <c r="AR16" s="1219"/>
      <c r="AS16" s="1219"/>
      <c r="AT16" s="1219"/>
      <c r="AU16" s="1219"/>
      <c r="AV16" s="1219"/>
      <c r="AW16" s="1219"/>
      <c r="AX16" s="1219"/>
      <c r="AY16" s="1219"/>
      <c r="AZ16" s="1219"/>
      <c r="BA16" s="1219"/>
      <c r="BB16" s="1219"/>
      <c r="BC16" s="1219"/>
      <c r="BD16" s="1219"/>
      <c r="BE16" s="1219"/>
      <c r="BF16" s="1219"/>
      <c r="BG16" s="1219"/>
      <c r="BH16" s="1219"/>
      <c r="BI16" s="1219"/>
      <c r="BJ16" s="1219"/>
      <c r="BK16" s="1219"/>
      <c r="BL16" s="1219"/>
      <c r="BM16" s="1219"/>
      <c r="BN16" s="1219"/>
      <c r="BO16" s="1219"/>
      <c r="BP16" s="1219"/>
      <c r="BQ16" s="1219"/>
      <c r="BR16" s="1219"/>
      <c r="BS16" s="1219"/>
      <c r="BT16" s="1219"/>
      <c r="BU16" s="1219"/>
      <c r="BV16" s="1219"/>
      <c r="BW16" s="1219"/>
      <c r="BX16" s="1219"/>
      <c r="BY16" s="1219"/>
      <c r="BZ16" s="1219"/>
      <c r="CA16" s="1219"/>
      <c r="CB16" s="1219"/>
      <c r="CC16" s="1219"/>
      <c r="CD16" s="1219"/>
      <c r="CE16" s="1219"/>
      <c r="CF16" s="1219"/>
      <c r="CG16" s="1219"/>
      <c r="CH16" s="1219"/>
      <c r="CI16" s="1219"/>
      <c r="CJ16" s="1219"/>
      <c r="CK16" s="1219"/>
      <c r="CL16" s="1219"/>
      <c r="CM16" s="1219"/>
      <c r="CN16" s="1219"/>
      <c r="CO16" s="1219"/>
      <c r="CP16" s="1219"/>
      <c r="CQ16" s="1219"/>
      <c r="CR16" s="1219"/>
      <c r="CS16" s="1219"/>
      <c r="CT16" s="1219"/>
      <c r="CU16" s="1219"/>
      <c r="CV16" s="1219"/>
      <c r="CW16" s="1219"/>
      <c r="CX16" s="1219"/>
      <c r="CY16" s="1219"/>
      <c r="CZ16" s="1219"/>
      <c r="DA16" s="1219"/>
      <c r="DB16" s="1219"/>
      <c r="DC16" s="1219"/>
      <c r="DD16" s="1219"/>
      <c r="DE16" s="1219"/>
    </row>
    <row r="17" spans="1:109" s="259" customFormat="1" x14ac:dyDescent="0.15">
      <c r="A17" s="1218"/>
      <c r="B17" s="1219"/>
      <c r="C17" s="1219"/>
      <c r="D17" s="1219"/>
      <c r="E17" s="1219"/>
      <c r="F17" s="1219"/>
      <c r="G17" s="1219"/>
      <c r="H17" s="1219"/>
      <c r="I17" s="1219"/>
      <c r="J17" s="1219"/>
      <c r="K17" s="1219"/>
      <c r="L17" s="1219"/>
      <c r="M17" s="1219"/>
      <c r="N17" s="1219"/>
      <c r="O17" s="1219"/>
      <c r="P17" s="1219"/>
      <c r="Q17" s="1219"/>
      <c r="R17" s="1219"/>
      <c r="S17" s="1219"/>
      <c r="T17" s="1219"/>
      <c r="U17" s="1219"/>
      <c r="V17" s="1219"/>
      <c r="W17" s="1219"/>
      <c r="X17" s="1219"/>
      <c r="Y17" s="1219"/>
      <c r="Z17" s="1219"/>
      <c r="AA17" s="1219"/>
      <c r="AB17" s="1219"/>
      <c r="AC17" s="1219"/>
      <c r="AD17" s="1219"/>
      <c r="AE17" s="1219"/>
      <c r="AF17" s="1219"/>
      <c r="AG17" s="1219"/>
      <c r="AH17" s="1219"/>
      <c r="AI17" s="1219"/>
      <c r="AJ17" s="1219"/>
      <c r="AK17" s="1219"/>
      <c r="AL17" s="1219"/>
      <c r="AM17" s="1219"/>
      <c r="AN17" s="1219"/>
      <c r="AO17" s="1219"/>
      <c r="AP17" s="1219"/>
      <c r="AQ17" s="1219"/>
      <c r="AR17" s="1219"/>
      <c r="AS17" s="1219"/>
      <c r="AT17" s="1219"/>
      <c r="AU17" s="1219"/>
      <c r="AV17" s="1219"/>
      <c r="AW17" s="1219"/>
      <c r="AX17" s="1219"/>
      <c r="AY17" s="1219"/>
      <c r="AZ17" s="1219"/>
      <c r="BA17" s="1219"/>
      <c r="BB17" s="1219"/>
      <c r="BC17" s="1219"/>
      <c r="BD17" s="1219"/>
      <c r="BE17" s="1219"/>
      <c r="BF17" s="1219"/>
      <c r="BG17" s="1219"/>
      <c r="BH17" s="1219"/>
      <c r="BI17" s="1219"/>
      <c r="BJ17" s="1219"/>
      <c r="BK17" s="1219"/>
      <c r="BL17" s="1219"/>
      <c r="BM17" s="1219"/>
      <c r="BN17" s="1219"/>
      <c r="BO17" s="1219"/>
      <c r="BP17" s="1219"/>
      <c r="BQ17" s="1219"/>
      <c r="BR17" s="1219"/>
      <c r="BS17" s="1219"/>
      <c r="BT17" s="1219"/>
      <c r="BU17" s="1219"/>
      <c r="BV17" s="1219"/>
      <c r="BW17" s="1219"/>
      <c r="BX17" s="1219"/>
      <c r="BY17" s="1219"/>
      <c r="BZ17" s="1219"/>
      <c r="CA17" s="1219"/>
      <c r="CB17" s="1219"/>
      <c r="CC17" s="1219"/>
      <c r="CD17" s="1219"/>
      <c r="CE17" s="1219"/>
      <c r="CF17" s="1219"/>
      <c r="CG17" s="1219"/>
      <c r="CH17" s="1219"/>
      <c r="CI17" s="1219"/>
      <c r="CJ17" s="1219"/>
      <c r="CK17" s="1219"/>
      <c r="CL17" s="1219"/>
      <c r="CM17" s="1219"/>
      <c r="CN17" s="1219"/>
      <c r="CO17" s="1219"/>
      <c r="CP17" s="1219"/>
      <c r="CQ17" s="1219"/>
      <c r="CR17" s="1219"/>
      <c r="CS17" s="1219"/>
      <c r="CT17" s="1219"/>
      <c r="CU17" s="1219"/>
      <c r="CV17" s="1219"/>
      <c r="CW17" s="1219"/>
      <c r="CX17" s="1219"/>
      <c r="CY17" s="1219"/>
      <c r="CZ17" s="1219"/>
      <c r="DA17" s="1219"/>
      <c r="DB17" s="1219"/>
      <c r="DC17" s="1219"/>
      <c r="DD17" s="1219"/>
      <c r="DE17" s="1219"/>
    </row>
    <row r="18" spans="1:109" s="259" customFormat="1" x14ac:dyDescent="0.15">
      <c r="A18" s="1218"/>
      <c r="B18" s="1219"/>
      <c r="C18" s="1219"/>
      <c r="D18" s="1219"/>
      <c r="E18" s="1219"/>
      <c r="F18" s="1219"/>
      <c r="G18" s="1219"/>
      <c r="H18" s="1219"/>
      <c r="I18" s="1219"/>
      <c r="J18" s="1219"/>
      <c r="K18" s="1219"/>
      <c r="L18" s="1219"/>
      <c r="M18" s="1219"/>
      <c r="N18" s="1219"/>
      <c r="O18" s="1219"/>
      <c r="P18" s="1219"/>
      <c r="Q18" s="1219"/>
      <c r="R18" s="1219"/>
      <c r="S18" s="1219"/>
      <c r="T18" s="1219"/>
      <c r="U18" s="1219"/>
      <c r="V18" s="1219"/>
      <c r="W18" s="1219"/>
      <c r="X18" s="1219"/>
      <c r="Y18" s="1219"/>
      <c r="Z18" s="1219"/>
      <c r="AA18" s="1219"/>
      <c r="AB18" s="1219"/>
      <c r="AC18" s="1219"/>
      <c r="AD18" s="1219"/>
      <c r="AE18" s="1219"/>
      <c r="AF18" s="1219"/>
      <c r="AG18" s="1219"/>
      <c r="AH18" s="1219"/>
      <c r="AI18" s="1219"/>
      <c r="AJ18" s="1219"/>
      <c r="AK18" s="1219"/>
      <c r="AL18" s="1219"/>
      <c r="AM18" s="1219"/>
      <c r="AN18" s="1219"/>
      <c r="AO18" s="1219"/>
      <c r="AP18" s="1219"/>
      <c r="AQ18" s="1219"/>
      <c r="AR18" s="1219"/>
      <c r="AS18" s="1219"/>
      <c r="AT18" s="1219"/>
      <c r="AU18" s="1219"/>
      <c r="AV18" s="1219"/>
      <c r="AW18" s="1219"/>
      <c r="AX18" s="1219"/>
      <c r="AY18" s="1219"/>
      <c r="AZ18" s="1219"/>
      <c r="BA18" s="1219"/>
      <c r="BB18" s="1219"/>
      <c r="BC18" s="1219"/>
      <c r="BD18" s="1219"/>
      <c r="BE18" s="1219"/>
      <c r="BF18" s="1219"/>
      <c r="BG18" s="1219"/>
      <c r="BH18" s="1219"/>
      <c r="BI18" s="1219"/>
      <c r="BJ18" s="1219"/>
      <c r="BK18" s="1219"/>
      <c r="BL18" s="1219"/>
      <c r="BM18" s="1219"/>
      <c r="BN18" s="1219"/>
      <c r="BO18" s="1219"/>
      <c r="BP18" s="1219"/>
      <c r="BQ18" s="1219"/>
      <c r="BR18" s="1219"/>
      <c r="BS18" s="1219"/>
      <c r="BT18" s="1219"/>
      <c r="BU18" s="1219"/>
      <c r="BV18" s="1219"/>
      <c r="BW18" s="1219"/>
      <c r="BX18" s="1219"/>
      <c r="BY18" s="1219"/>
      <c r="BZ18" s="1219"/>
      <c r="CA18" s="1219"/>
      <c r="CB18" s="1219"/>
      <c r="CC18" s="1219"/>
      <c r="CD18" s="1219"/>
      <c r="CE18" s="1219"/>
      <c r="CF18" s="1219"/>
      <c r="CG18" s="1219"/>
      <c r="CH18" s="1219"/>
      <c r="CI18" s="1219"/>
      <c r="CJ18" s="1219"/>
      <c r="CK18" s="1219"/>
      <c r="CL18" s="1219"/>
      <c r="CM18" s="1219"/>
      <c r="CN18" s="1219"/>
      <c r="CO18" s="1219"/>
      <c r="CP18" s="1219"/>
      <c r="CQ18" s="1219"/>
      <c r="CR18" s="1219"/>
      <c r="CS18" s="1219"/>
      <c r="CT18" s="1219"/>
      <c r="CU18" s="1219"/>
      <c r="CV18" s="1219"/>
      <c r="CW18" s="1219"/>
      <c r="CX18" s="1219"/>
      <c r="CY18" s="1219"/>
      <c r="CZ18" s="1219"/>
      <c r="DA18" s="1219"/>
      <c r="DB18" s="1219"/>
      <c r="DC18" s="1219"/>
      <c r="DD18" s="1219"/>
      <c r="DE18" s="1219"/>
    </row>
    <row r="19" spans="1:109" x14ac:dyDescent="0.15">
      <c r="DD19" s="1218"/>
      <c r="DE19" s="1218"/>
    </row>
    <row r="20" spans="1:109" x14ac:dyDescent="0.15">
      <c r="DD20" s="1218"/>
      <c r="DE20" s="1218"/>
    </row>
    <row r="21" spans="1:109" ht="17.25" customHeight="1" x14ac:dyDescent="0.15">
      <c r="B21" s="1220"/>
      <c r="C21" s="1221"/>
      <c r="D21" s="1221"/>
      <c r="E21" s="1221"/>
      <c r="F21" s="1221"/>
      <c r="G21" s="1221"/>
      <c r="H21" s="1221"/>
      <c r="I21" s="1221"/>
      <c r="J21" s="1221"/>
      <c r="K21" s="1221"/>
      <c r="L21" s="1221"/>
      <c r="M21" s="1221"/>
      <c r="N21" s="1222"/>
      <c r="O21" s="1221"/>
      <c r="P21" s="1221"/>
      <c r="Q21" s="1221"/>
      <c r="R21" s="1221"/>
      <c r="S21" s="1221"/>
      <c r="T21" s="1221"/>
      <c r="U21" s="1221"/>
      <c r="V21" s="1221"/>
      <c r="W21" s="1221"/>
      <c r="X21" s="1221"/>
      <c r="Y21" s="1221"/>
      <c r="Z21" s="1221"/>
      <c r="AA21" s="1221"/>
      <c r="AB21" s="1221"/>
      <c r="AC21" s="1221"/>
      <c r="AD21" s="1221"/>
      <c r="AE21" s="1221"/>
      <c r="AF21" s="1221"/>
      <c r="AG21" s="1221"/>
      <c r="AH21" s="1221"/>
      <c r="AI21" s="1221"/>
      <c r="AJ21" s="1221"/>
      <c r="AK21" s="1221"/>
      <c r="AL21" s="1221"/>
      <c r="AM21" s="1221"/>
      <c r="AN21" s="1221"/>
      <c r="AO21" s="1221"/>
      <c r="AP21" s="1221"/>
      <c r="AQ21" s="1221"/>
      <c r="AR21" s="1221"/>
      <c r="AS21" s="1221"/>
      <c r="AT21" s="1222"/>
      <c r="AU21" s="1221"/>
      <c r="AV21" s="1221"/>
      <c r="AW21" s="1221"/>
      <c r="AX21" s="1221"/>
      <c r="AY21" s="1221"/>
      <c r="AZ21" s="1221"/>
      <c r="BA21" s="1221"/>
      <c r="BB21" s="1221"/>
      <c r="BC21" s="1221"/>
      <c r="BD21" s="1221"/>
      <c r="BE21" s="1221"/>
      <c r="BF21" s="1222"/>
      <c r="BG21" s="1221"/>
      <c r="BH21" s="1221"/>
      <c r="BI21" s="1221"/>
      <c r="BJ21" s="1221"/>
      <c r="BK21" s="1221"/>
      <c r="BL21" s="1221"/>
      <c r="BM21" s="1221"/>
      <c r="BN21" s="1221"/>
      <c r="BO21" s="1221"/>
      <c r="BP21" s="1221"/>
      <c r="BQ21" s="1221"/>
      <c r="BR21" s="1222"/>
      <c r="BS21" s="1221"/>
      <c r="BT21" s="1221"/>
      <c r="BU21" s="1221"/>
      <c r="BV21" s="1221"/>
      <c r="BW21" s="1221"/>
      <c r="BX21" s="1221"/>
      <c r="BY21" s="1221"/>
      <c r="BZ21" s="1221"/>
      <c r="CA21" s="1221"/>
      <c r="CB21" s="1221"/>
      <c r="CC21" s="1221"/>
      <c r="CD21" s="1222"/>
      <c r="CE21" s="1221"/>
      <c r="CF21" s="1221"/>
      <c r="CG21" s="1221"/>
      <c r="CH21" s="1221"/>
      <c r="CI21" s="1221"/>
      <c r="CJ21" s="1221"/>
      <c r="CK21" s="1221"/>
      <c r="CL21" s="1221"/>
      <c r="CM21" s="1221"/>
      <c r="CN21" s="1221"/>
      <c r="CO21" s="1221"/>
      <c r="CP21" s="1222"/>
      <c r="CQ21" s="1221"/>
      <c r="CR21" s="1221"/>
      <c r="CS21" s="1221"/>
      <c r="CT21" s="1221"/>
      <c r="CU21" s="1221"/>
      <c r="CV21" s="1221"/>
      <c r="CW21" s="1221"/>
      <c r="CX21" s="1221"/>
      <c r="CY21" s="1221"/>
      <c r="CZ21" s="1221"/>
      <c r="DA21" s="1221"/>
      <c r="DB21" s="1222"/>
      <c r="DC21" s="1221"/>
      <c r="DD21" s="1223"/>
      <c r="DE21" s="1218"/>
    </row>
    <row r="22" spans="1:109" ht="17.25" customHeight="1" x14ac:dyDescent="0.15">
      <c r="B22" s="1224"/>
    </row>
    <row r="23" spans="1:109" x14ac:dyDescent="0.15">
      <c r="B23" s="1224"/>
    </row>
    <row r="24" spans="1:109" x14ac:dyDescent="0.15">
      <c r="B24" s="1224"/>
    </row>
    <row r="25" spans="1:109" x14ac:dyDescent="0.15">
      <c r="B25" s="1224"/>
    </row>
    <row r="26" spans="1:109" x14ac:dyDescent="0.15">
      <c r="B26" s="1224"/>
    </row>
    <row r="27" spans="1:109" x14ac:dyDescent="0.15">
      <c r="B27" s="1224"/>
    </row>
    <row r="28" spans="1:109" x14ac:dyDescent="0.15">
      <c r="B28" s="1224"/>
    </row>
    <row r="29" spans="1:109" x14ac:dyDescent="0.15">
      <c r="B29" s="1224"/>
    </row>
    <row r="30" spans="1:109" x14ac:dyDescent="0.15">
      <c r="B30" s="1224"/>
    </row>
    <row r="31" spans="1:109" x14ac:dyDescent="0.15">
      <c r="B31" s="1224"/>
    </row>
    <row r="32" spans="1:109" x14ac:dyDescent="0.15">
      <c r="B32" s="1224"/>
    </row>
    <row r="33" spans="2:109" x14ac:dyDescent="0.15">
      <c r="B33" s="1224"/>
    </row>
    <row r="34" spans="2:109" x14ac:dyDescent="0.15">
      <c r="B34" s="1224"/>
    </row>
    <row r="35" spans="2:109" x14ac:dyDescent="0.15">
      <c r="B35" s="1224"/>
    </row>
    <row r="36" spans="2:109" x14ac:dyDescent="0.15">
      <c r="B36" s="1224"/>
    </row>
    <row r="37" spans="2:109" x14ac:dyDescent="0.15">
      <c r="B37" s="1224"/>
    </row>
    <row r="38" spans="2:109" x14ac:dyDescent="0.15">
      <c r="B38" s="1224"/>
    </row>
    <row r="39" spans="2:109" x14ac:dyDescent="0.15">
      <c r="B39" s="1226"/>
      <c r="C39" s="1227"/>
      <c r="D39" s="1227"/>
      <c r="E39" s="1227"/>
      <c r="F39" s="1227"/>
      <c r="G39" s="1227"/>
      <c r="H39" s="1227"/>
      <c r="I39" s="1227"/>
      <c r="J39" s="1227"/>
      <c r="K39" s="1227"/>
      <c r="L39" s="1227"/>
      <c r="M39" s="1227"/>
      <c r="N39" s="1227"/>
      <c r="O39" s="1227"/>
      <c r="P39" s="1227"/>
      <c r="Q39" s="1227"/>
      <c r="R39" s="1227"/>
      <c r="S39" s="1227"/>
      <c r="T39" s="1227"/>
      <c r="U39" s="1227"/>
      <c r="V39" s="1227"/>
      <c r="W39" s="1227"/>
      <c r="X39" s="1227"/>
      <c r="Y39" s="1227"/>
      <c r="Z39" s="1227"/>
      <c r="AA39" s="1227"/>
      <c r="AB39" s="1227"/>
      <c r="AC39" s="1227"/>
      <c r="AD39" s="1227"/>
      <c r="AE39" s="1227"/>
      <c r="AF39" s="1227"/>
      <c r="AG39" s="1227"/>
      <c r="AH39" s="1227"/>
      <c r="AI39" s="1227"/>
      <c r="AJ39" s="1227"/>
      <c r="AK39" s="1227"/>
      <c r="AL39" s="1227"/>
      <c r="AM39" s="1227"/>
      <c r="AN39" s="1227"/>
      <c r="AO39" s="1227"/>
      <c r="AP39" s="1227"/>
      <c r="AQ39" s="1227"/>
      <c r="AR39" s="1227"/>
      <c r="AS39" s="1227"/>
      <c r="AT39" s="1227"/>
      <c r="AU39" s="1227"/>
      <c r="AV39" s="1227"/>
      <c r="AW39" s="1227"/>
      <c r="AX39" s="1227"/>
      <c r="AY39" s="1227"/>
      <c r="AZ39" s="1227"/>
      <c r="BA39" s="1227"/>
      <c r="BB39" s="1227"/>
      <c r="BC39" s="1227"/>
      <c r="BD39" s="1227"/>
      <c r="BE39" s="1227"/>
      <c r="BF39" s="1227"/>
      <c r="BG39" s="1227"/>
      <c r="BH39" s="1227"/>
      <c r="BI39" s="1227"/>
      <c r="BJ39" s="1227"/>
      <c r="BK39" s="1227"/>
      <c r="BL39" s="1227"/>
      <c r="BM39" s="1227"/>
      <c r="BN39" s="1227"/>
      <c r="BO39" s="1227"/>
      <c r="BP39" s="1227"/>
      <c r="BQ39" s="1227"/>
      <c r="BR39" s="1227"/>
      <c r="BS39" s="1227"/>
      <c r="BT39" s="1227"/>
      <c r="BU39" s="1227"/>
      <c r="BV39" s="1227"/>
      <c r="BW39" s="1227"/>
      <c r="BX39" s="1227"/>
      <c r="BY39" s="1227"/>
      <c r="BZ39" s="1227"/>
      <c r="CA39" s="1227"/>
      <c r="CB39" s="1227"/>
      <c r="CC39" s="1227"/>
      <c r="CD39" s="1227"/>
      <c r="CE39" s="1227"/>
      <c r="CF39" s="1227"/>
      <c r="CG39" s="1227"/>
      <c r="CH39" s="1227"/>
      <c r="CI39" s="1227"/>
      <c r="CJ39" s="1227"/>
      <c r="CK39" s="1227"/>
      <c r="CL39" s="1227"/>
      <c r="CM39" s="1227"/>
      <c r="CN39" s="1227"/>
      <c r="CO39" s="1227"/>
      <c r="CP39" s="1227"/>
      <c r="CQ39" s="1227"/>
      <c r="CR39" s="1227"/>
      <c r="CS39" s="1227"/>
      <c r="CT39" s="1227"/>
      <c r="CU39" s="1227"/>
      <c r="CV39" s="1227"/>
      <c r="CW39" s="1227"/>
      <c r="CX39" s="1227"/>
      <c r="CY39" s="1227"/>
      <c r="CZ39" s="1227"/>
      <c r="DA39" s="1227"/>
      <c r="DB39" s="1227"/>
      <c r="DC39" s="1227"/>
      <c r="DD39" s="1228"/>
    </row>
    <row r="40" spans="2:109" x14ac:dyDescent="0.15">
      <c r="B40" s="1229"/>
      <c r="DD40" s="1229"/>
      <c r="DE40" s="1218"/>
    </row>
    <row r="41" spans="2:109" ht="17.25" x14ac:dyDescent="0.15">
      <c r="B41" s="1230" t="s">
        <v>577</v>
      </c>
      <c r="C41" s="1221"/>
      <c r="D41" s="1221"/>
      <c r="E41" s="1221"/>
      <c r="F41" s="1221"/>
      <c r="G41" s="1221"/>
      <c r="H41" s="1221"/>
      <c r="I41" s="1221"/>
      <c r="J41" s="1221"/>
      <c r="K41" s="1221"/>
      <c r="L41" s="1221"/>
      <c r="M41" s="1221"/>
      <c r="N41" s="1221"/>
      <c r="O41" s="1221"/>
      <c r="P41" s="1221"/>
      <c r="Q41" s="1221"/>
      <c r="R41" s="1221"/>
      <c r="S41" s="1221"/>
      <c r="T41" s="1221"/>
      <c r="U41" s="1221"/>
      <c r="V41" s="1221"/>
      <c r="W41" s="1221"/>
      <c r="X41" s="1221"/>
      <c r="Y41" s="1221"/>
      <c r="Z41" s="1221"/>
      <c r="AA41" s="1221"/>
      <c r="AB41" s="1221"/>
      <c r="AC41" s="1221"/>
      <c r="AD41" s="1221"/>
      <c r="AE41" s="1221"/>
      <c r="AF41" s="1221"/>
      <c r="AG41" s="1221"/>
      <c r="AH41" s="1221"/>
      <c r="AI41" s="1221"/>
      <c r="AJ41" s="1221"/>
      <c r="AK41" s="1221"/>
      <c r="AL41" s="1221"/>
      <c r="AM41" s="1221"/>
      <c r="AN41" s="1221"/>
      <c r="AO41" s="1221"/>
      <c r="AP41" s="1221"/>
      <c r="AQ41" s="1221"/>
      <c r="AR41" s="1221"/>
      <c r="AS41" s="1221"/>
      <c r="AT41" s="1221"/>
      <c r="AU41" s="1221"/>
      <c r="AV41" s="1221"/>
      <c r="AW41" s="1221"/>
      <c r="AX41" s="1221"/>
      <c r="AY41" s="1221"/>
      <c r="AZ41" s="1221"/>
      <c r="BA41" s="1221"/>
      <c r="BB41" s="1221"/>
      <c r="BC41" s="1221"/>
      <c r="BD41" s="1221"/>
      <c r="BE41" s="1221"/>
      <c r="BF41" s="1221"/>
      <c r="BG41" s="1221"/>
      <c r="BH41" s="1221"/>
      <c r="BI41" s="1221"/>
      <c r="BJ41" s="1221"/>
      <c r="BK41" s="1221"/>
      <c r="BL41" s="1221"/>
      <c r="BM41" s="1221"/>
      <c r="BN41" s="1221"/>
      <c r="BO41" s="1221"/>
      <c r="BP41" s="1221"/>
      <c r="BQ41" s="1221"/>
      <c r="BR41" s="1221"/>
      <c r="BS41" s="1221"/>
      <c r="BT41" s="1221"/>
      <c r="BU41" s="1221"/>
      <c r="BV41" s="1221"/>
      <c r="BW41" s="1221"/>
      <c r="BX41" s="1221"/>
      <c r="BY41" s="1221"/>
      <c r="BZ41" s="1221"/>
      <c r="CA41" s="1221"/>
      <c r="CB41" s="1221"/>
      <c r="CC41" s="1221"/>
      <c r="CD41" s="1221"/>
      <c r="CE41" s="1221"/>
      <c r="CF41" s="1221"/>
      <c r="CG41" s="1221"/>
      <c r="CH41" s="1221"/>
      <c r="CI41" s="1221"/>
      <c r="CJ41" s="1221"/>
      <c r="CK41" s="1221"/>
      <c r="CL41" s="1221"/>
      <c r="CM41" s="1221"/>
      <c r="CN41" s="1221"/>
      <c r="CO41" s="1221"/>
      <c r="CP41" s="1221"/>
      <c r="CQ41" s="1221"/>
      <c r="CR41" s="1221"/>
      <c r="CS41" s="1221"/>
      <c r="CT41" s="1221"/>
      <c r="CU41" s="1221"/>
      <c r="CV41" s="1221"/>
      <c r="CW41" s="1221"/>
      <c r="CX41" s="1221"/>
      <c r="CY41" s="1221"/>
      <c r="CZ41" s="1221"/>
      <c r="DA41" s="1221"/>
      <c r="DB41" s="1221"/>
      <c r="DC41" s="1221"/>
      <c r="DD41" s="1223"/>
    </row>
    <row r="42" spans="2:109" x14ac:dyDescent="0.15">
      <c r="B42" s="1224"/>
      <c r="G42" s="1231"/>
      <c r="I42" s="1232"/>
      <c r="J42" s="1232"/>
      <c r="K42" s="1232"/>
      <c r="AM42" s="1231"/>
      <c r="AN42" s="1231" t="s">
        <v>578</v>
      </c>
      <c r="AP42" s="1232"/>
      <c r="AQ42" s="1232"/>
      <c r="AR42" s="1232"/>
      <c r="AY42" s="1231"/>
      <c r="BA42" s="1232"/>
      <c r="BB42" s="1232"/>
      <c r="BC42" s="1232"/>
      <c r="BK42" s="1231"/>
      <c r="BM42" s="1232"/>
      <c r="BN42" s="1232"/>
      <c r="BO42" s="1232"/>
      <c r="BW42" s="1231"/>
      <c r="BY42" s="1232"/>
      <c r="BZ42" s="1232"/>
      <c r="CA42" s="1232"/>
      <c r="CI42" s="1231"/>
      <c r="CK42" s="1232"/>
      <c r="CL42" s="1232"/>
      <c r="CM42" s="1232"/>
      <c r="CU42" s="1231"/>
      <c r="CW42" s="1232"/>
      <c r="CX42" s="1232"/>
      <c r="CY42" s="1232"/>
    </row>
    <row r="43" spans="2:109" ht="13.5" customHeight="1" x14ac:dyDescent="0.15">
      <c r="B43" s="1224"/>
      <c r="AN43" s="1233" t="s">
        <v>579</v>
      </c>
      <c r="AO43" s="1234"/>
      <c r="AP43" s="1234"/>
      <c r="AQ43" s="1234"/>
      <c r="AR43" s="1234"/>
      <c r="AS43" s="1234"/>
      <c r="AT43" s="1234"/>
      <c r="AU43" s="1234"/>
      <c r="AV43" s="1234"/>
      <c r="AW43" s="1234"/>
      <c r="AX43" s="1234"/>
      <c r="AY43" s="1234"/>
      <c r="AZ43" s="1234"/>
      <c r="BA43" s="1234"/>
      <c r="BB43" s="1234"/>
      <c r="BC43" s="1234"/>
      <c r="BD43" s="1234"/>
      <c r="BE43" s="1234"/>
      <c r="BF43" s="1234"/>
      <c r="BG43" s="1234"/>
      <c r="BH43" s="1234"/>
      <c r="BI43" s="1234"/>
      <c r="BJ43" s="1234"/>
      <c r="BK43" s="1234"/>
      <c r="BL43" s="1234"/>
      <c r="BM43" s="1234"/>
      <c r="BN43" s="1234"/>
      <c r="BO43" s="1234"/>
      <c r="BP43" s="1234"/>
      <c r="BQ43" s="1234"/>
      <c r="BR43" s="1234"/>
      <c r="BS43" s="1234"/>
      <c r="BT43" s="1234"/>
      <c r="BU43" s="1234"/>
      <c r="BV43" s="1234"/>
      <c r="BW43" s="1234"/>
      <c r="BX43" s="1234"/>
      <c r="BY43" s="1234"/>
      <c r="BZ43" s="1234"/>
      <c r="CA43" s="1234"/>
      <c r="CB43" s="1234"/>
      <c r="CC43" s="1234"/>
      <c r="CD43" s="1234"/>
      <c r="CE43" s="1234"/>
      <c r="CF43" s="1234"/>
      <c r="CG43" s="1234"/>
      <c r="CH43" s="1234"/>
      <c r="CI43" s="1234"/>
      <c r="CJ43" s="1234"/>
      <c r="CK43" s="1234"/>
      <c r="CL43" s="1234"/>
      <c r="CM43" s="1234"/>
      <c r="CN43" s="1234"/>
      <c r="CO43" s="1234"/>
      <c r="CP43" s="1234"/>
      <c r="CQ43" s="1234"/>
      <c r="CR43" s="1234"/>
      <c r="CS43" s="1234"/>
      <c r="CT43" s="1234"/>
      <c r="CU43" s="1234"/>
      <c r="CV43" s="1234"/>
      <c r="CW43" s="1234"/>
      <c r="CX43" s="1234"/>
      <c r="CY43" s="1234"/>
      <c r="CZ43" s="1234"/>
      <c r="DA43" s="1234"/>
      <c r="DB43" s="1234"/>
      <c r="DC43" s="1235"/>
    </row>
    <row r="44" spans="2:109" x14ac:dyDescent="0.15">
      <c r="B44" s="1224"/>
      <c r="AN44" s="1236"/>
      <c r="AO44" s="1237"/>
      <c r="AP44" s="1237"/>
      <c r="AQ44" s="1237"/>
      <c r="AR44" s="1237"/>
      <c r="AS44" s="1237"/>
      <c r="AT44" s="1237"/>
      <c r="AU44" s="1237"/>
      <c r="AV44" s="1237"/>
      <c r="AW44" s="1237"/>
      <c r="AX44" s="1237"/>
      <c r="AY44" s="1237"/>
      <c r="AZ44" s="1237"/>
      <c r="BA44" s="1237"/>
      <c r="BB44" s="1237"/>
      <c r="BC44" s="1237"/>
      <c r="BD44" s="1237"/>
      <c r="BE44" s="1237"/>
      <c r="BF44" s="1237"/>
      <c r="BG44" s="1237"/>
      <c r="BH44" s="1237"/>
      <c r="BI44" s="1237"/>
      <c r="BJ44" s="1237"/>
      <c r="BK44" s="1237"/>
      <c r="BL44" s="1237"/>
      <c r="BM44" s="1237"/>
      <c r="BN44" s="1237"/>
      <c r="BO44" s="1237"/>
      <c r="BP44" s="1237"/>
      <c r="BQ44" s="1237"/>
      <c r="BR44" s="1237"/>
      <c r="BS44" s="1237"/>
      <c r="BT44" s="1237"/>
      <c r="BU44" s="1237"/>
      <c r="BV44" s="1237"/>
      <c r="BW44" s="1237"/>
      <c r="BX44" s="1237"/>
      <c r="BY44" s="1237"/>
      <c r="BZ44" s="1237"/>
      <c r="CA44" s="1237"/>
      <c r="CB44" s="1237"/>
      <c r="CC44" s="1237"/>
      <c r="CD44" s="1237"/>
      <c r="CE44" s="1237"/>
      <c r="CF44" s="1237"/>
      <c r="CG44" s="1237"/>
      <c r="CH44" s="1237"/>
      <c r="CI44" s="1237"/>
      <c r="CJ44" s="1237"/>
      <c r="CK44" s="1237"/>
      <c r="CL44" s="1237"/>
      <c r="CM44" s="1237"/>
      <c r="CN44" s="1237"/>
      <c r="CO44" s="1237"/>
      <c r="CP44" s="1237"/>
      <c r="CQ44" s="1237"/>
      <c r="CR44" s="1237"/>
      <c r="CS44" s="1237"/>
      <c r="CT44" s="1237"/>
      <c r="CU44" s="1237"/>
      <c r="CV44" s="1237"/>
      <c r="CW44" s="1237"/>
      <c r="CX44" s="1237"/>
      <c r="CY44" s="1237"/>
      <c r="CZ44" s="1237"/>
      <c r="DA44" s="1237"/>
      <c r="DB44" s="1237"/>
      <c r="DC44" s="1238"/>
    </row>
    <row r="45" spans="2:109" x14ac:dyDescent="0.15">
      <c r="B45" s="1224"/>
      <c r="AN45" s="1236"/>
      <c r="AO45" s="1237"/>
      <c r="AP45" s="1237"/>
      <c r="AQ45" s="1237"/>
      <c r="AR45" s="1237"/>
      <c r="AS45" s="1237"/>
      <c r="AT45" s="1237"/>
      <c r="AU45" s="1237"/>
      <c r="AV45" s="1237"/>
      <c r="AW45" s="1237"/>
      <c r="AX45" s="1237"/>
      <c r="AY45" s="1237"/>
      <c r="AZ45" s="1237"/>
      <c r="BA45" s="1237"/>
      <c r="BB45" s="1237"/>
      <c r="BC45" s="1237"/>
      <c r="BD45" s="1237"/>
      <c r="BE45" s="1237"/>
      <c r="BF45" s="1237"/>
      <c r="BG45" s="1237"/>
      <c r="BH45" s="1237"/>
      <c r="BI45" s="1237"/>
      <c r="BJ45" s="1237"/>
      <c r="BK45" s="1237"/>
      <c r="BL45" s="1237"/>
      <c r="BM45" s="1237"/>
      <c r="BN45" s="1237"/>
      <c r="BO45" s="1237"/>
      <c r="BP45" s="1237"/>
      <c r="BQ45" s="1237"/>
      <c r="BR45" s="1237"/>
      <c r="BS45" s="1237"/>
      <c r="BT45" s="1237"/>
      <c r="BU45" s="1237"/>
      <c r="BV45" s="1237"/>
      <c r="BW45" s="1237"/>
      <c r="BX45" s="1237"/>
      <c r="BY45" s="1237"/>
      <c r="BZ45" s="1237"/>
      <c r="CA45" s="1237"/>
      <c r="CB45" s="1237"/>
      <c r="CC45" s="1237"/>
      <c r="CD45" s="1237"/>
      <c r="CE45" s="1237"/>
      <c r="CF45" s="1237"/>
      <c r="CG45" s="1237"/>
      <c r="CH45" s="1237"/>
      <c r="CI45" s="1237"/>
      <c r="CJ45" s="1237"/>
      <c r="CK45" s="1237"/>
      <c r="CL45" s="1237"/>
      <c r="CM45" s="1237"/>
      <c r="CN45" s="1237"/>
      <c r="CO45" s="1237"/>
      <c r="CP45" s="1237"/>
      <c r="CQ45" s="1237"/>
      <c r="CR45" s="1237"/>
      <c r="CS45" s="1237"/>
      <c r="CT45" s="1237"/>
      <c r="CU45" s="1237"/>
      <c r="CV45" s="1237"/>
      <c r="CW45" s="1237"/>
      <c r="CX45" s="1237"/>
      <c r="CY45" s="1237"/>
      <c r="CZ45" s="1237"/>
      <c r="DA45" s="1237"/>
      <c r="DB45" s="1237"/>
      <c r="DC45" s="1238"/>
    </row>
    <row r="46" spans="2:109" x14ac:dyDescent="0.15">
      <c r="B46" s="1224"/>
      <c r="AN46" s="1236"/>
      <c r="AO46" s="1237"/>
      <c r="AP46" s="1237"/>
      <c r="AQ46" s="1237"/>
      <c r="AR46" s="1237"/>
      <c r="AS46" s="1237"/>
      <c r="AT46" s="1237"/>
      <c r="AU46" s="1237"/>
      <c r="AV46" s="1237"/>
      <c r="AW46" s="1237"/>
      <c r="AX46" s="1237"/>
      <c r="AY46" s="1237"/>
      <c r="AZ46" s="1237"/>
      <c r="BA46" s="1237"/>
      <c r="BB46" s="1237"/>
      <c r="BC46" s="1237"/>
      <c r="BD46" s="1237"/>
      <c r="BE46" s="1237"/>
      <c r="BF46" s="1237"/>
      <c r="BG46" s="1237"/>
      <c r="BH46" s="1237"/>
      <c r="BI46" s="1237"/>
      <c r="BJ46" s="1237"/>
      <c r="BK46" s="1237"/>
      <c r="BL46" s="1237"/>
      <c r="BM46" s="1237"/>
      <c r="BN46" s="1237"/>
      <c r="BO46" s="1237"/>
      <c r="BP46" s="1237"/>
      <c r="BQ46" s="1237"/>
      <c r="BR46" s="1237"/>
      <c r="BS46" s="1237"/>
      <c r="BT46" s="1237"/>
      <c r="BU46" s="1237"/>
      <c r="BV46" s="1237"/>
      <c r="BW46" s="1237"/>
      <c r="BX46" s="1237"/>
      <c r="BY46" s="1237"/>
      <c r="BZ46" s="1237"/>
      <c r="CA46" s="1237"/>
      <c r="CB46" s="1237"/>
      <c r="CC46" s="1237"/>
      <c r="CD46" s="1237"/>
      <c r="CE46" s="1237"/>
      <c r="CF46" s="1237"/>
      <c r="CG46" s="1237"/>
      <c r="CH46" s="1237"/>
      <c r="CI46" s="1237"/>
      <c r="CJ46" s="1237"/>
      <c r="CK46" s="1237"/>
      <c r="CL46" s="1237"/>
      <c r="CM46" s="1237"/>
      <c r="CN46" s="1237"/>
      <c r="CO46" s="1237"/>
      <c r="CP46" s="1237"/>
      <c r="CQ46" s="1237"/>
      <c r="CR46" s="1237"/>
      <c r="CS46" s="1237"/>
      <c r="CT46" s="1237"/>
      <c r="CU46" s="1237"/>
      <c r="CV46" s="1237"/>
      <c r="CW46" s="1237"/>
      <c r="CX46" s="1237"/>
      <c r="CY46" s="1237"/>
      <c r="CZ46" s="1237"/>
      <c r="DA46" s="1237"/>
      <c r="DB46" s="1237"/>
      <c r="DC46" s="1238"/>
    </row>
    <row r="47" spans="2:109" x14ac:dyDescent="0.15">
      <c r="B47" s="1224"/>
      <c r="AN47" s="1239"/>
      <c r="AO47" s="1240"/>
      <c r="AP47" s="1240"/>
      <c r="AQ47" s="1240"/>
      <c r="AR47" s="1240"/>
      <c r="AS47" s="1240"/>
      <c r="AT47" s="1240"/>
      <c r="AU47" s="1240"/>
      <c r="AV47" s="1240"/>
      <c r="AW47" s="1240"/>
      <c r="AX47" s="1240"/>
      <c r="AY47" s="1240"/>
      <c r="AZ47" s="1240"/>
      <c r="BA47" s="1240"/>
      <c r="BB47" s="1240"/>
      <c r="BC47" s="1240"/>
      <c r="BD47" s="1240"/>
      <c r="BE47" s="1240"/>
      <c r="BF47" s="1240"/>
      <c r="BG47" s="1240"/>
      <c r="BH47" s="1240"/>
      <c r="BI47" s="1240"/>
      <c r="BJ47" s="1240"/>
      <c r="BK47" s="1240"/>
      <c r="BL47" s="1240"/>
      <c r="BM47" s="1240"/>
      <c r="BN47" s="1240"/>
      <c r="BO47" s="1240"/>
      <c r="BP47" s="1240"/>
      <c r="BQ47" s="1240"/>
      <c r="BR47" s="1240"/>
      <c r="BS47" s="1240"/>
      <c r="BT47" s="1240"/>
      <c r="BU47" s="1240"/>
      <c r="BV47" s="1240"/>
      <c r="BW47" s="1240"/>
      <c r="BX47" s="1240"/>
      <c r="BY47" s="1240"/>
      <c r="BZ47" s="1240"/>
      <c r="CA47" s="1240"/>
      <c r="CB47" s="1240"/>
      <c r="CC47" s="1240"/>
      <c r="CD47" s="1240"/>
      <c r="CE47" s="1240"/>
      <c r="CF47" s="1240"/>
      <c r="CG47" s="1240"/>
      <c r="CH47" s="1240"/>
      <c r="CI47" s="1240"/>
      <c r="CJ47" s="1240"/>
      <c r="CK47" s="1240"/>
      <c r="CL47" s="1240"/>
      <c r="CM47" s="1240"/>
      <c r="CN47" s="1240"/>
      <c r="CO47" s="1240"/>
      <c r="CP47" s="1240"/>
      <c r="CQ47" s="1240"/>
      <c r="CR47" s="1240"/>
      <c r="CS47" s="1240"/>
      <c r="CT47" s="1240"/>
      <c r="CU47" s="1240"/>
      <c r="CV47" s="1240"/>
      <c r="CW47" s="1240"/>
      <c r="CX47" s="1240"/>
      <c r="CY47" s="1240"/>
      <c r="CZ47" s="1240"/>
      <c r="DA47" s="1240"/>
      <c r="DB47" s="1240"/>
      <c r="DC47" s="1241"/>
    </row>
    <row r="48" spans="2:109" x14ac:dyDescent="0.15">
      <c r="B48" s="1224"/>
      <c r="H48" s="1242"/>
      <c r="I48" s="1242"/>
      <c r="J48" s="1242"/>
      <c r="AN48" s="1242"/>
      <c r="AO48" s="1242"/>
      <c r="AP48" s="1242"/>
      <c r="AZ48" s="1242"/>
      <c r="BA48" s="1242"/>
      <c r="BB48" s="1242"/>
      <c r="BL48" s="1242"/>
      <c r="BM48" s="1242"/>
      <c r="BN48" s="1242"/>
      <c r="BX48" s="1242"/>
      <c r="BY48" s="1242"/>
      <c r="BZ48" s="1242"/>
      <c r="CJ48" s="1242"/>
      <c r="CK48" s="1242"/>
      <c r="CL48" s="1242"/>
      <c r="CV48" s="1242"/>
      <c r="CW48" s="1242"/>
      <c r="CX48" s="1242"/>
    </row>
    <row r="49" spans="1:109" x14ac:dyDescent="0.15">
      <c r="B49" s="1224"/>
      <c r="AN49" s="1218" t="s">
        <v>580</v>
      </c>
    </row>
    <row r="50" spans="1:109" x14ac:dyDescent="0.15">
      <c r="B50" s="1224"/>
      <c r="G50" s="1243"/>
      <c r="H50" s="1243"/>
      <c r="I50" s="1243"/>
      <c r="J50" s="1243"/>
      <c r="K50" s="1244"/>
      <c r="L50" s="1244"/>
      <c r="M50" s="1245"/>
      <c r="N50" s="1245"/>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49" t="s">
        <v>530</v>
      </c>
      <c r="BQ50" s="1249"/>
      <c r="BR50" s="1249"/>
      <c r="BS50" s="1249"/>
      <c r="BT50" s="1249"/>
      <c r="BU50" s="1249"/>
      <c r="BV50" s="1249"/>
      <c r="BW50" s="1249"/>
      <c r="BX50" s="1249" t="s">
        <v>531</v>
      </c>
      <c r="BY50" s="1249"/>
      <c r="BZ50" s="1249"/>
      <c r="CA50" s="1249"/>
      <c r="CB50" s="1249"/>
      <c r="CC50" s="1249"/>
      <c r="CD50" s="1249"/>
      <c r="CE50" s="1249"/>
      <c r="CF50" s="1249" t="s">
        <v>532</v>
      </c>
      <c r="CG50" s="1249"/>
      <c r="CH50" s="1249"/>
      <c r="CI50" s="1249"/>
      <c r="CJ50" s="1249"/>
      <c r="CK50" s="1249"/>
      <c r="CL50" s="1249"/>
      <c r="CM50" s="1249"/>
      <c r="CN50" s="1249" t="s">
        <v>533</v>
      </c>
      <c r="CO50" s="1249"/>
      <c r="CP50" s="1249"/>
      <c r="CQ50" s="1249"/>
      <c r="CR50" s="1249"/>
      <c r="CS50" s="1249"/>
      <c r="CT50" s="1249"/>
      <c r="CU50" s="1249"/>
      <c r="CV50" s="1249" t="s">
        <v>534</v>
      </c>
      <c r="CW50" s="1249"/>
      <c r="CX50" s="1249"/>
      <c r="CY50" s="1249"/>
      <c r="CZ50" s="1249"/>
      <c r="DA50" s="1249"/>
      <c r="DB50" s="1249"/>
      <c r="DC50" s="1249"/>
    </row>
    <row r="51" spans="1:109" ht="13.5" customHeight="1" x14ac:dyDescent="0.15">
      <c r="B51" s="1224"/>
      <c r="G51" s="1250"/>
      <c r="H51" s="1250"/>
      <c r="I51" s="1251"/>
      <c r="J51" s="1251"/>
      <c r="K51" s="1252"/>
      <c r="L51" s="1252"/>
      <c r="M51" s="1252"/>
      <c r="N51" s="1252"/>
      <c r="AM51" s="1242"/>
      <c r="AN51" s="1253" t="s">
        <v>581</v>
      </c>
      <c r="AO51" s="1253"/>
      <c r="AP51" s="1253"/>
      <c r="AQ51" s="1253"/>
      <c r="AR51" s="1253"/>
      <c r="AS51" s="1253"/>
      <c r="AT51" s="1253"/>
      <c r="AU51" s="1253"/>
      <c r="AV51" s="1253"/>
      <c r="AW51" s="1253"/>
      <c r="AX51" s="1253"/>
      <c r="AY51" s="1253"/>
      <c r="AZ51" s="1253"/>
      <c r="BA51" s="1253"/>
      <c r="BB51" s="1253" t="s">
        <v>582</v>
      </c>
      <c r="BC51" s="1253"/>
      <c r="BD51" s="1253"/>
      <c r="BE51" s="1253"/>
      <c r="BF51" s="1253"/>
      <c r="BG51" s="1253"/>
      <c r="BH51" s="1253"/>
      <c r="BI51" s="1253"/>
      <c r="BJ51" s="1253"/>
      <c r="BK51" s="1253"/>
      <c r="BL51" s="1253"/>
      <c r="BM51" s="1253"/>
      <c r="BN51" s="1253"/>
      <c r="BO51" s="1253"/>
      <c r="BP51" s="1254">
        <v>31.4</v>
      </c>
      <c r="BQ51" s="1254"/>
      <c r="BR51" s="1254"/>
      <c r="BS51" s="1254"/>
      <c r="BT51" s="1254"/>
      <c r="BU51" s="1254"/>
      <c r="BV51" s="1254"/>
      <c r="BW51" s="1254"/>
      <c r="BX51" s="1254">
        <v>45.8</v>
      </c>
      <c r="BY51" s="1254"/>
      <c r="BZ51" s="1254"/>
      <c r="CA51" s="1254"/>
      <c r="CB51" s="1254"/>
      <c r="CC51" s="1254"/>
      <c r="CD51" s="1254"/>
      <c r="CE51" s="1254"/>
      <c r="CF51" s="1254">
        <v>46.5</v>
      </c>
      <c r="CG51" s="1254"/>
      <c r="CH51" s="1254"/>
      <c r="CI51" s="1254"/>
      <c r="CJ51" s="1254"/>
      <c r="CK51" s="1254"/>
      <c r="CL51" s="1254"/>
      <c r="CM51" s="1254"/>
      <c r="CN51" s="1254">
        <v>37</v>
      </c>
      <c r="CO51" s="1254"/>
      <c r="CP51" s="1254"/>
      <c r="CQ51" s="1254"/>
      <c r="CR51" s="1254"/>
      <c r="CS51" s="1254"/>
      <c r="CT51" s="1254"/>
      <c r="CU51" s="1254"/>
      <c r="CV51" s="1254">
        <v>25.4</v>
      </c>
      <c r="CW51" s="1254"/>
      <c r="CX51" s="1254"/>
      <c r="CY51" s="1254"/>
      <c r="CZ51" s="1254"/>
      <c r="DA51" s="1254"/>
      <c r="DB51" s="1254"/>
      <c r="DC51" s="1254"/>
    </row>
    <row r="52" spans="1:109" x14ac:dyDescent="0.15">
      <c r="B52" s="1224"/>
      <c r="G52" s="1250"/>
      <c r="H52" s="1250"/>
      <c r="I52" s="1251"/>
      <c r="J52" s="1251"/>
      <c r="K52" s="1252"/>
      <c r="L52" s="1252"/>
      <c r="M52" s="1252"/>
      <c r="N52" s="1252"/>
      <c r="AM52" s="1242"/>
      <c r="AN52" s="1253"/>
      <c r="AO52" s="1253"/>
      <c r="AP52" s="1253"/>
      <c r="AQ52" s="1253"/>
      <c r="AR52" s="1253"/>
      <c r="AS52" s="1253"/>
      <c r="AT52" s="1253"/>
      <c r="AU52" s="1253"/>
      <c r="AV52" s="1253"/>
      <c r="AW52" s="1253"/>
      <c r="AX52" s="1253"/>
      <c r="AY52" s="1253"/>
      <c r="AZ52" s="1253"/>
      <c r="BA52" s="1253"/>
      <c r="BB52" s="1253"/>
      <c r="BC52" s="1253"/>
      <c r="BD52" s="1253"/>
      <c r="BE52" s="1253"/>
      <c r="BF52" s="1253"/>
      <c r="BG52" s="1253"/>
      <c r="BH52" s="1253"/>
      <c r="BI52" s="1253"/>
      <c r="BJ52" s="1253"/>
      <c r="BK52" s="1253"/>
      <c r="BL52" s="1253"/>
      <c r="BM52" s="1253"/>
      <c r="BN52" s="1253"/>
      <c r="BO52" s="1253"/>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x14ac:dyDescent="0.15">
      <c r="A53" s="1232"/>
      <c r="B53" s="1224"/>
      <c r="G53" s="1250"/>
      <c r="H53" s="1250"/>
      <c r="I53" s="1243"/>
      <c r="J53" s="1243"/>
      <c r="K53" s="1252"/>
      <c r="L53" s="1252"/>
      <c r="M53" s="1252"/>
      <c r="N53" s="1252"/>
      <c r="AM53" s="1242"/>
      <c r="AN53" s="1253"/>
      <c r="AO53" s="1253"/>
      <c r="AP53" s="1253"/>
      <c r="AQ53" s="1253"/>
      <c r="AR53" s="1253"/>
      <c r="AS53" s="1253"/>
      <c r="AT53" s="1253"/>
      <c r="AU53" s="1253"/>
      <c r="AV53" s="1253"/>
      <c r="AW53" s="1253"/>
      <c r="AX53" s="1253"/>
      <c r="AY53" s="1253"/>
      <c r="AZ53" s="1253"/>
      <c r="BA53" s="1253"/>
      <c r="BB53" s="1253" t="s">
        <v>583</v>
      </c>
      <c r="BC53" s="1253"/>
      <c r="BD53" s="1253"/>
      <c r="BE53" s="1253"/>
      <c r="BF53" s="1253"/>
      <c r="BG53" s="1253"/>
      <c r="BH53" s="1253"/>
      <c r="BI53" s="1253"/>
      <c r="BJ53" s="1253"/>
      <c r="BK53" s="1253"/>
      <c r="BL53" s="1253"/>
      <c r="BM53" s="1253"/>
      <c r="BN53" s="1253"/>
      <c r="BO53" s="1253"/>
      <c r="BP53" s="1254">
        <v>66.900000000000006</v>
      </c>
      <c r="BQ53" s="1254"/>
      <c r="BR53" s="1254"/>
      <c r="BS53" s="1254"/>
      <c r="BT53" s="1254"/>
      <c r="BU53" s="1254"/>
      <c r="BV53" s="1254"/>
      <c r="BW53" s="1254"/>
      <c r="BX53" s="1254">
        <v>68.099999999999994</v>
      </c>
      <c r="BY53" s="1254"/>
      <c r="BZ53" s="1254"/>
      <c r="CA53" s="1254"/>
      <c r="CB53" s="1254"/>
      <c r="CC53" s="1254"/>
      <c r="CD53" s="1254"/>
      <c r="CE53" s="1254"/>
      <c r="CF53" s="1254">
        <v>67.3</v>
      </c>
      <c r="CG53" s="1254"/>
      <c r="CH53" s="1254"/>
      <c r="CI53" s="1254"/>
      <c r="CJ53" s="1254"/>
      <c r="CK53" s="1254"/>
      <c r="CL53" s="1254"/>
      <c r="CM53" s="1254"/>
      <c r="CN53" s="1254">
        <v>68.5</v>
      </c>
      <c r="CO53" s="1254"/>
      <c r="CP53" s="1254"/>
      <c r="CQ53" s="1254"/>
      <c r="CR53" s="1254"/>
      <c r="CS53" s="1254"/>
      <c r="CT53" s="1254"/>
      <c r="CU53" s="1254"/>
      <c r="CV53" s="1254">
        <v>70.099999999999994</v>
      </c>
      <c r="CW53" s="1254"/>
      <c r="CX53" s="1254"/>
      <c r="CY53" s="1254"/>
      <c r="CZ53" s="1254"/>
      <c r="DA53" s="1254"/>
      <c r="DB53" s="1254"/>
      <c r="DC53" s="1254"/>
    </row>
    <row r="54" spans="1:109" x14ac:dyDescent="0.15">
      <c r="A54" s="1232"/>
      <c r="B54" s="1224"/>
      <c r="G54" s="1250"/>
      <c r="H54" s="1250"/>
      <c r="I54" s="1243"/>
      <c r="J54" s="1243"/>
      <c r="K54" s="1252"/>
      <c r="L54" s="1252"/>
      <c r="M54" s="1252"/>
      <c r="N54" s="1252"/>
      <c r="AM54" s="1242"/>
      <c r="AN54" s="1253"/>
      <c r="AO54" s="1253"/>
      <c r="AP54" s="1253"/>
      <c r="AQ54" s="1253"/>
      <c r="AR54" s="1253"/>
      <c r="AS54" s="1253"/>
      <c r="AT54" s="1253"/>
      <c r="AU54" s="1253"/>
      <c r="AV54" s="1253"/>
      <c r="AW54" s="1253"/>
      <c r="AX54" s="1253"/>
      <c r="AY54" s="1253"/>
      <c r="AZ54" s="1253"/>
      <c r="BA54" s="1253"/>
      <c r="BB54" s="1253"/>
      <c r="BC54" s="1253"/>
      <c r="BD54" s="1253"/>
      <c r="BE54" s="1253"/>
      <c r="BF54" s="1253"/>
      <c r="BG54" s="1253"/>
      <c r="BH54" s="1253"/>
      <c r="BI54" s="1253"/>
      <c r="BJ54" s="1253"/>
      <c r="BK54" s="1253"/>
      <c r="BL54" s="1253"/>
      <c r="BM54" s="1253"/>
      <c r="BN54" s="1253"/>
      <c r="BO54" s="1253"/>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x14ac:dyDescent="0.15">
      <c r="A55" s="1232"/>
      <c r="B55" s="1224"/>
      <c r="G55" s="1243"/>
      <c r="H55" s="1243"/>
      <c r="I55" s="1243"/>
      <c r="J55" s="1243"/>
      <c r="K55" s="1252"/>
      <c r="L55" s="1252"/>
      <c r="M55" s="1252"/>
      <c r="N55" s="1252"/>
      <c r="AN55" s="1249" t="s">
        <v>584</v>
      </c>
      <c r="AO55" s="1249"/>
      <c r="AP55" s="1249"/>
      <c r="AQ55" s="1249"/>
      <c r="AR55" s="1249"/>
      <c r="AS55" s="1249"/>
      <c r="AT55" s="1249"/>
      <c r="AU55" s="1249"/>
      <c r="AV55" s="1249"/>
      <c r="AW55" s="1249"/>
      <c r="AX55" s="1249"/>
      <c r="AY55" s="1249"/>
      <c r="AZ55" s="1249"/>
      <c r="BA55" s="1249"/>
      <c r="BB55" s="1253" t="s">
        <v>582</v>
      </c>
      <c r="BC55" s="1253"/>
      <c r="BD55" s="1253"/>
      <c r="BE55" s="1253"/>
      <c r="BF55" s="1253"/>
      <c r="BG55" s="1253"/>
      <c r="BH55" s="1253"/>
      <c r="BI55" s="1253"/>
      <c r="BJ55" s="1253"/>
      <c r="BK55" s="1253"/>
      <c r="BL55" s="1253"/>
      <c r="BM55" s="1253"/>
      <c r="BN55" s="1253"/>
      <c r="BO55" s="1253"/>
      <c r="BP55" s="1254">
        <v>20.3</v>
      </c>
      <c r="BQ55" s="1254"/>
      <c r="BR55" s="1254"/>
      <c r="BS55" s="1254"/>
      <c r="BT55" s="1254"/>
      <c r="BU55" s="1254"/>
      <c r="BV55" s="1254"/>
      <c r="BW55" s="1254"/>
      <c r="BX55" s="1254">
        <v>15.5</v>
      </c>
      <c r="BY55" s="1254"/>
      <c r="BZ55" s="1254"/>
      <c r="CA55" s="1254"/>
      <c r="CB55" s="1254"/>
      <c r="CC55" s="1254"/>
      <c r="CD55" s="1254"/>
      <c r="CE55" s="1254"/>
      <c r="CF55" s="1254">
        <v>4.5999999999999996</v>
      </c>
      <c r="CG55" s="1254"/>
      <c r="CH55" s="1254"/>
      <c r="CI55" s="1254"/>
      <c r="CJ55" s="1254"/>
      <c r="CK55" s="1254"/>
      <c r="CL55" s="1254"/>
      <c r="CM55" s="1254"/>
      <c r="CN55" s="1254">
        <v>1.6</v>
      </c>
      <c r="CO55" s="1254"/>
      <c r="CP55" s="1254"/>
      <c r="CQ55" s="1254"/>
      <c r="CR55" s="1254"/>
      <c r="CS55" s="1254"/>
      <c r="CT55" s="1254"/>
      <c r="CU55" s="1254"/>
      <c r="CV55" s="1254">
        <v>0</v>
      </c>
      <c r="CW55" s="1254"/>
      <c r="CX55" s="1254"/>
      <c r="CY55" s="1254"/>
      <c r="CZ55" s="1254"/>
      <c r="DA55" s="1254"/>
      <c r="DB55" s="1254"/>
      <c r="DC55" s="1254"/>
    </row>
    <row r="56" spans="1:109" x14ac:dyDescent="0.15">
      <c r="A56" s="1232"/>
      <c r="B56" s="1224"/>
      <c r="G56" s="1243"/>
      <c r="H56" s="1243"/>
      <c r="I56" s="1243"/>
      <c r="J56" s="1243"/>
      <c r="K56" s="1252"/>
      <c r="L56" s="1252"/>
      <c r="M56" s="1252"/>
      <c r="N56" s="1252"/>
      <c r="AN56" s="1249"/>
      <c r="AO56" s="1249"/>
      <c r="AP56" s="1249"/>
      <c r="AQ56" s="1249"/>
      <c r="AR56" s="1249"/>
      <c r="AS56" s="1249"/>
      <c r="AT56" s="1249"/>
      <c r="AU56" s="1249"/>
      <c r="AV56" s="1249"/>
      <c r="AW56" s="1249"/>
      <c r="AX56" s="1249"/>
      <c r="AY56" s="1249"/>
      <c r="AZ56" s="1249"/>
      <c r="BA56" s="1249"/>
      <c r="BB56" s="1253"/>
      <c r="BC56" s="1253"/>
      <c r="BD56" s="1253"/>
      <c r="BE56" s="1253"/>
      <c r="BF56" s="1253"/>
      <c r="BG56" s="1253"/>
      <c r="BH56" s="1253"/>
      <c r="BI56" s="1253"/>
      <c r="BJ56" s="1253"/>
      <c r="BK56" s="1253"/>
      <c r="BL56" s="1253"/>
      <c r="BM56" s="1253"/>
      <c r="BN56" s="1253"/>
      <c r="BO56" s="1253"/>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1232" customFormat="1" x14ac:dyDescent="0.15">
      <c r="B57" s="1255"/>
      <c r="G57" s="1243"/>
      <c r="H57" s="1243"/>
      <c r="I57" s="1256"/>
      <c r="J57" s="1256"/>
      <c r="K57" s="1252"/>
      <c r="L57" s="1252"/>
      <c r="M57" s="1252"/>
      <c r="N57" s="1252"/>
      <c r="AM57" s="1218"/>
      <c r="AN57" s="1249"/>
      <c r="AO57" s="1249"/>
      <c r="AP57" s="1249"/>
      <c r="AQ57" s="1249"/>
      <c r="AR57" s="1249"/>
      <c r="AS57" s="1249"/>
      <c r="AT57" s="1249"/>
      <c r="AU57" s="1249"/>
      <c r="AV57" s="1249"/>
      <c r="AW57" s="1249"/>
      <c r="AX57" s="1249"/>
      <c r="AY57" s="1249"/>
      <c r="AZ57" s="1249"/>
      <c r="BA57" s="1249"/>
      <c r="BB57" s="1253" t="s">
        <v>583</v>
      </c>
      <c r="BC57" s="1253"/>
      <c r="BD57" s="1253"/>
      <c r="BE57" s="1253"/>
      <c r="BF57" s="1253"/>
      <c r="BG57" s="1253"/>
      <c r="BH57" s="1253"/>
      <c r="BI57" s="1253"/>
      <c r="BJ57" s="1253"/>
      <c r="BK57" s="1253"/>
      <c r="BL57" s="1253"/>
      <c r="BM57" s="1253"/>
      <c r="BN57" s="1253"/>
      <c r="BO57" s="1253"/>
      <c r="BP57" s="1254">
        <v>60.4</v>
      </c>
      <c r="BQ57" s="1254"/>
      <c r="BR57" s="1254"/>
      <c r="BS57" s="1254"/>
      <c r="BT57" s="1254"/>
      <c r="BU57" s="1254"/>
      <c r="BV57" s="1254"/>
      <c r="BW57" s="1254"/>
      <c r="BX57" s="1254">
        <v>61.5</v>
      </c>
      <c r="BY57" s="1254"/>
      <c r="BZ57" s="1254"/>
      <c r="CA57" s="1254"/>
      <c r="CB57" s="1254"/>
      <c r="CC57" s="1254"/>
      <c r="CD57" s="1254"/>
      <c r="CE57" s="1254"/>
      <c r="CF57" s="1254">
        <v>61.3</v>
      </c>
      <c r="CG57" s="1254"/>
      <c r="CH57" s="1254"/>
      <c r="CI57" s="1254"/>
      <c r="CJ57" s="1254"/>
      <c r="CK57" s="1254"/>
      <c r="CL57" s="1254"/>
      <c r="CM57" s="1254"/>
      <c r="CN57" s="1254">
        <v>62.4</v>
      </c>
      <c r="CO57" s="1254"/>
      <c r="CP57" s="1254"/>
      <c r="CQ57" s="1254"/>
      <c r="CR57" s="1254"/>
      <c r="CS57" s="1254"/>
      <c r="CT57" s="1254"/>
      <c r="CU57" s="1254"/>
      <c r="CV57" s="1254">
        <v>63.5</v>
      </c>
      <c r="CW57" s="1254"/>
      <c r="CX57" s="1254"/>
      <c r="CY57" s="1254"/>
      <c r="CZ57" s="1254"/>
      <c r="DA57" s="1254"/>
      <c r="DB57" s="1254"/>
      <c r="DC57" s="1254"/>
      <c r="DD57" s="1257"/>
      <c r="DE57" s="1255"/>
    </row>
    <row r="58" spans="1:109" s="1232" customFormat="1" x14ac:dyDescent="0.15">
      <c r="A58" s="1218"/>
      <c r="B58" s="1255"/>
      <c r="G58" s="1243"/>
      <c r="H58" s="1243"/>
      <c r="I58" s="1256"/>
      <c r="J58" s="1256"/>
      <c r="K58" s="1252"/>
      <c r="L58" s="1252"/>
      <c r="M58" s="1252"/>
      <c r="N58" s="1252"/>
      <c r="AM58" s="1218"/>
      <c r="AN58" s="1249"/>
      <c r="AO58" s="1249"/>
      <c r="AP58" s="1249"/>
      <c r="AQ58" s="1249"/>
      <c r="AR58" s="1249"/>
      <c r="AS58" s="1249"/>
      <c r="AT58" s="1249"/>
      <c r="AU58" s="1249"/>
      <c r="AV58" s="1249"/>
      <c r="AW58" s="1249"/>
      <c r="AX58" s="1249"/>
      <c r="AY58" s="1249"/>
      <c r="AZ58" s="1249"/>
      <c r="BA58" s="1249"/>
      <c r="BB58" s="1253"/>
      <c r="BC58" s="1253"/>
      <c r="BD58" s="1253"/>
      <c r="BE58" s="1253"/>
      <c r="BF58" s="1253"/>
      <c r="BG58" s="1253"/>
      <c r="BH58" s="1253"/>
      <c r="BI58" s="1253"/>
      <c r="BJ58" s="1253"/>
      <c r="BK58" s="1253"/>
      <c r="BL58" s="1253"/>
      <c r="BM58" s="1253"/>
      <c r="BN58" s="1253"/>
      <c r="BO58" s="1253"/>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1257"/>
      <c r="DE58" s="1255"/>
    </row>
    <row r="59" spans="1:109" s="1232" customFormat="1" x14ac:dyDescent="0.15">
      <c r="A59" s="1218"/>
      <c r="B59" s="1255"/>
      <c r="K59" s="1258"/>
      <c r="L59" s="1258"/>
      <c r="M59" s="1258"/>
      <c r="N59" s="1258"/>
      <c r="AQ59" s="1258"/>
      <c r="AR59" s="1258"/>
      <c r="AS59" s="1258"/>
      <c r="AT59" s="1258"/>
      <c r="BC59" s="1258"/>
      <c r="BD59" s="1258"/>
      <c r="BE59" s="1258"/>
      <c r="BF59" s="1258"/>
      <c r="BO59" s="1258"/>
      <c r="BP59" s="1258"/>
      <c r="BQ59" s="1258"/>
      <c r="BR59" s="1258"/>
      <c r="CA59" s="1258"/>
      <c r="CB59" s="1258"/>
      <c r="CC59" s="1258"/>
      <c r="CD59" s="1258"/>
      <c r="CM59" s="1258"/>
      <c r="CN59" s="1258"/>
      <c r="CO59" s="1258"/>
      <c r="CP59" s="1258"/>
      <c r="CY59" s="1258"/>
      <c r="CZ59" s="1258"/>
      <c r="DA59" s="1258"/>
      <c r="DB59" s="1258"/>
      <c r="DC59" s="1258"/>
      <c r="DD59" s="1257"/>
      <c r="DE59" s="1255"/>
    </row>
    <row r="60" spans="1:109" s="1232" customFormat="1" x14ac:dyDescent="0.15">
      <c r="A60" s="1218"/>
      <c r="B60" s="1255"/>
      <c r="K60" s="1258"/>
      <c r="L60" s="1258"/>
      <c r="M60" s="1258"/>
      <c r="N60" s="1258"/>
      <c r="AQ60" s="1258"/>
      <c r="AR60" s="1258"/>
      <c r="AS60" s="1258"/>
      <c r="AT60" s="1258"/>
      <c r="BC60" s="1258"/>
      <c r="BD60" s="1258"/>
      <c r="BE60" s="1258"/>
      <c r="BF60" s="1258"/>
      <c r="BO60" s="1258"/>
      <c r="BP60" s="1258"/>
      <c r="BQ60" s="1258"/>
      <c r="BR60" s="1258"/>
      <c r="CA60" s="1258"/>
      <c r="CB60" s="1258"/>
      <c r="CC60" s="1258"/>
      <c r="CD60" s="1258"/>
      <c r="CM60" s="1258"/>
      <c r="CN60" s="1258"/>
      <c r="CO60" s="1258"/>
      <c r="CP60" s="1258"/>
      <c r="CY60" s="1258"/>
      <c r="CZ60" s="1258"/>
      <c r="DA60" s="1258"/>
      <c r="DB60" s="1258"/>
      <c r="DC60" s="1258"/>
      <c r="DD60" s="1257"/>
      <c r="DE60" s="1255"/>
    </row>
    <row r="61" spans="1:109" s="1232" customFormat="1" x14ac:dyDescent="0.15">
      <c r="A61" s="1218"/>
      <c r="B61" s="1259"/>
      <c r="C61" s="1260"/>
      <c r="D61" s="1260"/>
      <c r="E61" s="1260"/>
      <c r="F61" s="1260"/>
      <c r="G61" s="1260"/>
      <c r="H61" s="1260"/>
      <c r="I61" s="1260"/>
      <c r="J61" s="1260"/>
      <c r="K61" s="1260"/>
      <c r="L61" s="1260"/>
      <c r="M61" s="1261"/>
      <c r="N61" s="1261"/>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1"/>
      <c r="AT61" s="1261"/>
      <c r="AU61" s="1260"/>
      <c r="AV61" s="1260"/>
      <c r="AW61" s="1260"/>
      <c r="AX61" s="1260"/>
      <c r="AY61" s="1260"/>
      <c r="AZ61" s="1260"/>
      <c r="BA61" s="1260"/>
      <c r="BB61" s="1260"/>
      <c r="BC61" s="1260"/>
      <c r="BD61" s="1260"/>
      <c r="BE61" s="1261"/>
      <c r="BF61" s="1261"/>
      <c r="BG61" s="1260"/>
      <c r="BH61" s="1260"/>
      <c r="BI61" s="1260"/>
      <c r="BJ61" s="1260"/>
      <c r="BK61" s="1260"/>
      <c r="BL61" s="1260"/>
      <c r="BM61" s="1260"/>
      <c r="BN61" s="1260"/>
      <c r="BO61" s="1260"/>
      <c r="BP61" s="1260"/>
      <c r="BQ61" s="1261"/>
      <c r="BR61" s="1261"/>
      <c r="BS61" s="1260"/>
      <c r="BT61" s="1260"/>
      <c r="BU61" s="1260"/>
      <c r="BV61" s="1260"/>
      <c r="BW61" s="1260"/>
      <c r="BX61" s="1260"/>
      <c r="BY61" s="1260"/>
      <c r="BZ61" s="1260"/>
      <c r="CA61" s="1260"/>
      <c r="CB61" s="1260"/>
      <c r="CC61" s="1261"/>
      <c r="CD61" s="1261"/>
      <c r="CE61" s="1260"/>
      <c r="CF61" s="1260"/>
      <c r="CG61" s="1260"/>
      <c r="CH61" s="1260"/>
      <c r="CI61" s="1260"/>
      <c r="CJ61" s="1260"/>
      <c r="CK61" s="1260"/>
      <c r="CL61" s="1260"/>
      <c r="CM61" s="1260"/>
      <c r="CN61" s="1260"/>
      <c r="CO61" s="1261"/>
      <c r="CP61" s="1261"/>
      <c r="CQ61" s="1260"/>
      <c r="CR61" s="1260"/>
      <c r="CS61" s="1260"/>
      <c r="CT61" s="1260"/>
      <c r="CU61" s="1260"/>
      <c r="CV61" s="1260"/>
      <c r="CW61" s="1260"/>
      <c r="CX61" s="1260"/>
      <c r="CY61" s="1260"/>
      <c r="CZ61" s="1260"/>
      <c r="DA61" s="1261"/>
      <c r="DB61" s="1261"/>
      <c r="DC61" s="1261"/>
      <c r="DD61" s="1262"/>
      <c r="DE61" s="1255"/>
    </row>
    <row r="62" spans="1:109" x14ac:dyDescent="0.15">
      <c r="B62" s="1229"/>
      <c r="C62" s="1229"/>
      <c r="D62" s="1229"/>
      <c r="E62" s="1229"/>
      <c r="F62" s="1229"/>
      <c r="G62" s="1229"/>
      <c r="H62" s="1229"/>
      <c r="I62" s="1229"/>
      <c r="J62" s="1229"/>
      <c r="K62" s="1229"/>
      <c r="L62" s="1229"/>
      <c r="M62" s="1229"/>
      <c r="N62" s="1229"/>
      <c r="O62" s="1229"/>
      <c r="P62" s="1229"/>
      <c r="Q62" s="1229"/>
      <c r="R62" s="1229"/>
      <c r="S62" s="1229"/>
      <c r="T62" s="1229"/>
      <c r="U62" s="1229"/>
      <c r="V62" s="1229"/>
      <c r="W62" s="1229"/>
      <c r="X62" s="1229"/>
      <c r="Y62" s="1229"/>
      <c r="Z62" s="1229"/>
      <c r="AA62" s="1229"/>
      <c r="AB62" s="1229"/>
      <c r="AC62" s="1229"/>
      <c r="AD62" s="1229"/>
      <c r="AE62" s="1229"/>
      <c r="AF62" s="1229"/>
      <c r="AG62" s="1229"/>
      <c r="AH62" s="1229"/>
      <c r="AI62" s="1229"/>
      <c r="AJ62" s="1229"/>
      <c r="AK62" s="1229"/>
      <c r="AL62" s="1229"/>
      <c r="AM62" s="1229"/>
      <c r="AN62" s="1229"/>
      <c r="AO62" s="1229"/>
      <c r="AP62" s="1229"/>
      <c r="AQ62" s="1229"/>
      <c r="AR62" s="1229"/>
      <c r="AS62" s="1229"/>
      <c r="AT62" s="1229"/>
      <c r="AU62" s="1229"/>
      <c r="AV62" s="1229"/>
      <c r="AW62" s="1229"/>
      <c r="AX62" s="1229"/>
      <c r="AY62" s="1229"/>
      <c r="AZ62" s="1229"/>
      <c r="BA62" s="1229"/>
      <c r="BB62" s="1229"/>
      <c r="BC62" s="1229"/>
      <c r="BD62" s="1229"/>
      <c r="BE62" s="1229"/>
      <c r="BF62" s="1229"/>
      <c r="BG62" s="1229"/>
      <c r="BH62" s="1229"/>
      <c r="BI62" s="1229"/>
      <c r="BJ62" s="1229"/>
      <c r="BK62" s="1229"/>
      <c r="BL62" s="1229"/>
      <c r="BM62" s="1229"/>
      <c r="BN62" s="1229"/>
      <c r="BO62" s="1229"/>
      <c r="BP62" s="1229"/>
      <c r="BQ62" s="1229"/>
      <c r="BR62" s="1229"/>
      <c r="BS62" s="1229"/>
      <c r="BT62" s="1229"/>
      <c r="BU62" s="1229"/>
      <c r="BV62" s="1229"/>
      <c r="BW62" s="1229"/>
      <c r="BX62" s="1229"/>
      <c r="BY62" s="1229"/>
      <c r="BZ62" s="1229"/>
      <c r="CA62" s="1229"/>
      <c r="CB62" s="1229"/>
      <c r="CC62" s="1229"/>
      <c r="CD62" s="1229"/>
      <c r="CE62" s="1229"/>
      <c r="CF62" s="1229"/>
      <c r="CG62" s="1229"/>
      <c r="CH62" s="1229"/>
      <c r="CI62" s="1229"/>
      <c r="CJ62" s="1229"/>
      <c r="CK62" s="1229"/>
      <c r="CL62" s="1229"/>
      <c r="CM62" s="1229"/>
      <c r="CN62" s="1229"/>
      <c r="CO62" s="1229"/>
      <c r="CP62" s="1229"/>
      <c r="CQ62" s="1229"/>
      <c r="CR62" s="1229"/>
      <c r="CS62" s="1229"/>
      <c r="CT62" s="1229"/>
      <c r="CU62" s="1229"/>
      <c r="CV62" s="1229"/>
      <c r="CW62" s="1229"/>
      <c r="CX62" s="1229"/>
      <c r="CY62" s="1229"/>
      <c r="CZ62" s="1229"/>
      <c r="DA62" s="1229"/>
      <c r="DB62" s="1229"/>
      <c r="DC62" s="1229"/>
      <c r="DD62" s="1229"/>
      <c r="DE62" s="1218"/>
    </row>
    <row r="63" spans="1:109" ht="17.25" x14ac:dyDescent="0.15">
      <c r="B63" s="1263" t="s">
        <v>585</v>
      </c>
    </row>
    <row r="64" spans="1:109" x14ac:dyDescent="0.15">
      <c r="B64" s="1224"/>
      <c r="G64" s="1231"/>
      <c r="I64" s="1264"/>
      <c r="J64" s="1264"/>
      <c r="K64" s="1264"/>
      <c r="L64" s="1264"/>
      <c r="M64" s="1264"/>
      <c r="N64" s="1265"/>
      <c r="AM64" s="1231"/>
      <c r="AN64" s="1231" t="s">
        <v>578</v>
      </c>
      <c r="AP64" s="1232"/>
      <c r="AQ64" s="1232"/>
      <c r="AR64" s="1232"/>
      <c r="AY64" s="1231"/>
      <c r="BA64" s="1232"/>
      <c r="BB64" s="1232"/>
      <c r="BC64" s="1232"/>
      <c r="BK64" s="1231"/>
      <c r="BM64" s="1232"/>
      <c r="BN64" s="1232"/>
      <c r="BO64" s="1232"/>
      <c r="BW64" s="1231"/>
      <c r="BY64" s="1232"/>
      <c r="BZ64" s="1232"/>
      <c r="CA64" s="1232"/>
      <c r="CI64" s="1231"/>
      <c r="CK64" s="1232"/>
      <c r="CL64" s="1232"/>
      <c r="CM64" s="1232"/>
      <c r="CU64" s="1231"/>
      <c r="CW64" s="1232"/>
      <c r="CX64" s="1232"/>
      <c r="CY64" s="1232"/>
    </row>
    <row r="65" spans="2:107" x14ac:dyDescent="0.15">
      <c r="B65" s="1224"/>
      <c r="AN65" s="1233" t="s">
        <v>586</v>
      </c>
      <c r="AO65" s="1234"/>
      <c r="AP65" s="1234"/>
      <c r="AQ65" s="1234"/>
      <c r="AR65" s="1234"/>
      <c r="AS65" s="1234"/>
      <c r="AT65" s="1234"/>
      <c r="AU65" s="1234"/>
      <c r="AV65" s="1234"/>
      <c r="AW65" s="1234"/>
      <c r="AX65" s="1234"/>
      <c r="AY65" s="1234"/>
      <c r="AZ65" s="1234"/>
      <c r="BA65" s="1234"/>
      <c r="BB65" s="1234"/>
      <c r="BC65" s="1234"/>
      <c r="BD65" s="1234"/>
      <c r="BE65" s="1234"/>
      <c r="BF65" s="1234"/>
      <c r="BG65" s="1234"/>
      <c r="BH65" s="1234"/>
      <c r="BI65" s="1234"/>
      <c r="BJ65" s="1234"/>
      <c r="BK65" s="1234"/>
      <c r="BL65" s="1234"/>
      <c r="BM65" s="1234"/>
      <c r="BN65" s="1234"/>
      <c r="BO65" s="1234"/>
      <c r="BP65" s="1234"/>
      <c r="BQ65" s="1234"/>
      <c r="BR65" s="1234"/>
      <c r="BS65" s="1234"/>
      <c r="BT65" s="1234"/>
      <c r="BU65" s="1234"/>
      <c r="BV65" s="1234"/>
      <c r="BW65" s="1234"/>
      <c r="BX65" s="1234"/>
      <c r="BY65" s="1234"/>
      <c r="BZ65" s="1234"/>
      <c r="CA65" s="1234"/>
      <c r="CB65" s="1234"/>
      <c r="CC65" s="1234"/>
      <c r="CD65" s="1234"/>
      <c r="CE65" s="1234"/>
      <c r="CF65" s="1234"/>
      <c r="CG65" s="1234"/>
      <c r="CH65" s="1234"/>
      <c r="CI65" s="1234"/>
      <c r="CJ65" s="1234"/>
      <c r="CK65" s="1234"/>
      <c r="CL65" s="1234"/>
      <c r="CM65" s="1234"/>
      <c r="CN65" s="1234"/>
      <c r="CO65" s="1234"/>
      <c r="CP65" s="1234"/>
      <c r="CQ65" s="1234"/>
      <c r="CR65" s="1234"/>
      <c r="CS65" s="1234"/>
      <c r="CT65" s="1234"/>
      <c r="CU65" s="1234"/>
      <c r="CV65" s="1234"/>
      <c r="CW65" s="1234"/>
      <c r="CX65" s="1234"/>
      <c r="CY65" s="1234"/>
      <c r="CZ65" s="1234"/>
      <c r="DA65" s="1234"/>
      <c r="DB65" s="1234"/>
      <c r="DC65" s="1235"/>
    </row>
    <row r="66" spans="2:107" x14ac:dyDescent="0.15">
      <c r="B66" s="1224"/>
      <c r="AN66" s="1236"/>
      <c r="AO66" s="1237"/>
      <c r="AP66" s="1237"/>
      <c r="AQ66" s="1237"/>
      <c r="AR66" s="1237"/>
      <c r="AS66" s="1237"/>
      <c r="AT66" s="1237"/>
      <c r="AU66" s="1237"/>
      <c r="AV66" s="1237"/>
      <c r="AW66" s="1237"/>
      <c r="AX66" s="1237"/>
      <c r="AY66" s="1237"/>
      <c r="AZ66" s="1237"/>
      <c r="BA66" s="1237"/>
      <c r="BB66" s="1237"/>
      <c r="BC66" s="1237"/>
      <c r="BD66" s="1237"/>
      <c r="BE66" s="1237"/>
      <c r="BF66" s="1237"/>
      <c r="BG66" s="1237"/>
      <c r="BH66" s="1237"/>
      <c r="BI66" s="1237"/>
      <c r="BJ66" s="1237"/>
      <c r="BK66" s="1237"/>
      <c r="BL66" s="1237"/>
      <c r="BM66" s="1237"/>
      <c r="BN66" s="1237"/>
      <c r="BO66" s="1237"/>
      <c r="BP66" s="1237"/>
      <c r="BQ66" s="1237"/>
      <c r="BR66" s="1237"/>
      <c r="BS66" s="1237"/>
      <c r="BT66" s="1237"/>
      <c r="BU66" s="1237"/>
      <c r="BV66" s="1237"/>
      <c r="BW66" s="1237"/>
      <c r="BX66" s="1237"/>
      <c r="BY66" s="1237"/>
      <c r="BZ66" s="1237"/>
      <c r="CA66" s="1237"/>
      <c r="CB66" s="1237"/>
      <c r="CC66" s="1237"/>
      <c r="CD66" s="1237"/>
      <c r="CE66" s="1237"/>
      <c r="CF66" s="1237"/>
      <c r="CG66" s="1237"/>
      <c r="CH66" s="1237"/>
      <c r="CI66" s="1237"/>
      <c r="CJ66" s="1237"/>
      <c r="CK66" s="1237"/>
      <c r="CL66" s="1237"/>
      <c r="CM66" s="1237"/>
      <c r="CN66" s="1237"/>
      <c r="CO66" s="1237"/>
      <c r="CP66" s="1237"/>
      <c r="CQ66" s="1237"/>
      <c r="CR66" s="1237"/>
      <c r="CS66" s="1237"/>
      <c r="CT66" s="1237"/>
      <c r="CU66" s="1237"/>
      <c r="CV66" s="1237"/>
      <c r="CW66" s="1237"/>
      <c r="CX66" s="1237"/>
      <c r="CY66" s="1237"/>
      <c r="CZ66" s="1237"/>
      <c r="DA66" s="1237"/>
      <c r="DB66" s="1237"/>
      <c r="DC66" s="1238"/>
    </row>
    <row r="67" spans="2:107" x14ac:dyDescent="0.15">
      <c r="B67" s="1224"/>
      <c r="AN67" s="1236"/>
      <c r="AO67" s="1237"/>
      <c r="AP67" s="1237"/>
      <c r="AQ67" s="1237"/>
      <c r="AR67" s="1237"/>
      <c r="AS67" s="1237"/>
      <c r="AT67" s="1237"/>
      <c r="AU67" s="1237"/>
      <c r="AV67" s="1237"/>
      <c r="AW67" s="1237"/>
      <c r="AX67" s="1237"/>
      <c r="AY67" s="1237"/>
      <c r="AZ67" s="1237"/>
      <c r="BA67" s="1237"/>
      <c r="BB67" s="1237"/>
      <c r="BC67" s="1237"/>
      <c r="BD67" s="1237"/>
      <c r="BE67" s="1237"/>
      <c r="BF67" s="1237"/>
      <c r="BG67" s="1237"/>
      <c r="BH67" s="1237"/>
      <c r="BI67" s="1237"/>
      <c r="BJ67" s="1237"/>
      <c r="BK67" s="1237"/>
      <c r="BL67" s="1237"/>
      <c r="BM67" s="1237"/>
      <c r="BN67" s="1237"/>
      <c r="BO67" s="1237"/>
      <c r="BP67" s="1237"/>
      <c r="BQ67" s="1237"/>
      <c r="BR67" s="1237"/>
      <c r="BS67" s="1237"/>
      <c r="BT67" s="1237"/>
      <c r="BU67" s="1237"/>
      <c r="BV67" s="1237"/>
      <c r="BW67" s="1237"/>
      <c r="BX67" s="1237"/>
      <c r="BY67" s="1237"/>
      <c r="BZ67" s="1237"/>
      <c r="CA67" s="1237"/>
      <c r="CB67" s="1237"/>
      <c r="CC67" s="1237"/>
      <c r="CD67" s="1237"/>
      <c r="CE67" s="1237"/>
      <c r="CF67" s="1237"/>
      <c r="CG67" s="1237"/>
      <c r="CH67" s="1237"/>
      <c r="CI67" s="1237"/>
      <c r="CJ67" s="1237"/>
      <c r="CK67" s="1237"/>
      <c r="CL67" s="1237"/>
      <c r="CM67" s="1237"/>
      <c r="CN67" s="1237"/>
      <c r="CO67" s="1237"/>
      <c r="CP67" s="1237"/>
      <c r="CQ67" s="1237"/>
      <c r="CR67" s="1237"/>
      <c r="CS67" s="1237"/>
      <c r="CT67" s="1237"/>
      <c r="CU67" s="1237"/>
      <c r="CV67" s="1237"/>
      <c r="CW67" s="1237"/>
      <c r="CX67" s="1237"/>
      <c r="CY67" s="1237"/>
      <c r="CZ67" s="1237"/>
      <c r="DA67" s="1237"/>
      <c r="DB67" s="1237"/>
      <c r="DC67" s="1238"/>
    </row>
    <row r="68" spans="2:107" x14ac:dyDescent="0.15">
      <c r="B68" s="1224"/>
      <c r="AN68" s="1236"/>
      <c r="AO68" s="1237"/>
      <c r="AP68" s="1237"/>
      <c r="AQ68" s="1237"/>
      <c r="AR68" s="1237"/>
      <c r="AS68" s="1237"/>
      <c r="AT68" s="1237"/>
      <c r="AU68" s="1237"/>
      <c r="AV68" s="1237"/>
      <c r="AW68" s="1237"/>
      <c r="AX68" s="1237"/>
      <c r="AY68" s="1237"/>
      <c r="AZ68" s="1237"/>
      <c r="BA68" s="1237"/>
      <c r="BB68" s="1237"/>
      <c r="BC68" s="1237"/>
      <c r="BD68" s="1237"/>
      <c r="BE68" s="1237"/>
      <c r="BF68" s="1237"/>
      <c r="BG68" s="1237"/>
      <c r="BH68" s="1237"/>
      <c r="BI68" s="1237"/>
      <c r="BJ68" s="1237"/>
      <c r="BK68" s="1237"/>
      <c r="BL68" s="1237"/>
      <c r="BM68" s="1237"/>
      <c r="BN68" s="1237"/>
      <c r="BO68" s="1237"/>
      <c r="BP68" s="1237"/>
      <c r="BQ68" s="1237"/>
      <c r="BR68" s="1237"/>
      <c r="BS68" s="1237"/>
      <c r="BT68" s="1237"/>
      <c r="BU68" s="1237"/>
      <c r="BV68" s="1237"/>
      <c r="BW68" s="1237"/>
      <c r="BX68" s="1237"/>
      <c r="BY68" s="1237"/>
      <c r="BZ68" s="1237"/>
      <c r="CA68" s="1237"/>
      <c r="CB68" s="1237"/>
      <c r="CC68" s="1237"/>
      <c r="CD68" s="1237"/>
      <c r="CE68" s="1237"/>
      <c r="CF68" s="1237"/>
      <c r="CG68" s="1237"/>
      <c r="CH68" s="1237"/>
      <c r="CI68" s="1237"/>
      <c r="CJ68" s="1237"/>
      <c r="CK68" s="1237"/>
      <c r="CL68" s="1237"/>
      <c r="CM68" s="1237"/>
      <c r="CN68" s="1237"/>
      <c r="CO68" s="1237"/>
      <c r="CP68" s="1237"/>
      <c r="CQ68" s="1237"/>
      <c r="CR68" s="1237"/>
      <c r="CS68" s="1237"/>
      <c r="CT68" s="1237"/>
      <c r="CU68" s="1237"/>
      <c r="CV68" s="1237"/>
      <c r="CW68" s="1237"/>
      <c r="CX68" s="1237"/>
      <c r="CY68" s="1237"/>
      <c r="CZ68" s="1237"/>
      <c r="DA68" s="1237"/>
      <c r="DB68" s="1237"/>
      <c r="DC68" s="1238"/>
    </row>
    <row r="69" spans="2:107" x14ac:dyDescent="0.15">
      <c r="B69" s="1224"/>
      <c r="AN69" s="1239"/>
      <c r="AO69" s="1240"/>
      <c r="AP69" s="1240"/>
      <c r="AQ69" s="1240"/>
      <c r="AR69" s="1240"/>
      <c r="AS69" s="1240"/>
      <c r="AT69" s="1240"/>
      <c r="AU69" s="1240"/>
      <c r="AV69" s="1240"/>
      <c r="AW69" s="1240"/>
      <c r="AX69" s="1240"/>
      <c r="AY69" s="1240"/>
      <c r="AZ69" s="1240"/>
      <c r="BA69" s="1240"/>
      <c r="BB69" s="1240"/>
      <c r="BC69" s="1240"/>
      <c r="BD69" s="1240"/>
      <c r="BE69" s="1240"/>
      <c r="BF69" s="1240"/>
      <c r="BG69" s="1240"/>
      <c r="BH69" s="1240"/>
      <c r="BI69" s="1240"/>
      <c r="BJ69" s="1240"/>
      <c r="BK69" s="1240"/>
      <c r="BL69" s="1240"/>
      <c r="BM69" s="1240"/>
      <c r="BN69" s="1240"/>
      <c r="BO69" s="1240"/>
      <c r="BP69" s="1240"/>
      <c r="BQ69" s="1240"/>
      <c r="BR69" s="1240"/>
      <c r="BS69" s="1240"/>
      <c r="BT69" s="1240"/>
      <c r="BU69" s="1240"/>
      <c r="BV69" s="1240"/>
      <c r="BW69" s="1240"/>
      <c r="BX69" s="1240"/>
      <c r="BY69" s="1240"/>
      <c r="BZ69" s="1240"/>
      <c r="CA69" s="1240"/>
      <c r="CB69" s="1240"/>
      <c r="CC69" s="1240"/>
      <c r="CD69" s="1240"/>
      <c r="CE69" s="1240"/>
      <c r="CF69" s="1240"/>
      <c r="CG69" s="1240"/>
      <c r="CH69" s="1240"/>
      <c r="CI69" s="1240"/>
      <c r="CJ69" s="1240"/>
      <c r="CK69" s="1240"/>
      <c r="CL69" s="1240"/>
      <c r="CM69" s="1240"/>
      <c r="CN69" s="1240"/>
      <c r="CO69" s="1240"/>
      <c r="CP69" s="1240"/>
      <c r="CQ69" s="1240"/>
      <c r="CR69" s="1240"/>
      <c r="CS69" s="1240"/>
      <c r="CT69" s="1240"/>
      <c r="CU69" s="1240"/>
      <c r="CV69" s="1240"/>
      <c r="CW69" s="1240"/>
      <c r="CX69" s="1240"/>
      <c r="CY69" s="1240"/>
      <c r="CZ69" s="1240"/>
      <c r="DA69" s="1240"/>
      <c r="DB69" s="1240"/>
      <c r="DC69" s="1241"/>
    </row>
    <row r="70" spans="2:107" x14ac:dyDescent="0.15">
      <c r="B70" s="1224"/>
      <c r="H70" s="1266"/>
      <c r="I70" s="1266"/>
      <c r="J70" s="1267"/>
      <c r="K70" s="1267"/>
      <c r="L70" s="1268"/>
      <c r="M70" s="1267"/>
      <c r="N70" s="1268"/>
      <c r="AN70" s="1242"/>
      <c r="AO70" s="1242"/>
      <c r="AP70" s="1242"/>
      <c r="AZ70" s="1242"/>
      <c r="BA70" s="1242"/>
      <c r="BB70" s="1242"/>
      <c r="BL70" s="1242"/>
      <c r="BM70" s="1242"/>
      <c r="BN70" s="1242"/>
      <c r="BX70" s="1242"/>
      <c r="BY70" s="1242"/>
      <c r="BZ70" s="1242"/>
      <c r="CJ70" s="1242"/>
      <c r="CK70" s="1242"/>
      <c r="CL70" s="1242"/>
      <c r="CV70" s="1242"/>
      <c r="CW70" s="1242"/>
      <c r="CX70" s="1242"/>
    </row>
    <row r="71" spans="2:107" x14ac:dyDescent="0.15">
      <c r="B71" s="1224"/>
      <c r="G71" s="1269"/>
      <c r="I71" s="1270"/>
      <c r="J71" s="1267"/>
      <c r="K71" s="1267"/>
      <c r="L71" s="1268"/>
      <c r="M71" s="1267"/>
      <c r="N71" s="1268"/>
      <c r="AM71" s="1269"/>
      <c r="AN71" s="1218" t="s">
        <v>580</v>
      </c>
    </row>
    <row r="72" spans="2:107" x14ac:dyDescent="0.15">
      <c r="B72" s="1224"/>
      <c r="G72" s="1243"/>
      <c r="H72" s="1243"/>
      <c r="I72" s="1243"/>
      <c r="J72" s="1243"/>
      <c r="K72" s="1244"/>
      <c r="L72" s="1244"/>
      <c r="M72" s="1245"/>
      <c r="N72" s="1245"/>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49" t="s">
        <v>530</v>
      </c>
      <c r="BQ72" s="1249"/>
      <c r="BR72" s="1249"/>
      <c r="BS72" s="1249"/>
      <c r="BT72" s="1249"/>
      <c r="BU72" s="1249"/>
      <c r="BV72" s="1249"/>
      <c r="BW72" s="1249"/>
      <c r="BX72" s="1249" t="s">
        <v>531</v>
      </c>
      <c r="BY72" s="1249"/>
      <c r="BZ72" s="1249"/>
      <c r="CA72" s="1249"/>
      <c r="CB72" s="1249"/>
      <c r="CC72" s="1249"/>
      <c r="CD72" s="1249"/>
      <c r="CE72" s="1249"/>
      <c r="CF72" s="1249" t="s">
        <v>532</v>
      </c>
      <c r="CG72" s="1249"/>
      <c r="CH72" s="1249"/>
      <c r="CI72" s="1249"/>
      <c r="CJ72" s="1249"/>
      <c r="CK72" s="1249"/>
      <c r="CL72" s="1249"/>
      <c r="CM72" s="1249"/>
      <c r="CN72" s="1249" t="s">
        <v>533</v>
      </c>
      <c r="CO72" s="1249"/>
      <c r="CP72" s="1249"/>
      <c r="CQ72" s="1249"/>
      <c r="CR72" s="1249"/>
      <c r="CS72" s="1249"/>
      <c r="CT72" s="1249"/>
      <c r="CU72" s="1249"/>
      <c r="CV72" s="1249" t="s">
        <v>534</v>
      </c>
      <c r="CW72" s="1249"/>
      <c r="CX72" s="1249"/>
      <c r="CY72" s="1249"/>
      <c r="CZ72" s="1249"/>
      <c r="DA72" s="1249"/>
      <c r="DB72" s="1249"/>
      <c r="DC72" s="1249"/>
    </row>
    <row r="73" spans="2:107" x14ac:dyDescent="0.15">
      <c r="B73" s="1224"/>
      <c r="G73" s="1250"/>
      <c r="H73" s="1250"/>
      <c r="I73" s="1250"/>
      <c r="J73" s="1250"/>
      <c r="K73" s="1271"/>
      <c r="L73" s="1271"/>
      <c r="M73" s="1271"/>
      <c r="N73" s="1271"/>
      <c r="AM73" s="1242"/>
      <c r="AN73" s="1253" t="s">
        <v>581</v>
      </c>
      <c r="AO73" s="1253"/>
      <c r="AP73" s="1253"/>
      <c r="AQ73" s="1253"/>
      <c r="AR73" s="1253"/>
      <c r="AS73" s="1253"/>
      <c r="AT73" s="1253"/>
      <c r="AU73" s="1253"/>
      <c r="AV73" s="1253"/>
      <c r="AW73" s="1253"/>
      <c r="AX73" s="1253"/>
      <c r="AY73" s="1253"/>
      <c r="AZ73" s="1253"/>
      <c r="BA73" s="1253"/>
      <c r="BB73" s="1253" t="s">
        <v>582</v>
      </c>
      <c r="BC73" s="1253"/>
      <c r="BD73" s="1253"/>
      <c r="BE73" s="1253"/>
      <c r="BF73" s="1253"/>
      <c r="BG73" s="1253"/>
      <c r="BH73" s="1253"/>
      <c r="BI73" s="1253"/>
      <c r="BJ73" s="1253"/>
      <c r="BK73" s="1253"/>
      <c r="BL73" s="1253"/>
      <c r="BM73" s="1253"/>
      <c r="BN73" s="1253"/>
      <c r="BO73" s="1253"/>
      <c r="BP73" s="1254">
        <v>31.4</v>
      </c>
      <c r="BQ73" s="1254"/>
      <c r="BR73" s="1254"/>
      <c r="BS73" s="1254"/>
      <c r="BT73" s="1254"/>
      <c r="BU73" s="1254"/>
      <c r="BV73" s="1254"/>
      <c r="BW73" s="1254"/>
      <c r="BX73" s="1254">
        <v>45.8</v>
      </c>
      <c r="BY73" s="1254"/>
      <c r="BZ73" s="1254"/>
      <c r="CA73" s="1254"/>
      <c r="CB73" s="1254"/>
      <c r="CC73" s="1254"/>
      <c r="CD73" s="1254"/>
      <c r="CE73" s="1254"/>
      <c r="CF73" s="1254">
        <v>46.5</v>
      </c>
      <c r="CG73" s="1254"/>
      <c r="CH73" s="1254"/>
      <c r="CI73" s="1254"/>
      <c r="CJ73" s="1254"/>
      <c r="CK73" s="1254"/>
      <c r="CL73" s="1254"/>
      <c r="CM73" s="1254"/>
      <c r="CN73" s="1254">
        <v>37</v>
      </c>
      <c r="CO73" s="1254"/>
      <c r="CP73" s="1254"/>
      <c r="CQ73" s="1254"/>
      <c r="CR73" s="1254"/>
      <c r="CS73" s="1254"/>
      <c r="CT73" s="1254"/>
      <c r="CU73" s="1254"/>
      <c r="CV73" s="1254">
        <v>25.4</v>
      </c>
      <c r="CW73" s="1254"/>
      <c r="CX73" s="1254"/>
      <c r="CY73" s="1254"/>
      <c r="CZ73" s="1254"/>
      <c r="DA73" s="1254"/>
      <c r="DB73" s="1254"/>
      <c r="DC73" s="1254"/>
    </row>
    <row r="74" spans="2:107" x14ac:dyDescent="0.15">
      <c r="B74" s="1224"/>
      <c r="G74" s="1250"/>
      <c r="H74" s="1250"/>
      <c r="I74" s="1250"/>
      <c r="J74" s="1250"/>
      <c r="K74" s="1271"/>
      <c r="L74" s="1271"/>
      <c r="M74" s="1271"/>
      <c r="N74" s="1271"/>
      <c r="AM74" s="1242"/>
      <c r="AN74" s="1253"/>
      <c r="AO74" s="1253"/>
      <c r="AP74" s="1253"/>
      <c r="AQ74" s="1253"/>
      <c r="AR74" s="1253"/>
      <c r="AS74" s="1253"/>
      <c r="AT74" s="1253"/>
      <c r="AU74" s="1253"/>
      <c r="AV74" s="1253"/>
      <c r="AW74" s="1253"/>
      <c r="AX74" s="1253"/>
      <c r="AY74" s="1253"/>
      <c r="AZ74" s="1253"/>
      <c r="BA74" s="1253"/>
      <c r="BB74" s="1253"/>
      <c r="BC74" s="1253"/>
      <c r="BD74" s="1253"/>
      <c r="BE74" s="1253"/>
      <c r="BF74" s="1253"/>
      <c r="BG74" s="1253"/>
      <c r="BH74" s="1253"/>
      <c r="BI74" s="1253"/>
      <c r="BJ74" s="1253"/>
      <c r="BK74" s="1253"/>
      <c r="BL74" s="1253"/>
      <c r="BM74" s="1253"/>
      <c r="BN74" s="1253"/>
      <c r="BO74" s="1253"/>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x14ac:dyDescent="0.15">
      <c r="B75" s="1224"/>
      <c r="G75" s="1250"/>
      <c r="H75" s="1250"/>
      <c r="I75" s="1243"/>
      <c r="J75" s="1243"/>
      <c r="K75" s="1252"/>
      <c r="L75" s="1252"/>
      <c r="M75" s="1252"/>
      <c r="N75" s="1252"/>
      <c r="AM75" s="1242"/>
      <c r="AN75" s="1253"/>
      <c r="AO75" s="1253"/>
      <c r="AP75" s="1253"/>
      <c r="AQ75" s="1253"/>
      <c r="AR75" s="1253"/>
      <c r="AS75" s="1253"/>
      <c r="AT75" s="1253"/>
      <c r="AU75" s="1253"/>
      <c r="AV75" s="1253"/>
      <c r="AW75" s="1253"/>
      <c r="AX75" s="1253"/>
      <c r="AY75" s="1253"/>
      <c r="AZ75" s="1253"/>
      <c r="BA75" s="1253"/>
      <c r="BB75" s="1253" t="s">
        <v>587</v>
      </c>
      <c r="BC75" s="1253"/>
      <c r="BD75" s="1253"/>
      <c r="BE75" s="1253"/>
      <c r="BF75" s="1253"/>
      <c r="BG75" s="1253"/>
      <c r="BH75" s="1253"/>
      <c r="BI75" s="1253"/>
      <c r="BJ75" s="1253"/>
      <c r="BK75" s="1253"/>
      <c r="BL75" s="1253"/>
      <c r="BM75" s="1253"/>
      <c r="BN75" s="1253"/>
      <c r="BO75" s="1253"/>
      <c r="BP75" s="1254">
        <v>8.6</v>
      </c>
      <c r="BQ75" s="1254"/>
      <c r="BR75" s="1254"/>
      <c r="BS75" s="1254"/>
      <c r="BT75" s="1254"/>
      <c r="BU75" s="1254"/>
      <c r="BV75" s="1254"/>
      <c r="BW75" s="1254"/>
      <c r="BX75" s="1254">
        <v>9.1</v>
      </c>
      <c r="BY75" s="1254"/>
      <c r="BZ75" s="1254"/>
      <c r="CA75" s="1254"/>
      <c r="CB75" s="1254"/>
      <c r="CC75" s="1254"/>
      <c r="CD75" s="1254"/>
      <c r="CE75" s="1254"/>
      <c r="CF75" s="1254">
        <v>8.8000000000000007</v>
      </c>
      <c r="CG75" s="1254"/>
      <c r="CH75" s="1254"/>
      <c r="CI75" s="1254"/>
      <c r="CJ75" s="1254"/>
      <c r="CK75" s="1254"/>
      <c r="CL75" s="1254"/>
      <c r="CM75" s="1254"/>
      <c r="CN75" s="1254">
        <v>8.3000000000000007</v>
      </c>
      <c r="CO75" s="1254"/>
      <c r="CP75" s="1254"/>
      <c r="CQ75" s="1254"/>
      <c r="CR75" s="1254"/>
      <c r="CS75" s="1254"/>
      <c r="CT75" s="1254"/>
      <c r="CU75" s="1254"/>
      <c r="CV75" s="1254">
        <v>7.8</v>
      </c>
      <c r="CW75" s="1254"/>
      <c r="CX75" s="1254"/>
      <c r="CY75" s="1254"/>
      <c r="CZ75" s="1254"/>
      <c r="DA75" s="1254"/>
      <c r="DB75" s="1254"/>
      <c r="DC75" s="1254"/>
    </row>
    <row r="76" spans="2:107" x14ac:dyDescent="0.15">
      <c r="B76" s="1224"/>
      <c r="G76" s="1250"/>
      <c r="H76" s="1250"/>
      <c r="I76" s="1243"/>
      <c r="J76" s="1243"/>
      <c r="K76" s="1252"/>
      <c r="L76" s="1252"/>
      <c r="M76" s="1252"/>
      <c r="N76" s="1252"/>
      <c r="AM76" s="1242"/>
      <c r="AN76" s="1253"/>
      <c r="AO76" s="1253"/>
      <c r="AP76" s="1253"/>
      <c r="AQ76" s="1253"/>
      <c r="AR76" s="1253"/>
      <c r="AS76" s="1253"/>
      <c r="AT76" s="1253"/>
      <c r="AU76" s="1253"/>
      <c r="AV76" s="1253"/>
      <c r="AW76" s="1253"/>
      <c r="AX76" s="1253"/>
      <c r="AY76" s="1253"/>
      <c r="AZ76" s="1253"/>
      <c r="BA76" s="1253"/>
      <c r="BB76" s="1253"/>
      <c r="BC76" s="1253"/>
      <c r="BD76" s="1253"/>
      <c r="BE76" s="1253"/>
      <c r="BF76" s="1253"/>
      <c r="BG76" s="1253"/>
      <c r="BH76" s="1253"/>
      <c r="BI76" s="1253"/>
      <c r="BJ76" s="1253"/>
      <c r="BK76" s="1253"/>
      <c r="BL76" s="1253"/>
      <c r="BM76" s="1253"/>
      <c r="BN76" s="1253"/>
      <c r="BO76" s="1253"/>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x14ac:dyDescent="0.15">
      <c r="B77" s="1224"/>
      <c r="G77" s="1243"/>
      <c r="H77" s="1243"/>
      <c r="I77" s="1243"/>
      <c r="J77" s="1243"/>
      <c r="K77" s="1271"/>
      <c r="L77" s="1271"/>
      <c r="M77" s="1271"/>
      <c r="N77" s="1271"/>
      <c r="AN77" s="1249" t="s">
        <v>584</v>
      </c>
      <c r="AO77" s="1249"/>
      <c r="AP77" s="1249"/>
      <c r="AQ77" s="1249"/>
      <c r="AR77" s="1249"/>
      <c r="AS77" s="1249"/>
      <c r="AT77" s="1249"/>
      <c r="AU77" s="1249"/>
      <c r="AV77" s="1249"/>
      <c r="AW77" s="1249"/>
      <c r="AX77" s="1249"/>
      <c r="AY77" s="1249"/>
      <c r="AZ77" s="1249"/>
      <c r="BA77" s="1249"/>
      <c r="BB77" s="1253" t="s">
        <v>582</v>
      </c>
      <c r="BC77" s="1253"/>
      <c r="BD77" s="1253"/>
      <c r="BE77" s="1253"/>
      <c r="BF77" s="1253"/>
      <c r="BG77" s="1253"/>
      <c r="BH77" s="1253"/>
      <c r="BI77" s="1253"/>
      <c r="BJ77" s="1253"/>
      <c r="BK77" s="1253"/>
      <c r="BL77" s="1253"/>
      <c r="BM77" s="1253"/>
      <c r="BN77" s="1253"/>
      <c r="BO77" s="1253"/>
      <c r="BP77" s="1254">
        <v>20.3</v>
      </c>
      <c r="BQ77" s="1254"/>
      <c r="BR77" s="1254"/>
      <c r="BS77" s="1254"/>
      <c r="BT77" s="1254"/>
      <c r="BU77" s="1254"/>
      <c r="BV77" s="1254"/>
      <c r="BW77" s="1254"/>
      <c r="BX77" s="1254">
        <v>15.5</v>
      </c>
      <c r="BY77" s="1254"/>
      <c r="BZ77" s="1254"/>
      <c r="CA77" s="1254"/>
      <c r="CB77" s="1254"/>
      <c r="CC77" s="1254"/>
      <c r="CD77" s="1254"/>
      <c r="CE77" s="1254"/>
      <c r="CF77" s="1254">
        <v>4.5999999999999996</v>
      </c>
      <c r="CG77" s="1254"/>
      <c r="CH77" s="1254"/>
      <c r="CI77" s="1254"/>
      <c r="CJ77" s="1254"/>
      <c r="CK77" s="1254"/>
      <c r="CL77" s="1254"/>
      <c r="CM77" s="1254"/>
      <c r="CN77" s="1254">
        <v>1.6</v>
      </c>
      <c r="CO77" s="1254"/>
      <c r="CP77" s="1254"/>
      <c r="CQ77" s="1254"/>
      <c r="CR77" s="1254"/>
      <c r="CS77" s="1254"/>
      <c r="CT77" s="1254"/>
      <c r="CU77" s="1254"/>
      <c r="CV77" s="1254">
        <v>0</v>
      </c>
      <c r="CW77" s="1254"/>
      <c r="CX77" s="1254"/>
      <c r="CY77" s="1254"/>
      <c r="CZ77" s="1254"/>
      <c r="DA77" s="1254"/>
      <c r="DB77" s="1254"/>
      <c r="DC77" s="1254"/>
    </row>
    <row r="78" spans="2:107" x14ac:dyDescent="0.15">
      <c r="B78" s="1224"/>
      <c r="G78" s="1243"/>
      <c r="H78" s="1243"/>
      <c r="I78" s="1243"/>
      <c r="J78" s="1243"/>
      <c r="K78" s="1271"/>
      <c r="L78" s="1271"/>
      <c r="M78" s="1271"/>
      <c r="N78" s="1271"/>
      <c r="AN78" s="1249"/>
      <c r="AO78" s="1249"/>
      <c r="AP78" s="1249"/>
      <c r="AQ78" s="1249"/>
      <c r="AR78" s="1249"/>
      <c r="AS78" s="1249"/>
      <c r="AT78" s="1249"/>
      <c r="AU78" s="1249"/>
      <c r="AV78" s="1249"/>
      <c r="AW78" s="1249"/>
      <c r="AX78" s="1249"/>
      <c r="AY78" s="1249"/>
      <c r="AZ78" s="1249"/>
      <c r="BA78" s="1249"/>
      <c r="BB78" s="1253"/>
      <c r="BC78" s="1253"/>
      <c r="BD78" s="1253"/>
      <c r="BE78" s="1253"/>
      <c r="BF78" s="1253"/>
      <c r="BG78" s="1253"/>
      <c r="BH78" s="1253"/>
      <c r="BI78" s="1253"/>
      <c r="BJ78" s="1253"/>
      <c r="BK78" s="1253"/>
      <c r="BL78" s="1253"/>
      <c r="BM78" s="1253"/>
      <c r="BN78" s="1253"/>
      <c r="BO78" s="1253"/>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x14ac:dyDescent="0.15">
      <c r="B79" s="1224"/>
      <c r="G79" s="1243"/>
      <c r="H79" s="1243"/>
      <c r="I79" s="1256"/>
      <c r="J79" s="1256"/>
      <c r="K79" s="1272"/>
      <c r="L79" s="1272"/>
      <c r="M79" s="1272"/>
      <c r="N79" s="1272"/>
      <c r="AN79" s="1249"/>
      <c r="AO79" s="1249"/>
      <c r="AP79" s="1249"/>
      <c r="AQ79" s="1249"/>
      <c r="AR79" s="1249"/>
      <c r="AS79" s="1249"/>
      <c r="AT79" s="1249"/>
      <c r="AU79" s="1249"/>
      <c r="AV79" s="1249"/>
      <c r="AW79" s="1249"/>
      <c r="AX79" s="1249"/>
      <c r="AY79" s="1249"/>
      <c r="AZ79" s="1249"/>
      <c r="BA79" s="1249"/>
      <c r="BB79" s="1253" t="s">
        <v>587</v>
      </c>
      <c r="BC79" s="1253"/>
      <c r="BD79" s="1253"/>
      <c r="BE79" s="1253"/>
      <c r="BF79" s="1253"/>
      <c r="BG79" s="1253"/>
      <c r="BH79" s="1253"/>
      <c r="BI79" s="1253"/>
      <c r="BJ79" s="1253"/>
      <c r="BK79" s="1253"/>
      <c r="BL79" s="1253"/>
      <c r="BM79" s="1253"/>
      <c r="BN79" s="1253"/>
      <c r="BO79" s="1253"/>
      <c r="BP79" s="1254">
        <v>6.6</v>
      </c>
      <c r="BQ79" s="1254"/>
      <c r="BR79" s="1254"/>
      <c r="BS79" s="1254"/>
      <c r="BT79" s="1254"/>
      <c r="BU79" s="1254"/>
      <c r="BV79" s="1254"/>
      <c r="BW79" s="1254"/>
      <c r="BX79" s="1254">
        <v>6.4</v>
      </c>
      <c r="BY79" s="1254"/>
      <c r="BZ79" s="1254"/>
      <c r="CA79" s="1254"/>
      <c r="CB79" s="1254"/>
      <c r="CC79" s="1254"/>
      <c r="CD79" s="1254"/>
      <c r="CE79" s="1254"/>
      <c r="CF79" s="1254">
        <v>6.3</v>
      </c>
      <c r="CG79" s="1254"/>
      <c r="CH79" s="1254"/>
      <c r="CI79" s="1254"/>
      <c r="CJ79" s="1254"/>
      <c r="CK79" s="1254"/>
      <c r="CL79" s="1254"/>
      <c r="CM79" s="1254"/>
      <c r="CN79" s="1254">
        <v>6.6</v>
      </c>
      <c r="CO79" s="1254"/>
      <c r="CP79" s="1254"/>
      <c r="CQ79" s="1254"/>
      <c r="CR79" s="1254"/>
      <c r="CS79" s="1254"/>
      <c r="CT79" s="1254"/>
      <c r="CU79" s="1254"/>
      <c r="CV79" s="1254">
        <v>6.8</v>
      </c>
      <c r="CW79" s="1254"/>
      <c r="CX79" s="1254"/>
      <c r="CY79" s="1254"/>
      <c r="CZ79" s="1254"/>
      <c r="DA79" s="1254"/>
      <c r="DB79" s="1254"/>
      <c r="DC79" s="1254"/>
    </row>
    <row r="80" spans="2:107" x14ac:dyDescent="0.15">
      <c r="B80" s="1224"/>
      <c r="G80" s="1243"/>
      <c r="H80" s="1243"/>
      <c r="I80" s="1256"/>
      <c r="J80" s="1256"/>
      <c r="K80" s="1272"/>
      <c r="L80" s="1272"/>
      <c r="M80" s="1272"/>
      <c r="N80" s="1272"/>
      <c r="AN80" s="1249"/>
      <c r="AO80" s="1249"/>
      <c r="AP80" s="1249"/>
      <c r="AQ80" s="1249"/>
      <c r="AR80" s="1249"/>
      <c r="AS80" s="1249"/>
      <c r="AT80" s="1249"/>
      <c r="AU80" s="1249"/>
      <c r="AV80" s="1249"/>
      <c r="AW80" s="1249"/>
      <c r="AX80" s="1249"/>
      <c r="AY80" s="1249"/>
      <c r="AZ80" s="1249"/>
      <c r="BA80" s="1249"/>
      <c r="BB80" s="1253"/>
      <c r="BC80" s="1253"/>
      <c r="BD80" s="1253"/>
      <c r="BE80" s="1253"/>
      <c r="BF80" s="1253"/>
      <c r="BG80" s="1253"/>
      <c r="BH80" s="1253"/>
      <c r="BI80" s="1253"/>
      <c r="BJ80" s="1253"/>
      <c r="BK80" s="1253"/>
      <c r="BL80" s="1253"/>
      <c r="BM80" s="1253"/>
      <c r="BN80" s="1253"/>
      <c r="BO80" s="1253"/>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x14ac:dyDescent="0.15">
      <c r="B81" s="1224"/>
    </row>
    <row r="82" spans="2:109" ht="17.25" x14ac:dyDescent="0.15">
      <c r="B82" s="1224"/>
      <c r="K82" s="1273"/>
      <c r="L82" s="1273"/>
      <c r="M82" s="1273"/>
      <c r="N82" s="1273"/>
      <c r="AQ82" s="1273"/>
      <c r="AR82" s="1273"/>
      <c r="AS82" s="1273"/>
      <c r="AT82" s="1273"/>
      <c r="BC82" s="1273"/>
      <c r="BD82" s="1273"/>
      <c r="BE82" s="1273"/>
      <c r="BF82" s="1273"/>
      <c r="BO82" s="1273"/>
      <c r="BP82" s="1273"/>
      <c r="BQ82" s="1273"/>
      <c r="BR82" s="1273"/>
      <c r="CA82" s="1273"/>
      <c r="CB82" s="1273"/>
      <c r="CC82" s="1273"/>
      <c r="CD82" s="1273"/>
      <c r="CM82" s="1273"/>
      <c r="CN82" s="1273"/>
      <c r="CO82" s="1273"/>
      <c r="CP82" s="1273"/>
      <c r="CY82" s="1273"/>
      <c r="CZ82" s="1273"/>
      <c r="DA82" s="1273"/>
      <c r="DB82" s="1273"/>
      <c r="DC82" s="1273"/>
    </row>
    <row r="83" spans="2:109" x14ac:dyDescent="0.15">
      <c r="B83" s="1226"/>
      <c r="C83" s="1227"/>
      <c r="D83" s="1227"/>
      <c r="E83" s="1227"/>
      <c r="F83" s="1227"/>
      <c r="G83" s="1227"/>
      <c r="H83" s="1227"/>
      <c r="I83" s="1227"/>
      <c r="J83" s="1227"/>
      <c r="K83" s="1227"/>
      <c r="L83" s="1227"/>
      <c r="M83" s="1227"/>
      <c r="N83" s="1227"/>
      <c r="O83" s="1227"/>
      <c r="P83" s="1227"/>
      <c r="Q83" s="1227"/>
      <c r="R83" s="1227"/>
      <c r="S83" s="1227"/>
      <c r="T83" s="1227"/>
      <c r="U83" s="1227"/>
      <c r="V83" s="1227"/>
      <c r="W83" s="1227"/>
      <c r="X83" s="1227"/>
      <c r="Y83" s="1227"/>
      <c r="Z83" s="1227"/>
      <c r="AA83" s="1227"/>
      <c r="AB83" s="1227"/>
      <c r="AC83" s="1227"/>
      <c r="AD83" s="1227"/>
      <c r="AE83" s="1227"/>
      <c r="AF83" s="1227"/>
      <c r="AG83" s="1227"/>
      <c r="AH83" s="1227"/>
      <c r="AI83" s="1227"/>
      <c r="AJ83" s="1227"/>
      <c r="AK83" s="1227"/>
      <c r="AL83" s="1227"/>
      <c r="AM83" s="1227"/>
      <c r="AN83" s="1227"/>
      <c r="AO83" s="1227"/>
      <c r="AP83" s="1227"/>
      <c r="AQ83" s="1227"/>
      <c r="AR83" s="1227"/>
      <c r="AS83" s="1227"/>
      <c r="AT83" s="1227"/>
      <c r="AU83" s="1227"/>
      <c r="AV83" s="1227"/>
      <c r="AW83" s="1227"/>
      <c r="AX83" s="1227"/>
      <c r="AY83" s="1227"/>
      <c r="AZ83" s="1227"/>
      <c r="BA83" s="1227"/>
      <c r="BB83" s="1227"/>
      <c r="BC83" s="1227"/>
      <c r="BD83" s="1227"/>
      <c r="BE83" s="1227"/>
      <c r="BF83" s="1227"/>
      <c r="BG83" s="1227"/>
      <c r="BH83" s="1227"/>
      <c r="BI83" s="1227"/>
      <c r="BJ83" s="1227"/>
      <c r="BK83" s="1227"/>
      <c r="BL83" s="1227"/>
      <c r="BM83" s="1227"/>
      <c r="BN83" s="1227"/>
      <c r="BO83" s="1227"/>
      <c r="BP83" s="1227"/>
      <c r="BQ83" s="1227"/>
      <c r="BR83" s="1227"/>
      <c r="BS83" s="1227"/>
      <c r="BT83" s="1227"/>
      <c r="BU83" s="1227"/>
      <c r="BV83" s="1227"/>
      <c r="BW83" s="1227"/>
      <c r="BX83" s="1227"/>
      <c r="BY83" s="1227"/>
      <c r="BZ83" s="1227"/>
      <c r="CA83" s="1227"/>
      <c r="CB83" s="1227"/>
      <c r="CC83" s="1227"/>
      <c r="CD83" s="1227"/>
      <c r="CE83" s="1227"/>
      <c r="CF83" s="1227"/>
      <c r="CG83" s="1227"/>
      <c r="CH83" s="1227"/>
      <c r="CI83" s="1227"/>
      <c r="CJ83" s="1227"/>
      <c r="CK83" s="1227"/>
      <c r="CL83" s="1227"/>
      <c r="CM83" s="1227"/>
      <c r="CN83" s="1227"/>
      <c r="CO83" s="1227"/>
      <c r="CP83" s="1227"/>
      <c r="CQ83" s="1227"/>
      <c r="CR83" s="1227"/>
      <c r="CS83" s="1227"/>
      <c r="CT83" s="1227"/>
      <c r="CU83" s="1227"/>
      <c r="CV83" s="1227"/>
      <c r="CW83" s="1227"/>
      <c r="CX83" s="1227"/>
      <c r="CY83" s="1227"/>
      <c r="CZ83" s="1227"/>
      <c r="DA83" s="1227"/>
      <c r="DB83" s="1227"/>
      <c r="DC83" s="1227"/>
      <c r="DD83" s="1228"/>
    </row>
    <row r="84" spans="2:109" x14ac:dyDescent="0.15">
      <c r="DD84" s="1218"/>
      <c r="DE84" s="1218"/>
    </row>
    <row r="85" spans="2:109" x14ac:dyDescent="0.15">
      <c r="DD85" s="1218"/>
      <c r="DE85" s="1218"/>
    </row>
  </sheetData>
  <sheetProtection algorithmName="SHA-512" hashValue="4ZvNi6t5bLeGOr5tQFzYCT426R1iC6I20yuC29Grwc0V2QFu21Tq4eAFSN0LMP7dF6AoBky5KIYdw/Xw7ArnOw==" saltValue="CfaNUOqo/0gD7pg4YPGNn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3CD7B-E28F-4E0B-9395-923BED71F727}">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480</v>
      </c>
    </row>
  </sheetData>
  <sheetProtection algorithmName="SHA-512" hashValue="7aEJ8cX6AxOpBTaD0yBNgoyeeD4ThoUXeDcQ+7Na4riBkK8OAItMylHmr+7uPIfkEywMNgsQ1Cu+Sa4AoZI6EQ==" saltValue="PRWwlIn686vTaJnXsTo9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A0018-E4E8-4EF0-A3D8-9186E57B21DD}">
  <sheetPr>
    <pageSetUpPr fitToPage="1"/>
  </sheetPr>
  <dimension ref="A1:DR125"/>
  <sheetViews>
    <sheetView showGridLines="0" tabSelected="1"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480</v>
      </c>
    </row>
  </sheetData>
  <sheetProtection algorithmName="SHA-512" hashValue="eaHJvek/M91WoI7qL70XxvFVmcL3xrmFHtOUedpccWj6I3RpJ995BmRQJmkJyU1gvAYoWgB4CH4nj0naSTPvNw==" saltValue="72sqIAWXnVfYZQB5bmt51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79183</v>
      </c>
      <c r="E3" s="156"/>
      <c r="F3" s="157">
        <v>51264</v>
      </c>
      <c r="G3" s="158"/>
      <c r="H3" s="159"/>
    </row>
    <row r="4" spans="1:8" x14ac:dyDescent="0.15">
      <c r="A4" s="160"/>
      <c r="B4" s="161"/>
      <c r="C4" s="162"/>
      <c r="D4" s="163">
        <v>53129</v>
      </c>
      <c r="E4" s="164"/>
      <c r="F4" s="165">
        <v>26040</v>
      </c>
      <c r="G4" s="166"/>
      <c r="H4" s="167"/>
    </row>
    <row r="5" spans="1:8" x14ac:dyDescent="0.15">
      <c r="A5" s="148" t="s">
        <v>524</v>
      </c>
      <c r="B5" s="153"/>
      <c r="C5" s="154"/>
      <c r="D5" s="155">
        <v>116413</v>
      </c>
      <c r="E5" s="156"/>
      <c r="F5" s="157">
        <v>52068</v>
      </c>
      <c r="G5" s="158"/>
      <c r="H5" s="159"/>
    </row>
    <row r="6" spans="1:8" x14ac:dyDescent="0.15">
      <c r="A6" s="160"/>
      <c r="B6" s="161"/>
      <c r="C6" s="162"/>
      <c r="D6" s="163">
        <v>90325</v>
      </c>
      <c r="E6" s="164"/>
      <c r="F6" s="165">
        <v>26936</v>
      </c>
      <c r="G6" s="166"/>
      <c r="H6" s="167"/>
    </row>
    <row r="7" spans="1:8" x14ac:dyDescent="0.15">
      <c r="A7" s="148" t="s">
        <v>525</v>
      </c>
      <c r="B7" s="153"/>
      <c r="C7" s="154"/>
      <c r="D7" s="155">
        <v>115681</v>
      </c>
      <c r="E7" s="156"/>
      <c r="F7" s="157">
        <v>47161</v>
      </c>
      <c r="G7" s="158"/>
      <c r="H7" s="159"/>
    </row>
    <row r="8" spans="1:8" x14ac:dyDescent="0.15">
      <c r="A8" s="160"/>
      <c r="B8" s="161"/>
      <c r="C8" s="162"/>
      <c r="D8" s="163">
        <v>90964</v>
      </c>
      <c r="E8" s="164"/>
      <c r="F8" s="165">
        <v>24595</v>
      </c>
      <c r="G8" s="166"/>
      <c r="H8" s="167"/>
    </row>
    <row r="9" spans="1:8" x14ac:dyDescent="0.15">
      <c r="A9" s="148" t="s">
        <v>526</v>
      </c>
      <c r="B9" s="153"/>
      <c r="C9" s="154"/>
      <c r="D9" s="155">
        <v>67737</v>
      </c>
      <c r="E9" s="156"/>
      <c r="F9" s="157">
        <v>43423</v>
      </c>
      <c r="G9" s="158"/>
      <c r="H9" s="159"/>
    </row>
    <row r="10" spans="1:8" x14ac:dyDescent="0.15">
      <c r="A10" s="160"/>
      <c r="B10" s="161"/>
      <c r="C10" s="162"/>
      <c r="D10" s="163">
        <v>51616</v>
      </c>
      <c r="E10" s="164"/>
      <c r="F10" s="165">
        <v>22207</v>
      </c>
      <c r="G10" s="166"/>
      <c r="H10" s="167"/>
    </row>
    <row r="11" spans="1:8" x14ac:dyDescent="0.15">
      <c r="A11" s="148" t="s">
        <v>527</v>
      </c>
      <c r="B11" s="153"/>
      <c r="C11" s="154"/>
      <c r="D11" s="155">
        <v>66134</v>
      </c>
      <c r="E11" s="156"/>
      <c r="F11" s="157">
        <v>45265</v>
      </c>
      <c r="G11" s="158"/>
      <c r="H11" s="159"/>
    </row>
    <row r="12" spans="1:8" x14ac:dyDescent="0.15">
      <c r="A12" s="160"/>
      <c r="B12" s="161"/>
      <c r="C12" s="168"/>
      <c r="D12" s="163">
        <v>50188</v>
      </c>
      <c r="E12" s="164"/>
      <c r="F12" s="165">
        <v>22600</v>
      </c>
      <c r="G12" s="166"/>
      <c r="H12" s="167"/>
    </row>
    <row r="13" spans="1:8" x14ac:dyDescent="0.15">
      <c r="A13" s="148"/>
      <c r="B13" s="153"/>
      <c r="C13" s="169"/>
      <c r="D13" s="170">
        <v>89030</v>
      </c>
      <c r="E13" s="171"/>
      <c r="F13" s="172">
        <v>47836</v>
      </c>
      <c r="G13" s="173"/>
      <c r="H13" s="159"/>
    </row>
    <row r="14" spans="1:8" x14ac:dyDescent="0.15">
      <c r="A14" s="160"/>
      <c r="B14" s="161"/>
      <c r="C14" s="162"/>
      <c r="D14" s="163">
        <v>67244</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0.35</v>
      </c>
      <c r="C19" s="174">
        <f>ROUND(VALUE(SUBSTITUTE(実質収支比率等に係る経年分析!G$48,"▲","-")),2)</f>
        <v>0.55000000000000004</v>
      </c>
      <c r="D19" s="174">
        <f>ROUND(VALUE(SUBSTITUTE(実質収支比率等に係る経年分析!H$48,"▲","-")),2)</f>
        <v>6.2</v>
      </c>
      <c r="E19" s="174">
        <f>ROUND(VALUE(SUBSTITUTE(実質収支比率等に係る経年分析!I$48,"▲","-")),2)</f>
        <v>7.96</v>
      </c>
      <c r="F19" s="174">
        <f>ROUND(VALUE(SUBSTITUTE(実質収支比率等に係る経年分析!J$48,"▲","-")),2)</f>
        <v>5.93</v>
      </c>
    </row>
    <row r="20" spans="1:11" x14ac:dyDescent="0.15">
      <c r="A20" s="174" t="s">
        <v>53</v>
      </c>
      <c r="B20" s="174">
        <f>ROUND(VALUE(SUBSTITUTE(実質収支比率等に係る経年分析!F$47,"▲","-")),2)</f>
        <v>29.34</v>
      </c>
      <c r="C20" s="174">
        <f>ROUND(VALUE(SUBSTITUTE(実質収支比率等に係る経年分析!G$47,"▲","-")),2)</f>
        <v>24.27</v>
      </c>
      <c r="D20" s="174">
        <f>ROUND(VALUE(SUBSTITUTE(実質収支比率等に係る経年分析!H$47,"▲","-")),2)</f>
        <v>23.67</v>
      </c>
      <c r="E20" s="174">
        <f>ROUND(VALUE(SUBSTITUTE(実質収支比率等に係る経年分析!I$47,"▲","-")),2)</f>
        <v>27.57</v>
      </c>
      <c r="F20" s="174">
        <f>ROUND(VALUE(SUBSTITUTE(実質収支比率等に係る経年分析!J$47,"▲","-")),2)</f>
        <v>31.48</v>
      </c>
    </row>
    <row r="21" spans="1:11" x14ac:dyDescent="0.15">
      <c r="A21" s="174" t="s">
        <v>54</v>
      </c>
      <c r="B21" s="174">
        <f>IF(ISNUMBER(VALUE(SUBSTITUTE(実質収支比率等に係る経年分析!F$49,"▲","-"))),ROUND(VALUE(SUBSTITUTE(実質収支比率等に係る経年分析!F$49,"▲","-")),2),NA())</f>
        <v>-5.91</v>
      </c>
      <c r="C21" s="174">
        <f>IF(ISNUMBER(VALUE(SUBSTITUTE(実質収支比率等に係る経年分析!G$49,"▲","-"))),ROUND(VALUE(SUBSTITUTE(実質収支比率等に係る経年分析!G$49,"▲","-")),2),NA())</f>
        <v>-3.72</v>
      </c>
      <c r="D21" s="174">
        <f>IF(ISNUMBER(VALUE(SUBSTITUTE(実質収支比率等に係る経年分析!H$49,"▲","-"))),ROUND(VALUE(SUBSTITUTE(実質収支比率等に係る経年分析!H$49,"▲","-")),2),NA())</f>
        <v>5.92</v>
      </c>
      <c r="E21" s="174">
        <f>IF(ISNUMBER(VALUE(SUBSTITUTE(実質収支比率等に係る経年分析!I$49,"▲","-"))),ROUND(VALUE(SUBSTITUTE(実質収支比率等に係る経年分析!I$49,"▲","-")),2),NA())</f>
        <v>4.8499999999999996</v>
      </c>
      <c r="F21" s="174">
        <f>IF(ISNUMBER(VALUE(SUBSTITUTE(実質収支比率等に係る経年分析!J$49,"▲","-"))),ROUND(VALUE(SUBSTITUTE(実質収支比率等に係る経年分析!J$49,"▲","-")),2),NA())</f>
        <v>2.04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土地取得特別会計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7.0000000000000007E-2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v>
      </c>
    </row>
    <row r="31" spans="1:11" x14ac:dyDescent="0.15">
      <c r="A31" s="175" t="str">
        <f>IF(連結実質赤字比率に係る赤字・黒字の構成分析!C$39="",NA(),連結実質赤字比率に係る赤字・黒字の構成分析!C$39)</f>
        <v>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0.35</v>
      </c>
    </row>
    <row r="32" spans="1:11" x14ac:dyDescent="0.15">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0.14000000000000001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0.44</v>
      </c>
    </row>
    <row r="33" spans="1:16" x14ac:dyDescent="0.15">
      <c r="A33" s="175" t="str">
        <f>IF(連結実質赤字比率に係る赤字・黒字の構成分析!C$37="",NA(),連結実質赤字比率に係る赤字・黒字の構成分析!C$37)</f>
        <v>国民健康保険事業特別会計事業勘定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0.44</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1.1200000000000001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0.22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7.91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5.87</v>
      </c>
    </row>
    <row r="36" spans="1:16" x14ac:dyDescent="0.15">
      <c r="A36" s="175" t="str">
        <f>IF(連結実質赤字比率に係る赤字・黒字の構成分析!C$34="",NA(),連結実質赤字比率に係る赤字・黒字の構成分析!C$34)</f>
        <v>水道事業特別会計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32.229999999999997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31.29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31.29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29.77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31.75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1379</v>
      </c>
      <c r="E42" s="176"/>
      <c r="F42" s="176"/>
      <c r="G42" s="176">
        <f>'実質公債費比率（分子）の構造'!L$52</f>
        <v>1375</v>
      </c>
      <c r="H42" s="176"/>
      <c r="I42" s="176"/>
      <c r="J42" s="176">
        <f>'実質公債費比率（分子）の構造'!M$52</f>
        <v>1280</v>
      </c>
      <c r="K42" s="176"/>
      <c r="L42" s="176"/>
      <c r="M42" s="176">
        <f>'実質公債費比率（分子）の構造'!N$52</f>
        <v>1289</v>
      </c>
      <c r="N42" s="176"/>
      <c r="O42" s="176"/>
      <c r="P42" s="176">
        <f>'実質公債費比率（分子）の構造'!O$52</f>
        <v>1269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132</v>
      </c>
      <c r="C45" s="176"/>
      <c r="D45" s="176"/>
      <c r="E45" s="176">
        <f>'実質公債費比率（分子）の構造'!L$49</f>
        <v>123</v>
      </c>
      <c r="F45" s="176"/>
      <c r="G45" s="176"/>
      <c r="H45" s="176">
        <f>'実質公債費比率（分子）の構造'!M$49</f>
        <v>45</v>
      </c>
      <c r="I45" s="176"/>
      <c r="J45" s="176"/>
      <c r="K45" s="176">
        <f>'実質公債費比率（分子）の構造'!N$49</f>
        <v>47</v>
      </c>
      <c r="L45" s="176"/>
      <c r="M45" s="176"/>
      <c r="N45" s="176">
        <f>'実質公債費比率（分子）の構造'!O$49</f>
        <v>47</v>
      </c>
      <c r="O45" s="176"/>
      <c r="P45" s="176"/>
    </row>
    <row r="46" spans="1:16" x14ac:dyDescent="0.15">
      <c r="A46" s="176" t="s">
        <v>64</v>
      </c>
      <c r="B46" s="176">
        <f>'実質公債費比率（分子）の構造'!K$48</f>
        <v>271</v>
      </c>
      <c r="C46" s="176"/>
      <c r="D46" s="176"/>
      <c r="E46" s="176">
        <f>'実質公債費比率（分子）の構造'!L$48</f>
        <v>251</v>
      </c>
      <c r="F46" s="176"/>
      <c r="G46" s="176"/>
      <c r="H46" s="176">
        <f>'実質公債費比率（分子）の構造'!M$48</f>
        <v>247</v>
      </c>
      <c r="I46" s="176"/>
      <c r="J46" s="176"/>
      <c r="K46" s="176">
        <f>'実質公債費比率（分子）の構造'!N$48</f>
        <v>221</v>
      </c>
      <c r="L46" s="176"/>
      <c r="M46" s="176"/>
      <c r="N46" s="176">
        <f>'実質公債費比率（分子）の構造'!O$48</f>
        <v>170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1520</v>
      </c>
      <c r="C49" s="176"/>
      <c r="D49" s="176"/>
      <c r="E49" s="176">
        <f>'実質公債費比率（分子）の構造'!L$45</f>
        <v>1564</v>
      </c>
      <c r="F49" s="176"/>
      <c r="G49" s="176"/>
      <c r="H49" s="176">
        <f>'実質公債費比率（分子）の構造'!M$45</f>
        <v>1508</v>
      </c>
      <c r="I49" s="176"/>
      <c r="J49" s="176"/>
      <c r="K49" s="176">
        <f>'実質公債費比率（分子）の構造'!N$45</f>
        <v>1511</v>
      </c>
      <c r="L49" s="176"/>
      <c r="M49" s="176"/>
      <c r="N49" s="176">
        <f>'実質公債費比率（分子）の構造'!O$45</f>
        <v>1540</v>
      </c>
      <c r="O49" s="176"/>
      <c r="P49" s="176"/>
    </row>
    <row r="50" spans="1:16" x14ac:dyDescent="0.15">
      <c r="A50" s="176" t="s">
        <v>67</v>
      </c>
      <c r="B50" s="176" t="e">
        <f>NA()</f>
        <v>#N/A</v>
      </c>
      <c r="C50" s="176">
        <f>IF(ISNUMBER('実質公債費比率（分子）の構造'!K$53),'実質公債費比率（分子）の構造'!K$53,NA())</f>
        <v>544</v>
      </c>
      <c r="D50" s="176" t="e">
        <f>NA()</f>
        <v>#N/A</v>
      </c>
      <c r="E50" s="176" t="e">
        <f>NA()</f>
        <v>#N/A</v>
      </c>
      <c r="F50" s="176">
        <f>IF(ISNUMBER('実質公債費比率（分子）の構造'!L$53),'実質公債費比率（分子）の構造'!L$53,NA())</f>
        <v>563</v>
      </c>
      <c r="G50" s="176" t="e">
        <f>NA()</f>
        <v>#N/A</v>
      </c>
      <c r="H50" s="176" t="e">
        <f>NA()</f>
        <v>#N/A</v>
      </c>
      <c r="I50" s="176">
        <f>IF(ISNUMBER('実質公債費比率（分子）の構造'!M$53),'実質公債費比率（分子）の構造'!M$53,NA())</f>
        <v>520</v>
      </c>
      <c r="J50" s="176" t="e">
        <f>NA()</f>
        <v>#N/A</v>
      </c>
      <c r="K50" s="176" t="e">
        <f>NA()</f>
        <v>#N/A</v>
      </c>
      <c r="L50" s="176">
        <f>IF(ISNUMBER('実質公債費比率（分子）の構造'!N$53),'実質公債費比率（分子）の構造'!N$53,NA())</f>
        <v>490</v>
      </c>
      <c r="M50" s="176" t="e">
        <f>NA()</f>
        <v>#N/A</v>
      </c>
      <c r="N50" s="176" t="e">
        <f>NA()</f>
        <v>#N/A</v>
      </c>
      <c r="O50" s="176">
        <f>IF(ISNUMBER('実質公債費比率（分子）の構造'!O$53),'実質公債費比率（分子）の構造'!O$53,NA())</f>
        <v>488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14183</v>
      </c>
      <c r="E56" s="175"/>
      <c r="F56" s="175"/>
      <c r="G56" s="175">
        <f>'将来負担比率（分子）の構造'!J$52</f>
        <v>13447</v>
      </c>
      <c r="H56" s="175"/>
      <c r="I56" s="175"/>
      <c r="J56" s="175">
        <f>'将来負担比率（分子）の構造'!K$52</f>
        <v>12900</v>
      </c>
      <c r="K56" s="175"/>
      <c r="L56" s="175"/>
      <c r="M56" s="175">
        <f>'将来負担比率（分子）の構造'!L$52</f>
        <v>12290</v>
      </c>
      <c r="N56" s="175"/>
      <c r="O56" s="175"/>
      <c r="P56" s="175">
        <f>'将来負担比率（分子）の構造'!M$52</f>
        <v>11578</v>
      </c>
    </row>
    <row r="57" spans="1:16" x14ac:dyDescent="0.15">
      <c r="A57" s="175" t="s">
        <v>42</v>
      </c>
      <c r="B57" s="175"/>
      <c r="C57" s="175"/>
      <c r="D57" s="175">
        <f>'将来負担比率（分子）の構造'!I$51</f>
        <v>807</v>
      </c>
      <c r="E57" s="175"/>
      <c r="F57" s="175"/>
      <c r="G57" s="175">
        <f>'将来負担比率（分子）の構造'!J$51</f>
        <v>733</v>
      </c>
      <c r="H57" s="175"/>
      <c r="I57" s="175"/>
      <c r="J57" s="175">
        <f>'将来負担比率（分子）の構造'!K$51</f>
        <v>727</v>
      </c>
      <c r="K57" s="175"/>
      <c r="L57" s="175"/>
      <c r="M57" s="175">
        <f>'将来負担比率（分子）の構造'!L$51</f>
        <v>788</v>
      </c>
      <c r="N57" s="175"/>
      <c r="O57" s="175"/>
      <c r="P57" s="175">
        <f>'将来負担比率（分子）の構造'!M$51</f>
        <v>815</v>
      </c>
    </row>
    <row r="58" spans="1:16" x14ac:dyDescent="0.15">
      <c r="A58" s="175" t="s">
        <v>41</v>
      </c>
      <c r="B58" s="175"/>
      <c r="C58" s="175"/>
      <c r="D58" s="175">
        <f>'将来負担比率（分子）の構造'!I$50</f>
        <v>4248</v>
      </c>
      <c r="E58" s="175"/>
      <c r="F58" s="175"/>
      <c r="G58" s="175">
        <f>'将来負担比率（分子）の構造'!J$50</f>
        <v>4169</v>
      </c>
      <c r="H58" s="175"/>
      <c r="I58" s="175"/>
      <c r="J58" s="175">
        <f>'将来負担比率（分子）の構造'!K$50</f>
        <v>4414</v>
      </c>
      <c r="K58" s="175"/>
      <c r="L58" s="175"/>
      <c r="M58" s="175">
        <f>'将来負担比率（分子）の構造'!L$50</f>
        <v>4855</v>
      </c>
      <c r="N58" s="175"/>
      <c r="O58" s="175"/>
      <c r="P58" s="175">
        <f>'将来負担比率（分子）の構造'!M$50</f>
        <v>5297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13</v>
      </c>
      <c r="C61" s="175"/>
      <c r="D61" s="175"/>
      <c r="E61" s="175">
        <f>'将来負担比率（分子）の構造'!J$46</f>
        <v>9</v>
      </c>
      <c r="F61" s="175"/>
      <c r="G61" s="175"/>
      <c r="H61" s="175">
        <f>'将来負担比率（分子）の構造'!K$46</f>
        <v>6</v>
      </c>
      <c r="I61" s="175"/>
      <c r="J61" s="175"/>
      <c r="K61" s="175">
        <f>'将来負担比率（分子）の構造'!L$46</f>
        <v>3</v>
      </c>
      <c r="L61" s="175"/>
      <c r="M61" s="175"/>
      <c r="N61" s="175" t="str">
        <f>'将来負担比率（分子）の構造'!M$46</f>
        <v>-</v>
      </c>
      <c r="O61" s="175"/>
      <c r="P61" s="175"/>
    </row>
    <row r="62" spans="1:16" x14ac:dyDescent="0.15">
      <c r="A62" s="175" t="s">
        <v>35</v>
      </c>
      <c r="B62" s="175">
        <f>'将来負担比率（分子）の構造'!I$45</f>
        <v>1669</v>
      </c>
      <c r="C62" s="175"/>
      <c r="D62" s="175"/>
      <c r="E62" s="175">
        <f>'将来負担比率（分子）の構造'!J$45</f>
        <v>1542</v>
      </c>
      <c r="F62" s="175"/>
      <c r="G62" s="175"/>
      <c r="H62" s="175">
        <f>'将来負担比率（分子）の構造'!K$45</f>
        <v>1528</v>
      </c>
      <c r="I62" s="175"/>
      <c r="J62" s="175"/>
      <c r="K62" s="175">
        <f>'将来負担比率（分子）の構造'!L$45</f>
        <v>1489</v>
      </c>
      <c r="L62" s="175"/>
      <c r="M62" s="175"/>
      <c r="N62" s="175">
        <f>'将来負担比率（分子）の構造'!M$45</f>
        <v>1526</v>
      </c>
      <c r="O62" s="175"/>
      <c r="P62" s="175"/>
    </row>
    <row r="63" spans="1:16" x14ac:dyDescent="0.15">
      <c r="A63" s="175" t="s">
        <v>34</v>
      </c>
      <c r="B63" s="175">
        <f>'将来負担比率（分子）の構造'!I$44</f>
        <v>830</v>
      </c>
      <c r="C63" s="175"/>
      <c r="D63" s="175"/>
      <c r="E63" s="175">
        <f>'将来負担比率（分子）の構造'!J$44</f>
        <v>708</v>
      </c>
      <c r="F63" s="175"/>
      <c r="G63" s="175"/>
      <c r="H63" s="175">
        <f>'将来負担比率（分子）の構造'!K$44</f>
        <v>652</v>
      </c>
      <c r="I63" s="175"/>
      <c r="J63" s="175"/>
      <c r="K63" s="175">
        <f>'将来負担比率（分子）の構造'!L$44</f>
        <v>625</v>
      </c>
      <c r="L63" s="175"/>
      <c r="M63" s="175"/>
      <c r="N63" s="175">
        <f>'将来負担比率（分子）の構造'!M$44</f>
        <v>588</v>
      </c>
      <c r="O63" s="175"/>
      <c r="P63" s="175"/>
    </row>
    <row r="64" spans="1:16" x14ac:dyDescent="0.15">
      <c r="A64" s="175" t="s">
        <v>33</v>
      </c>
      <c r="B64" s="175">
        <f>'将来負担比率（分子）の構造'!I$43</f>
        <v>1803</v>
      </c>
      <c r="C64" s="175"/>
      <c r="D64" s="175"/>
      <c r="E64" s="175">
        <f>'将来負担比率（分子）の構造'!J$43</f>
        <v>1758</v>
      </c>
      <c r="F64" s="175"/>
      <c r="G64" s="175"/>
      <c r="H64" s="175">
        <f>'将来負担比率（分子）の構造'!K$43</f>
        <v>1684</v>
      </c>
      <c r="I64" s="175"/>
      <c r="J64" s="175"/>
      <c r="K64" s="175">
        <f>'将来負担比率（分子）の構造'!L$43</f>
        <v>1563</v>
      </c>
      <c r="L64" s="175"/>
      <c r="M64" s="175"/>
      <c r="N64" s="175">
        <f>'将来負担比率（分子）の構造'!M$43</f>
        <v>1542</v>
      </c>
      <c r="O64" s="175"/>
      <c r="P64" s="175"/>
    </row>
    <row r="65" spans="1:16" x14ac:dyDescent="0.15">
      <c r="A65" s="175" t="s">
        <v>32</v>
      </c>
      <c r="B65" s="175">
        <f>'将来負担比率（分子）の構造'!I$42</f>
        <v>1095</v>
      </c>
      <c r="C65" s="175"/>
      <c r="D65" s="175"/>
      <c r="E65" s="175">
        <f>'将来負担比率（分子）の構造'!J$42</f>
        <v>796</v>
      </c>
      <c r="F65" s="175"/>
      <c r="G65" s="175"/>
      <c r="H65" s="175">
        <f>'将来負担比率（分子）の構造'!K$42</f>
        <v>444</v>
      </c>
      <c r="I65" s="175"/>
      <c r="J65" s="175"/>
      <c r="K65" s="175">
        <f>'将来負担比率（分子）の構造'!L$42</f>
        <v>399</v>
      </c>
      <c r="L65" s="175"/>
      <c r="M65" s="175"/>
      <c r="N65" s="175">
        <f>'将来負担比率（分子）の構造'!M$42</f>
        <v>354</v>
      </c>
      <c r="O65" s="175"/>
      <c r="P65" s="175"/>
    </row>
    <row r="66" spans="1:16" x14ac:dyDescent="0.15">
      <c r="A66" s="175" t="s">
        <v>31</v>
      </c>
      <c r="B66" s="175">
        <f>'将来負担比率（分子）の構造'!I$41</f>
        <v>15651</v>
      </c>
      <c r="C66" s="175"/>
      <c r="D66" s="175"/>
      <c r="E66" s="175">
        <f>'将来負担比率（分子）の構造'!J$41</f>
        <v>16321</v>
      </c>
      <c r="F66" s="175"/>
      <c r="G66" s="175"/>
      <c r="H66" s="175">
        <f>'将来負担比率（分子）の構造'!K$41</f>
        <v>16727</v>
      </c>
      <c r="I66" s="175"/>
      <c r="J66" s="175"/>
      <c r="K66" s="175">
        <f>'将来負担比率（分子）の構造'!L$41</f>
        <v>16171</v>
      </c>
      <c r="L66" s="175"/>
      <c r="M66" s="175"/>
      <c r="N66" s="175">
        <f>'将来負担比率（分子）の構造'!M$41</f>
        <v>15278</v>
      </c>
      <c r="O66" s="175"/>
      <c r="P66" s="175"/>
    </row>
    <row r="67" spans="1:16" x14ac:dyDescent="0.15">
      <c r="A67" s="175" t="s">
        <v>71</v>
      </c>
      <c r="B67" s="175" t="e">
        <f>NA()</f>
        <v>#N/A</v>
      </c>
      <c r="C67" s="175">
        <f>IF(ISNUMBER('将来負担比率（分子）の構造'!I$53), IF('将来負担比率（分子）の構造'!I$53 &lt; 0, 0, '将来負担比率（分子）の構造'!I$53), NA())</f>
        <v>1823</v>
      </c>
      <c r="D67" s="175" t="e">
        <f>NA()</f>
        <v>#N/A</v>
      </c>
      <c r="E67" s="175" t="e">
        <f>NA()</f>
        <v>#N/A</v>
      </c>
      <c r="F67" s="175">
        <f>IF(ISNUMBER('将来負担比率（分子）の構造'!J$53), IF('将来負担比率（分子）の構造'!J$53 &lt; 0, 0, '将来負担比率（分子）の構造'!J$53), NA())</f>
        <v>2784</v>
      </c>
      <c r="G67" s="175" t="e">
        <f>NA()</f>
        <v>#N/A</v>
      </c>
      <c r="H67" s="175" t="e">
        <f>NA()</f>
        <v>#N/A</v>
      </c>
      <c r="I67" s="175">
        <f>IF(ISNUMBER('将来負担比率（分子）の構造'!K$53), IF('将来負担比率（分子）の構造'!K$53 &lt; 0, 0, '将来負担比率（分子）の構造'!K$53), NA())</f>
        <v>3001</v>
      </c>
      <c r="J67" s="175" t="e">
        <f>NA()</f>
        <v>#N/A</v>
      </c>
      <c r="K67" s="175" t="e">
        <f>NA()</f>
        <v>#N/A</v>
      </c>
      <c r="L67" s="175">
        <f>IF(ISNUMBER('将来負担比率（分子）の構造'!L$53), IF('将来負担比率（分子）の構造'!L$53 &lt; 0, 0, '将来負担比率（分子）の構造'!L$53), NA())</f>
        <v>2318</v>
      </c>
      <c r="M67" s="175" t="e">
        <f>NA()</f>
        <v>#N/A</v>
      </c>
      <c r="N67" s="175" t="e">
        <f>NA()</f>
        <v>#N/A</v>
      </c>
      <c r="O67" s="175">
        <f>IF(ISNUMBER('将来負担比率（分子）の構造'!M$53), IF('将来負担比率（分子）の構造'!M$53 &lt; 0, 0, '将来負担比率（分子）の構造'!M$53), NA())</f>
        <v>1598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1799</v>
      </c>
      <c r="C72" s="179">
        <f>基金残高に係る経年分析!G55</f>
        <v>2040</v>
      </c>
      <c r="D72" s="179">
        <f>基金残高に係る経年分析!H55</f>
        <v>2339</v>
      </c>
    </row>
    <row r="73" spans="1:16" x14ac:dyDescent="0.15">
      <c r="A73" s="178" t="s">
        <v>74</v>
      </c>
      <c r="B73" s="179">
        <f>基金残高に係る経年分析!F56</f>
        <v>253</v>
      </c>
      <c r="C73" s="179">
        <f>基金残高に係る経年分析!G56</f>
        <v>253</v>
      </c>
      <c r="D73" s="179">
        <f>基金残高に係る経年分析!H56</f>
        <v>312</v>
      </c>
    </row>
    <row r="74" spans="1:16" x14ac:dyDescent="0.15">
      <c r="A74" s="178" t="s">
        <v>75</v>
      </c>
      <c r="B74" s="179">
        <f>基金残高に係る経年分析!F57</f>
        <v>2656</v>
      </c>
      <c r="C74" s="179">
        <f>基金残高に係る経年分析!G57</f>
        <v>2837</v>
      </c>
      <c r="D74" s="179">
        <f>基金残高に係る経年分析!H57</f>
        <v>2931</v>
      </c>
    </row>
  </sheetData>
  <sheetProtection algorithmName="SHA-512" hashValue="3u6mA0YDrCiK4bPoySEf5orn+Gra6seRMmjhY738N8WJyjsKs5PA4JeUYViktDoQ9hi0es7AuKUWkpz5PpcvQw==" saltValue="dcYJwQDaa3sb9tzg+gEXe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2025-03-07T06:07:32Z</cp:lastPrinted>
  <dcterms:created xsi:type="dcterms:W3CDTF">2025-02-19T03:57:06Z</dcterms:created>
  <dcterms:modified xsi:type="dcterms:W3CDTF">2025-08-25T06:19:46Z</dcterms:modified>
  <cp:category/>
</cp:coreProperties>
</file>