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K:\財政係\zs1$\各種調査\●財政状況資料集（財政分析表／公開用）\R05財政状況資料集\第２回\"/>
    </mc:Choice>
  </mc:AlternateContent>
  <xr:revisionPtr revIDLastSave="0" documentId="8_{58157429-C59E-460F-8968-CF283DFB3670}" xr6:coauthVersionLast="45" xr6:coauthVersionMax="45" xr10:uidLastSave="{00000000-0000-0000-0000-000000000000}"/>
  <bookViews>
    <workbookView xWindow="28680" yWindow="-120" windowWidth="29040" windowHeight="15840" tabRatio="850" firstSheet="10"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AU63" i="12"/>
  <c r="AA33" i="12" l="1"/>
  <c r="AA32" i="12"/>
  <c r="AA31" i="12"/>
  <c r="AA30" i="12"/>
  <c r="AA29" i="12"/>
  <c r="AA28" i="12"/>
  <c r="AA7" i="12" l="1"/>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BE35" i="10"/>
  <c r="CO34" i="10"/>
  <c r="BW34" i="10"/>
  <c r="BW35" i="10" s="1"/>
  <c r="BW36" i="10" s="1"/>
  <c r="BW37" i="10" s="1"/>
  <c r="BW38" i="10" s="1"/>
  <c r="BW39" i="10" s="1"/>
  <c r="BW40" i="10" s="1"/>
  <c r="BW41" i="10" s="1"/>
  <c r="BW42" i="10" s="1"/>
  <c r="BW43" i="10" s="1"/>
  <c r="BE34" i="10"/>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<sst xmlns="http://schemas.openxmlformats.org/spreadsheetml/2006/main" count="1120" uniqueCount="575">
  <si>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</si>
  <si>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</si>
  <si>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</si>
  <si>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</si>
  <si>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</si>
  <si>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</si>
  <si>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</si>
  <si>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</si>
  <si>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</si>
  <si>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</si>
  <si>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</si>
  <si>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</si>
  <si>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</si>
  <si>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</si>
  <si>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</si>
  <si>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</si>
  <si>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</si>
  <si>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</si>
  <si>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</si>
  <si>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</si>
  <si>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</si>
  <si>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</si>
  <si>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</si>
  <si>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</si>
  <si>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</si>
  <si>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</si>
  <si>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</si>
  <si>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</si>
  <si>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</si>
  <si>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</si>
  <si>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</si>
  <si>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</si>
  <si>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</si>
  <si>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</si>
  <si>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</si>
  <si>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</si>
  <si>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</si>
  <si>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</si>
  <si>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</si>
  <si>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</si>
  <si>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</si>
  <si>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</si>
  <si>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</si>
  <si>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</si>
  <si>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</si>
  <si>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</si>
  <si>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</si>
  <si>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</si>
  <si>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</si>
  <si>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</si>
  <si>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</si>
  <si>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</si>
  <si>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</si>
  <si>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</si>
  <si>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</si>
  <si>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</si>
  <si>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</si>
  <si>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</si>
  <si>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</si>
  <si>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</si>
  <si>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</si>
  <si>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</si>
  <si>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</si>
  <si>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</si>
  <si>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</si>
  <si>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</si>
  <si>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</si>
  <si>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</si>
  <si>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</si>
  <si>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</si>
  <si>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</si>
  <si>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</si>
  <si>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</si>
  <si>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</si>
  <si>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</si>
  <si>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</si>
  <si>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</si>
  <si>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</si>
  <si>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</si>
  <si>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</si>
  <si>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</si>
  <si>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Ⅳ－０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</si>
  <si>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</si>
  <si>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</si>
  <si>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</si>
  <si>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</si>
  <si>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</si>
  <si>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</si>
  <si>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</si>
  <si>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</si>
  <si>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</si>
  <si>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</si>
  <si>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</si>
  <si>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</si>
  <si>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かつらぎ町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</si>
  <si>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</si>
  <si>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</si>
  <si>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</si>
  <si>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</si>
  <si>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</si>
  <si>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</si>
  <si>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</si>
  <si>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</si>
  <si>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</si>
  <si>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</si>
  <si>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</si>
  <si>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</si>
  <si>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</si>
  <si>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</si>
  <si>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</si>
  <si>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</si>
  <si>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</si>
  <si>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</si>
  <si>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</si>
  <si>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</si>
  <si>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</si>
  <si>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</si>
  <si>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</si>
  <si>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</si>
  <si>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</si>
  <si>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</si>
  <si>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</si>
  <si>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</si>
  <si>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</si>
  <si>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</si>
  <si>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</si>
  <si>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</si>
  <si>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</si>
  <si>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</si>
  <si>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</si>
  <si>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</si>
  <si>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</si>
  <si>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</si>
  <si>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</si>
  <si>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</si>
  <si>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</si>
  <si>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</si>
  <si>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</si>
  <si>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</si>
  <si>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</si>
  <si>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</si>
  <si>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</si>
  <si>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6"/>
  </si>
  <si>
    <t>うち日本人(％)</t>
    <phoneticPr fontId="5"/>
  </si>
  <si>
    <t>-1.9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</si>
  <si>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</si>
  <si>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</si>
  <si>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</si>
  <si>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</si>
  <si>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</si>
  <si>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</si>
  <si>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</si>
  <si>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</si>
  <si>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</si>
  <si>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</si>
  <si>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</si>
  <si>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</si>
  <si>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</si>
  <si>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</si>
  <si>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</si>
  <si>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</si>
  <si>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</si>
  <si>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</si>
  <si>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</si>
  <si>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</si>
  <si>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</si>
  <si>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</si>
  <si>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</si>
  <si>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</si>
  <si>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</si>
  <si>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</si>
  <si>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</si>
  <si>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</si>
  <si>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</si>
  <si>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</si>
  <si>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</si>
  <si>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</si>
  <si>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</si>
  <si>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</si>
  <si>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</si>
  <si>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</si>
  <si>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</si>
  <si>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</si>
  <si>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</si>
  <si>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</si>
  <si>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</si>
  <si>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</si>
  <si>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</si>
  <si>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</si>
  <si>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</si>
  <si>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</si>
  <si>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</si>
  <si>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</si>
  <si>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</si>
  <si>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</si>
  <si>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</si>
  <si>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</si>
  <si>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</si>
  <si>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</si>
  <si>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</si>
  <si>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</si>
  <si>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</si>
  <si>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</si>
  <si>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</si>
  <si>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和歌山県かつらぎ町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</si>
  <si>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</si>
  <si>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</si>
  <si>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</si>
  <si>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</si>
  <si>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</si>
  <si>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</si>
  <si>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</si>
  <si>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</si>
  <si>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</si>
  <si>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</si>
  <si>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</si>
  <si>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</si>
  <si>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</si>
  <si>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</si>
  <si>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</si>
  <si>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</si>
  <si>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</si>
  <si>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</si>
  <si>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</si>
  <si>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</si>
  <si>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</si>
  <si>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</si>
  <si>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</si>
  <si>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</si>
  <si>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</si>
  <si>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</si>
  <si>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</si>
  <si>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</si>
  <si>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</si>
  <si>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</si>
  <si>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</si>
  <si>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</si>
  <si>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</si>
  <si>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</si>
  <si>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</si>
  <si>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</si>
  <si>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</si>
  <si>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</si>
  <si>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</si>
  <si>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</si>
  <si>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</si>
  <si>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</si>
  <si>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</si>
  <si>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</si>
  <si>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</si>
  <si>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</si>
  <si>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</si>
  <si>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</si>
  <si>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</si>
  <si>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</si>
  <si>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</si>
  <si>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</si>
  <si>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</si>
  <si>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</si>
  <si>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</si>
  <si>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</si>
  <si>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</si>
  <si>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</si>
  <si>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</si>
  <si>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</si>
  <si>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</si>
  <si>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</si>
  <si>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</si>
  <si>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</si>
  <si>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</si>
  <si>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</si>
  <si>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</si>
  <si>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</si>
  <si>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</si>
  <si>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</si>
  <si>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</si>
  <si>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</si>
  <si>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</si>
  <si>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</si>
  <si>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</si>
  <si>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</si>
  <si>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</si>
  <si>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</si>
  <si>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</si>
  <si>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</si>
  <si>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</si>
  <si>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</si>
  <si>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</si>
  <si>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</si>
  <si>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</si>
  <si>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</si>
  <si>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</si>
  <si>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</si>
  <si>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</si>
  <si>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</si>
  <si>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</si>
  <si>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</si>
  <si>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</si>
  <si>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</si>
  <si>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</si>
  <si>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</si>
  <si>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</si>
  <si>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</si>
  <si>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</si>
  <si>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</si>
  <si>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</si>
  <si>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</si>
  <si>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</si>
  <si>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</si>
  <si>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</si>
  <si>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</si>
  <si>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</si>
  <si>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</si>
  <si>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</si>
  <si>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</si>
  <si>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</si>
  <si>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</si>
  <si>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</si>
  <si>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</si>
  <si>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</si>
  <si>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</si>
  <si>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</si>
  <si>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</si>
  <si>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</si>
  <si>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</si>
  <si>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</si>
  <si>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</si>
  <si>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</si>
  <si>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</si>
  <si>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</si>
  <si>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</si>
  <si>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</si>
  <si>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</si>
  <si>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</si>
  <si>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</si>
  <si>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</si>
  <si>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</si>
  <si>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</si>
  <si>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</si>
  <si>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</si>
  <si>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</si>
  <si>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</si>
  <si>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</si>
  <si>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</si>
  <si>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</si>
  <si>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</si>
  <si>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</si>
  <si>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</si>
  <si>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</si>
  <si>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</si>
  <si>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</si>
  <si>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</si>
  <si>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</si>
  <si>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</si>
  <si>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</si>
  <si>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和歌山県かつらぎ町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</si>
  <si>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</si>
  <si>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</si>
  <si>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</si>
  <si>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</si>
  <si>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</si>
  <si>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</si>
  <si>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</si>
  <si>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</si>
  <si>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</si>
  <si>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</si>
  <si>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</si>
  <si>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</si>
  <si>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</si>
  <si>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</si>
  <si>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</si>
  <si>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</si>
  <si>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</si>
  <si>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</si>
  <si>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</si>
  <si>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</si>
  <si>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シビックセンター特別会計</t>
    <phoneticPr fontId="5"/>
  </si>
  <si>
    <t>花園地域交流推進施設運営事業特別会計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</si>
  <si>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</si>
  <si>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</si>
  <si>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</si>
  <si>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</si>
  <si>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</si>
  <si>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</si>
  <si>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</si>
  <si>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</si>
  <si>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</si>
  <si>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</si>
  <si>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</si>
  <si>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</si>
  <si>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</si>
  <si>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</si>
  <si>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</si>
  <si>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</si>
  <si>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国民健康保険天野診療所事業特別会計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</si>
  <si>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</si>
  <si>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</si>
  <si>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</si>
  <si>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</si>
  <si>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</si>
  <si>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</si>
  <si>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</si>
  <si>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</si>
  <si>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</si>
  <si>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</si>
  <si>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</si>
  <si>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</si>
  <si>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</si>
  <si>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</si>
  <si>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</si>
  <si>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</si>
  <si>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</si>
  <si>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</si>
  <si>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</si>
  <si>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</si>
  <si>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</si>
  <si>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</si>
  <si>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</si>
  <si>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</si>
  <si>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</si>
  <si>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</si>
  <si>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</si>
  <si>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</si>
  <si>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</si>
  <si>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</si>
  <si>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</si>
  <si>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</si>
  <si>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</si>
  <si>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</si>
  <si>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</si>
  <si>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</si>
  <si>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</si>
  <si>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</si>
  <si>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</si>
  <si>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</si>
  <si>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</si>
  <si>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</si>
  <si>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</si>
  <si>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</si>
  <si>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</si>
  <si>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</si>
  <si>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</si>
  <si>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</si>
  <si>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</si>
  <si>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</si>
  <si>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</si>
  <si>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</si>
  <si>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</si>
  <si>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</si>
  <si>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</si>
  <si>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</si>
  <si>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</si>
  <si>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</si>
  <si>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</si>
  <si>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</si>
  <si>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</si>
  <si>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</si>
  <si>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</si>
  <si>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</si>
  <si>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</si>
  <si>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</si>
  <si>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</si>
  <si>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</si>
  <si>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</si>
  <si>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</si>
  <si>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</si>
  <si>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</si>
  <si>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</si>
  <si>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</si>
  <si>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</si>
  <si>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</si>
  <si>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</si>
  <si>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</si>
  <si>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</si>
  <si>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</si>
  <si>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</si>
  <si>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</si>
  <si>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</si>
  <si>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</si>
  <si>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</si>
  <si>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</si>
  <si>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</si>
  <si>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</si>
  <si>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</si>
  <si>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</si>
  <si>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</si>
  <si>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</si>
  <si>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</si>
  <si>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</si>
  <si>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</si>
  <si>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</si>
  <si>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</si>
  <si>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</si>
  <si>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</si>
  <si>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</si>
  <si>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</si>
  <si>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</si>
  <si>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</si>
  <si>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</si>
  <si>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</si>
  <si>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</si>
  <si>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</si>
  <si>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</si>
  <si>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</si>
  <si>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</si>
  <si>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</si>
  <si>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</si>
  <si>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</si>
  <si>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</si>
  <si>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</si>
  <si>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</si>
  <si>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</si>
  <si>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</si>
  <si>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</si>
  <si>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</si>
  <si>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</si>
  <si>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</si>
  <si>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</si>
  <si>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</si>
  <si>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</si>
  <si>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</si>
  <si>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</si>
  <si>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</si>
  <si>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</si>
  <si>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</si>
  <si>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</si>
  <si>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</si>
  <si>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</si>
  <si>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</si>
  <si>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</si>
  <si>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</si>
  <si>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</si>
  <si>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</si>
  <si>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</si>
  <si>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</si>
  <si>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介護保険事業特別会計</t>
  </si>
  <si>
    <t>下水道事業会計</t>
  </si>
  <si>
    <t>国民健康保険事業特別会計</t>
  </si>
  <si>
    <t>後期高齢者医療事業特別会計</t>
  </si>
  <si>
    <t>国民健康保険天野診療所事業特別会計</t>
  </si>
  <si>
    <t>シビックセンター特別会計</t>
  </si>
  <si>
    <t>その他会計（赤字）</t>
  </si>
  <si>
    <t>その他会計（黒字）</t>
  </si>
  <si>
    <t>R01</t>
    <phoneticPr fontId="5"/>
  </si>
  <si>
    <t>R02</t>
    <phoneticPr fontId="5"/>
  </si>
  <si>
    <t>R03</t>
    <phoneticPr fontId="5"/>
  </si>
  <si>
    <t>R04</t>
    <phoneticPr fontId="5"/>
  </si>
  <si>
    <t>R05</t>
    <phoneticPr fontId="5"/>
  </si>
  <si>
    <t>ふるさとかつらぎ基金</t>
    <phoneticPr fontId="5"/>
  </si>
  <si>
    <t>庁舎建設基金</t>
    <phoneticPr fontId="10"/>
  </si>
  <si>
    <t>公立学校施設整備基金</t>
    <phoneticPr fontId="10"/>
  </si>
  <si>
    <t>地域福祉基金</t>
    <phoneticPr fontId="10"/>
  </si>
  <si>
    <t>災害対策基金</t>
    <phoneticPr fontId="10"/>
  </si>
  <si>
    <t>和歌山県市町村総合事務組合</t>
  </si>
  <si>
    <t>橋本伊都衛生施設組合</t>
  </si>
  <si>
    <t>伊都郡町村及び橋本市老人福祉施設事務組合（普通会計）</t>
  </si>
  <si>
    <t>伊都郡町村及び橋本市老人福祉施設事務組合（公営企業会計）</t>
  </si>
  <si>
    <t>伊都郡町村及び橋本市児童福祉施設事務組合</t>
  </si>
  <si>
    <t>伊都消防組合</t>
  </si>
  <si>
    <t>橋本周辺広域市町村圏組合</t>
  </si>
  <si>
    <t>和歌山地方税回収機構</t>
  </si>
  <si>
    <t>和歌山県後期高齢者医療広域連合（普通会計）</t>
  </si>
  <si>
    <t>和歌山県後期高齢者医療広域連合（特別会計）</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</si>
  <si>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</si>
  <si>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</si>
  <si>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</si>
  <si>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</si>
  <si>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</si>
  <si>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</si>
  <si>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</si>
  <si>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</si>
  <si>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</si>
  <si>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</si>
  <si>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本町は、類似団体と比べると、有形固定資産減価償却率は平均的であるが、将来負担比率が高くなっている。これは従来から地方債を活用した施設整備を多く行ってきたためである。
　平成３１年度以降、普通交付税の増加や事業の見直し・延伸等により、将来負担比率は改善傾向にあるが、道路や橋梁、庁舎など減価償却が進んでいる施設も多いため、補助金等の財源の確保やPFIなどの制度の活用により、将来負担の減少と減価償却比率悪化の抑制に努める必要がある。</t>
    <phoneticPr fontId="5"/>
  </si>
  <si>
    <t>　本町はインフラや施設整備に地方債を活用した事業を多く行ってきたため、将来負担比率・実質公債費比率ともに類似団体平均を大きく上回っている。
　普通交付税の増加や事業の見直し・延伸等により、将来負担比率、実質公債比率ともに平成３１年度以降減少傾向にある。
　引続き、歳入の推移や基金残高に注視し、将来にわたる持続可能な財政運営のための財政基盤の確立に努める。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</si>
</sst>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3" fontId="35" fillId="0" borderId="102" xfId="15" applyNumberFormat="1" applyFont="1" applyBorder="1" applyAlignment="1" applyProtection="1">
      <alignment horizontal="lef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D41751C-0D97-4B37-99A8-3D066E5603D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125418</c:v>
                </c:pt>
                <c:pt idx="2">
                  <c:v>108384</c:v>
                </c:pt>
                <c:pt idx="3">
                  <c:v>80959</c:v>
                </c:pt>
                <c:pt idx="4">
                  <c:v>117242</c:v>
                </c:pt>
              </c:numCache>
            </c:numRef>
          </c:val>
          <c:smooth val="0"/>
          <c:extLst>
            <c:ext xmlns:c16="http://schemas.microsoft.com/office/drawing/2014/chart" uri="{C3380CC4-5D6E-409C-BE32-E72D297353CC}">
              <c16:uniqueId val="{00000000-5C3B-49B9-8C3F-2949AEE69A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58967</c:v>
                </c:pt>
                <c:pt idx="1">
                  <c:v>63961</c:v>
                </c:pt>
                <c:pt idx="2">
                  <c:v>103250</c:v>
                </c:pt>
                <c:pt idx="3">
                  <c:v>45245</c:v>
                </c:pt>
                <c:pt idx="4">
                  <c:v>71552</c:v>
                </c:pt>
              </c:numCache>
            </c:numRef>
          </c:val>
          <c:smooth val="0"/>
          <c:extLst>
            <c:ext xmlns:c16="http://schemas.microsoft.com/office/drawing/2014/chart" uri="{C3380CC4-5D6E-409C-BE32-E72D297353CC}">
              <c16:uniqueId val="{00000001-5C3B-49B9-8C3F-2949AEE69A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6.5</c:v>
                </c:pt>
                <c:pt idx="1">
                  <c:v>4.63</c:v>
                </c:pt>
                <c:pt idx="2">
                  <c:v>5.74</c:v>
                </c:pt>
                <c:pt idx="3">
                  <c:v>5.2</c:v>
                </c:pt>
                <c:pt idx="4">
                  <c:v>6.32</c:v>
                </c:pt>
              </c:numCache>
            </c:numRef>
          </c:val>
          <c:extLst>
            <c:ext xmlns:c16="http://schemas.microsoft.com/office/drawing/2014/chart" uri="{C3380CC4-5D6E-409C-BE32-E72D297353CC}">
              <c16:uniqueId val="{00000000-11BB-47FE-B481-C4D4D03835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10.95</c:v>
                </c:pt>
                <c:pt idx="1">
                  <c:v>13.59</c:v>
                </c:pt>
                <c:pt idx="2">
                  <c:v>21.21</c:v>
                </c:pt>
                <c:pt idx="3">
                  <c:v>22.89</c:v>
                </c:pt>
                <c:pt idx="4">
                  <c:v>26.02</c:v>
                </c:pt>
              </c:numCache>
            </c:numRef>
          </c:val>
          <c:extLst>
            <c:ext xmlns:c16="http://schemas.microsoft.com/office/drawing/2014/chart" uri="{C3380CC4-5D6E-409C-BE32-E72D297353CC}">
              <c16:uniqueId val="{00000001-11BB-47FE-B481-C4D4D03835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10.08</c:v>
                </c:pt>
                <c:pt idx="1">
                  <c:v>1.53</c:v>
                </c:pt>
                <c:pt idx="2">
                  <c:v>9.8699999999999992</c:v>
                </c:pt>
                <c:pt idx="3">
                  <c:v>0.41</c:v>
                </c:pt>
                <c:pt idx="4">
                  <c:v>4.3499999999999996</c:v>
                </c:pt>
              </c:numCache>
            </c:numRef>
          </c:val>
          <c:smooth val="0"/>
          <c:extLst>
            <c:ext xmlns:c16="http://schemas.microsoft.com/office/drawing/2014/chart" uri="{C3380CC4-5D6E-409C-BE32-E72D297353CC}">
              <c16:uniqueId val="{00000002-11BB-47FE-B481-C4D4D03835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943-4C45-AC8D-A9C247D4B7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43-4C45-AC8D-A9C247D4B728}"/>
            </c:ext>
          </c:extLst>
        </c:ser>
        <c:ser>
          <c:idx val="2"/>
          <c:order val="2"/>
          <c:tx>
            <c:strRef>
              <c:f>データシート!$A$29</c:f>
              <c:strCache>
                <c:ptCount val="1"/>
                <c:pt idx="0">
                  <c:v>シビックセンター特別会計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943-4C45-AC8D-A9C247D4B728}"/>
            </c:ext>
          </c:extLst>
        </c:ser>
        <c:ser>
          <c:idx val="3"/>
          <c:order val="3"/>
          <c:tx>
            <c:strRef>
              <c:f>データシート!$A$30</c:f>
              <c:strCache>
                <c:ptCount val="1"/>
                <c:pt idx="0">
                  <c:v>国民健康保険天野診療所事業特別会計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943-4C45-AC8D-A9C247D4B72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0.08</c:v>
                </c:pt>
                <c:pt idx="4">
                  <c:v>#N/A</c:v>
                </c:pt>
                <c:pt idx="5">
                  <c:v>0.08</c:v>
                </c:pt>
                <c:pt idx="6">
                  <c:v>#N/A</c:v>
                </c:pt>
                <c:pt idx="7">
                  <c:v>0.39</c:v>
                </c:pt>
                <c:pt idx="8">
                  <c:v>#N/A</c:v>
                </c:pt>
                <c:pt idx="9">
                  <c:v>0.12</c:v>
                </c:pt>
              </c:numCache>
            </c:numRef>
          </c:val>
          <c:extLst>
            <c:ext xmlns:c16="http://schemas.microsoft.com/office/drawing/2014/chart" uri="{C3380CC4-5D6E-409C-BE32-E72D297353CC}">
              <c16:uniqueId val="{00000004-5943-4C45-AC8D-A9C247D4B72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0.97</c:v>
                </c:pt>
                <c:pt idx="2">
                  <c:v>#N/A</c:v>
                </c:pt>
                <c:pt idx="3">
                  <c:v>0.93</c:v>
                </c:pt>
                <c:pt idx="4">
                  <c:v>#N/A</c:v>
                </c:pt>
                <c:pt idx="5">
                  <c:v>0.61</c:v>
                </c:pt>
                <c:pt idx="6">
                  <c:v>#N/A</c:v>
                </c:pt>
                <c:pt idx="7">
                  <c:v>0.73</c:v>
                </c:pt>
                <c:pt idx="8">
                  <c:v>#N/A</c:v>
                </c:pt>
                <c:pt idx="9">
                  <c:v>0.4</c:v>
                </c:pt>
              </c:numCache>
            </c:numRef>
          </c:val>
          <c:extLst>
            <c:ext xmlns:c16="http://schemas.microsoft.com/office/drawing/2014/chart" uri="{C3380CC4-5D6E-409C-BE32-E72D297353CC}">
              <c16:uniqueId val="{00000005-5943-4C45-AC8D-A9C247D4B72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0.59</c:v>
                </c:pt>
                <c:pt idx="2">
                  <c:v>#N/A</c:v>
                </c:pt>
                <c:pt idx="3">
                  <c:v>1.2</c:v>
                </c:pt>
                <c:pt idx="4">
                  <c:v>#N/A</c:v>
                </c:pt>
                <c:pt idx="5">
                  <c:v>1.25</c:v>
                </c:pt>
                <c:pt idx="6">
                  <c:v>#N/A</c:v>
                </c:pt>
                <c:pt idx="7">
                  <c:v>1.18</c:v>
                </c:pt>
                <c:pt idx="8">
                  <c:v>#N/A</c:v>
                </c:pt>
                <c:pt idx="9">
                  <c:v>1.17</c:v>
                </c:pt>
              </c:numCache>
            </c:numRef>
          </c:val>
          <c:extLst>
            <c:ext xmlns:c16="http://schemas.microsoft.com/office/drawing/2014/chart" uri="{C3380CC4-5D6E-409C-BE32-E72D297353CC}">
              <c16:uniqueId val="{00000006-5943-4C45-AC8D-A9C247D4B728}"/>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2.0699999999999998</c:v>
                </c:pt>
                <c:pt idx="2">
                  <c:v>#N/A</c:v>
                </c:pt>
                <c:pt idx="3">
                  <c:v>2.72</c:v>
                </c:pt>
                <c:pt idx="4">
                  <c:v>#N/A</c:v>
                </c:pt>
                <c:pt idx="5">
                  <c:v>2.17</c:v>
                </c:pt>
                <c:pt idx="6">
                  <c:v>#N/A</c:v>
                </c:pt>
                <c:pt idx="7">
                  <c:v>2.09</c:v>
                </c:pt>
                <c:pt idx="8">
                  <c:v>#N/A</c:v>
                </c:pt>
                <c:pt idx="9">
                  <c:v>1.77</c:v>
                </c:pt>
              </c:numCache>
            </c:numRef>
          </c:val>
          <c:extLst>
            <c:ext xmlns:c16="http://schemas.microsoft.com/office/drawing/2014/chart" uri="{C3380CC4-5D6E-409C-BE32-E72D297353CC}">
              <c16:uniqueId val="{00000007-5943-4C45-AC8D-A9C247D4B72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6.5</c:v>
                </c:pt>
                <c:pt idx="2">
                  <c:v>#N/A</c:v>
                </c:pt>
                <c:pt idx="3">
                  <c:v>4.62</c:v>
                </c:pt>
                <c:pt idx="4">
                  <c:v>#N/A</c:v>
                </c:pt>
                <c:pt idx="5">
                  <c:v>5.74</c:v>
                </c:pt>
                <c:pt idx="6">
                  <c:v>#N/A</c:v>
                </c:pt>
                <c:pt idx="7">
                  <c:v>5.19</c:v>
                </c:pt>
                <c:pt idx="8">
                  <c:v>#N/A</c:v>
                </c:pt>
                <c:pt idx="9">
                  <c:v>6.31</c:v>
                </c:pt>
              </c:numCache>
            </c:numRef>
          </c:val>
          <c:extLst>
            <c:ext xmlns:c16="http://schemas.microsoft.com/office/drawing/2014/chart" uri="{C3380CC4-5D6E-409C-BE32-E72D297353CC}">
              <c16:uniqueId val="{00000008-5943-4C45-AC8D-A9C247D4B72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14.63</c:v>
                </c:pt>
                <c:pt idx="2">
                  <c:v>#N/A</c:v>
                </c:pt>
                <c:pt idx="3">
                  <c:v>14.38</c:v>
                </c:pt>
                <c:pt idx="4">
                  <c:v>#N/A</c:v>
                </c:pt>
                <c:pt idx="5">
                  <c:v>14.11</c:v>
                </c:pt>
                <c:pt idx="6">
                  <c:v>#N/A</c:v>
                </c:pt>
                <c:pt idx="7">
                  <c:v>14.1</c:v>
                </c:pt>
                <c:pt idx="8">
                  <c:v>#N/A</c:v>
                </c:pt>
                <c:pt idx="9">
                  <c:v>14.48</c:v>
                </c:pt>
              </c:numCache>
            </c:numRef>
          </c:val>
          <c:extLst>
            <c:ext xmlns:c16="http://schemas.microsoft.com/office/drawing/2014/chart" uri="{C3380CC4-5D6E-409C-BE32-E72D297353CC}">
              <c16:uniqueId val="{00000009-5943-4C45-AC8D-A9C247D4B7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1263</c:v>
                </c:pt>
                <c:pt idx="5">
                  <c:v>1285</c:v>
                </c:pt>
                <c:pt idx="8">
                  <c:v>1307</c:v>
                </c:pt>
                <c:pt idx="11">
                  <c:v>1328</c:v>
                </c:pt>
                <c:pt idx="14">
                  <c:v>1301</c:v>
                </c:pt>
              </c:numCache>
            </c:numRef>
          </c:val>
          <c:extLst>
            <c:ext xmlns:c16="http://schemas.microsoft.com/office/drawing/2014/chart" uri="{C3380CC4-5D6E-409C-BE32-E72D297353CC}">
              <c16:uniqueId val="{00000000-F4AE-4079-9A2F-B144A032A2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AE-4079-9A2F-B144A032A2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4AE-4079-9A2F-B144A032A2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76</c:v>
                </c:pt>
                <c:pt idx="3">
                  <c:v>67</c:v>
                </c:pt>
                <c:pt idx="6">
                  <c:v>74</c:v>
                </c:pt>
                <c:pt idx="9">
                  <c:v>73</c:v>
                </c:pt>
                <c:pt idx="12">
                  <c:v>68</c:v>
                </c:pt>
              </c:numCache>
            </c:numRef>
          </c:val>
          <c:extLst>
            <c:ext xmlns:c16="http://schemas.microsoft.com/office/drawing/2014/chart" uri="{C3380CC4-5D6E-409C-BE32-E72D297353CC}">
              <c16:uniqueId val="{00000003-F4AE-4079-9A2F-B144A032A2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230</c:v>
                </c:pt>
                <c:pt idx="3">
                  <c:v>216</c:v>
                </c:pt>
                <c:pt idx="6">
                  <c:v>214</c:v>
                </c:pt>
                <c:pt idx="9">
                  <c:v>221</c:v>
                </c:pt>
                <c:pt idx="12">
                  <c:v>223</c:v>
                </c:pt>
              </c:numCache>
            </c:numRef>
          </c:val>
          <c:extLst>
            <c:ext xmlns:c16="http://schemas.microsoft.com/office/drawing/2014/chart" uri="{C3380CC4-5D6E-409C-BE32-E72D297353CC}">
              <c16:uniqueId val="{00000004-F4AE-4079-9A2F-B144A032A2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AE-4079-9A2F-B144A032A2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AE-4079-9A2F-B144A032A2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1409</c:v>
                </c:pt>
                <c:pt idx="3">
                  <c:v>1459</c:v>
                </c:pt>
                <c:pt idx="6">
                  <c:v>1509</c:v>
                </c:pt>
                <c:pt idx="9">
                  <c:v>1520</c:v>
                </c:pt>
                <c:pt idx="12">
                  <c:v>1523</c:v>
                </c:pt>
              </c:numCache>
            </c:numRef>
          </c:val>
          <c:extLst>
            <c:ext xmlns:c16="http://schemas.microsoft.com/office/drawing/2014/chart" uri="{C3380CC4-5D6E-409C-BE32-E72D297353CC}">
              <c16:uniqueId val="{00000007-F4AE-4079-9A2F-B144A032A2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452</c:v>
                </c:pt>
                <c:pt idx="2">
                  <c:v>#N/A</c:v>
                </c:pt>
                <c:pt idx="3">
                  <c:v>#N/A</c:v>
                </c:pt>
                <c:pt idx="4">
                  <c:v>457</c:v>
                </c:pt>
                <c:pt idx="5">
                  <c:v>#N/A</c:v>
                </c:pt>
                <c:pt idx="6">
                  <c:v>#N/A</c:v>
                </c:pt>
                <c:pt idx="7">
                  <c:v>490</c:v>
                </c:pt>
                <c:pt idx="8">
                  <c:v>#N/A</c:v>
                </c:pt>
                <c:pt idx="9">
                  <c:v>#N/A</c:v>
                </c:pt>
                <c:pt idx="10">
                  <c:v>486</c:v>
                </c:pt>
                <c:pt idx="11">
                  <c:v>#N/A</c:v>
                </c:pt>
                <c:pt idx="12">
                  <c:v>#N/A</c:v>
                </c:pt>
                <c:pt idx="13">
                  <c:v>513</c:v>
                </c:pt>
                <c:pt idx="14">
                  <c:v>#N/A</c:v>
                </c:pt>
              </c:numCache>
            </c:numRef>
          </c:val>
          <c:smooth val="0"/>
          <c:extLst>
            <c:ext xmlns:c16="http://schemas.microsoft.com/office/drawing/2014/chart" uri="{C3380CC4-5D6E-409C-BE32-E72D297353CC}">
              <c16:uniqueId val="{00000008-F4AE-4079-9A2F-B144A032A2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12599</c:v>
                </c:pt>
                <c:pt idx="5">
                  <c:v>12441</c:v>
                </c:pt>
                <c:pt idx="8">
                  <c:v>11864</c:v>
                </c:pt>
                <c:pt idx="11">
                  <c:v>11065</c:v>
                </c:pt>
                <c:pt idx="14">
                  <c:v>10555</c:v>
                </c:pt>
              </c:numCache>
            </c:numRef>
          </c:val>
          <c:extLst>
            <c:ext xmlns:c16="http://schemas.microsoft.com/office/drawing/2014/chart" uri="{C3380CC4-5D6E-409C-BE32-E72D297353CC}">
              <c16:uniqueId val="{00000000-A5E7-4E99-9F33-2EE0FB564A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1222</c:v>
                </c:pt>
                <c:pt idx="5">
                  <c:v>1219</c:v>
                </c:pt>
                <c:pt idx="8">
                  <c:v>1290</c:v>
                </c:pt>
                <c:pt idx="11">
                  <c:v>1396</c:v>
                </c:pt>
                <c:pt idx="14">
                  <c:v>1346</c:v>
                </c:pt>
              </c:numCache>
            </c:numRef>
          </c:val>
          <c:extLst>
            <c:ext xmlns:c16="http://schemas.microsoft.com/office/drawing/2014/chart" uri="{C3380CC4-5D6E-409C-BE32-E72D297353CC}">
              <c16:uniqueId val="{00000001-A5E7-4E99-9F33-2EE0FB564A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1940</c:v>
                </c:pt>
                <c:pt idx="5">
                  <c:v>2255</c:v>
                </c:pt>
                <c:pt idx="8">
                  <c:v>3062</c:v>
                </c:pt>
                <c:pt idx="11">
                  <c:v>3111</c:v>
                </c:pt>
                <c:pt idx="14">
                  <c:v>3272</c:v>
                </c:pt>
              </c:numCache>
            </c:numRef>
          </c:val>
          <c:extLst>
            <c:ext xmlns:c16="http://schemas.microsoft.com/office/drawing/2014/chart" uri="{C3380CC4-5D6E-409C-BE32-E72D297353CC}">
              <c16:uniqueId val="{00000002-A5E7-4E99-9F33-2EE0FB564A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5E7-4E99-9F33-2EE0FB564A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5E7-4E99-9F33-2EE0FB564A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E7-4E99-9F33-2EE0FB564A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1649</c:v>
                </c:pt>
                <c:pt idx="3">
                  <c:v>1618</c:v>
                </c:pt>
                <c:pt idx="6">
                  <c:v>1588</c:v>
                </c:pt>
                <c:pt idx="9">
                  <c:v>1591</c:v>
                </c:pt>
                <c:pt idx="12">
                  <c:v>1634</c:v>
                </c:pt>
              </c:numCache>
            </c:numRef>
          </c:val>
          <c:extLst>
            <c:ext xmlns:c16="http://schemas.microsoft.com/office/drawing/2014/chart" uri="{C3380CC4-5D6E-409C-BE32-E72D297353CC}">
              <c16:uniqueId val="{00000006-A5E7-4E99-9F33-2EE0FB564A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304</c:v>
                </c:pt>
                <c:pt idx="3">
                  <c:v>237</c:v>
                </c:pt>
                <c:pt idx="6">
                  <c:v>170</c:v>
                </c:pt>
                <c:pt idx="9">
                  <c:v>108</c:v>
                </c:pt>
                <c:pt idx="12">
                  <c:v>75</c:v>
                </c:pt>
              </c:numCache>
            </c:numRef>
          </c:val>
          <c:extLst>
            <c:ext xmlns:c16="http://schemas.microsoft.com/office/drawing/2014/chart" uri="{C3380CC4-5D6E-409C-BE32-E72D297353CC}">
              <c16:uniqueId val="{00000007-A5E7-4E99-9F33-2EE0FB564A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3444</c:v>
                </c:pt>
                <c:pt idx="3">
                  <c:v>2911</c:v>
                </c:pt>
                <c:pt idx="6">
                  <c:v>2378</c:v>
                </c:pt>
                <c:pt idx="9">
                  <c:v>2174</c:v>
                </c:pt>
                <c:pt idx="12">
                  <c:v>2037</c:v>
                </c:pt>
              </c:numCache>
            </c:numRef>
          </c:val>
          <c:extLst>
            <c:ext xmlns:c16="http://schemas.microsoft.com/office/drawing/2014/chart" uri="{C3380CC4-5D6E-409C-BE32-E72D297353CC}">
              <c16:uniqueId val="{00000008-A5E7-4E99-9F33-2EE0FB564A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5E7-4E99-9F33-2EE0FB564A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14735</c:v>
                </c:pt>
                <c:pt idx="3">
                  <c:v>14249</c:v>
                </c:pt>
                <c:pt idx="6">
                  <c:v>14089</c:v>
                </c:pt>
                <c:pt idx="9">
                  <c:v>13190</c:v>
                </c:pt>
                <c:pt idx="12">
                  <c:v>12686</c:v>
                </c:pt>
              </c:numCache>
            </c:numRef>
          </c:val>
          <c:extLst>
            <c:ext xmlns:c16="http://schemas.microsoft.com/office/drawing/2014/chart" uri="{C3380CC4-5D6E-409C-BE32-E72D297353CC}">
              <c16:uniqueId val="{0000000A-A5E7-4E99-9F33-2EE0FB564A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4373</c:v>
                </c:pt>
                <c:pt idx="2">
                  <c:v>#N/A</c:v>
                </c:pt>
                <c:pt idx="3">
                  <c:v>#N/A</c:v>
                </c:pt>
                <c:pt idx="4">
                  <c:v>3099</c:v>
                </c:pt>
                <c:pt idx="5">
                  <c:v>#N/A</c:v>
                </c:pt>
                <c:pt idx="6">
                  <c:v>#N/A</c:v>
                </c:pt>
                <c:pt idx="7">
                  <c:v>2010</c:v>
                </c:pt>
                <c:pt idx="8">
                  <c:v>#N/A</c:v>
                </c:pt>
                <c:pt idx="9">
                  <c:v>#N/A</c:v>
                </c:pt>
                <c:pt idx="10">
                  <c:v>1491</c:v>
                </c:pt>
                <c:pt idx="11">
                  <c:v>#N/A</c:v>
                </c:pt>
                <c:pt idx="12">
                  <c:v>#N/A</c:v>
                </c:pt>
                <c:pt idx="13">
                  <c:v>1258</c:v>
                </c:pt>
                <c:pt idx="14">
                  <c:v>#N/A</c:v>
                </c:pt>
              </c:numCache>
            </c:numRef>
          </c:val>
          <c:smooth val="0"/>
          <c:extLst>
            <c:ext xmlns:c16="http://schemas.microsoft.com/office/drawing/2014/chart" uri="{C3380CC4-5D6E-409C-BE32-E72D297353CC}">
              <c16:uniqueId val="{0000000B-A5E7-4E99-9F33-2EE0FB564A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1388</c:v>
                </c:pt>
                <c:pt idx="1">
                  <c:v>1459</c:v>
                </c:pt>
                <c:pt idx="2">
                  <c:v>1665</c:v>
                </c:pt>
              </c:numCache>
            </c:numRef>
          </c:val>
          <c:extLst>
            <c:ext xmlns:c16="http://schemas.microsoft.com/office/drawing/2014/chart" uri="{C3380CC4-5D6E-409C-BE32-E72D297353CC}">
              <c16:uniqueId val="{00000000-63B1-42B2-A9D7-82704EBCDA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66</c:v>
                </c:pt>
                <c:pt idx="1">
                  <c:v>74</c:v>
                </c:pt>
                <c:pt idx="2">
                  <c:v>77</c:v>
                </c:pt>
              </c:numCache>
            </c:numRef>
          </c:val>
          <c:extLst>
            <c:ext xmlns:c16="http://schemas.microsoft.com/office/drawing/2014/chart" uri="{C3380CC4-5D6E-409C-BE32-E72D297353CC}">
              <c16:uniqueId val="{00000001-63B1-42B2-A9D7-82704EBCDA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1355</c:v>
                </c:pt>
                <c:pt idx="1">
                  <c:v>1370</c:v>
                </c:pt>
                <c:pt idx="2">
                  <c:v>1331</c:v>
                </c:pt>
              </c:numCache>
            </c:numRef>
          </c:val>
          <c:extLst>
            <c:ext xmlns:c16="http://schemas.microsoft.com/office/drawing/2014/chart" uri="{C3380CC4-5D6E-409C-BE32-E72D297353CC}">
              <c16:uniqueId val="{00000002-63B1-42B2-A9D7-82704EBCDA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{193C2212-5F5E-4921-BF1D-EC675AB35160}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FA3D-40D2-A7A4-E31F7B899C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{B5BF8C85-5217-482C-901B-5CE48E7FD260}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3D-40D2-A7A4-E31F7B899C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{86459B98-844D-4B11-BF83-D2FB5D99ADD6}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3D-40D2-A7A4-E31F7B899C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{A68092E4-CF9C-4586-B32F-BC3F521E00B3}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3D-40D2-A7A4-E31F7B899C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{A909B171-A106-46D1-BE95-B1BF65B902BC}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3D-40D2-A7A4-E31F7B899C5F}"/>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{B8664528-C522-49EA-9F37-B806DEBC97AF}</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FA3D-40D2-A7A4-E31F7B899C5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{2B89C3AA-A842-43DC-8163-6B09C5034928}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FA3D-40D2-A7A4-E31F7B899C5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{CE584B0F-B883-4876-8D23-C5553E950995}</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FA3D-40D2-A7A4-E31F7B899C5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{3323D13A-A355-4290-B1C4-60A5BEAA014F}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FA3D-40D2-A7A4-E31F7B899C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c:v>
                </c:pt>
                <c:pt idx="8">
                  <c:v>63.6</c:v>
                </c:pt>
                <c:pt idx="16">
                  <c:v>64.7</c:v>
                </c:pt>
              </c:numCache>
            </c:numRef>
          </c:xVal>
          <c:yVal>
            <c:numRef>
              <c:f>公会計指標分析・財政指標組合せ分析表!$BP$51:$DC$51</c:f>
              <c:numCache>
                <c:formatCode>#,##0.0;"▲ "#,##0.0</c:formatCode>
                <c:ptCount val="40"/>
                <c:pt idx="0">
                  <c:v>92.7</c:v>
                </c:pt>
                <c:pt idx="8">
                  <c:v>62.5</c:v>
                </c:pt>
                <c:pt idx="16">
                  <c:v>37.6</c:v>
                </c:pt>
              </c:numCache>
            </c:numRef>
          </c:yVal>
          <c:smooth val="0"/>
          <c:extLst>
            <c:ext xmlns:c16="http://schemas.microsoft.com/office/drawing/2014/chart" uri="{C3380CC4-5D6E-409C-BE32-E72D297353CC}">
              <c16:uniqueId val="{00000009-FA3D-40D2-A7A4-E31F7B899C5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{D0A08038-F652-4D39-B6F1-EBB50DE12960}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FA3D-40D2-A7A4-E31F7B899C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{0642F709-6771-4B13-88FC-97489EC2C1EC}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3D-40D2-A7A4-E31F7B899C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{B7265C9F-ACCF-470E-B8EC-A8DCED8FDB44}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3D-40D2-A7A4-E31F7B899C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{B4651475-EBA9-4E26-A822-7E074F005F5C}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3D-40D2-A7A4-E31F7B899C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{581CB39E-2FA1-45C7-8BD9-CDDC992A08C6}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3D-40D2-A7A4-E31F7B899C5F}"/>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{18BC3124-9BB4-4E53-BF20-2CBC8134F110}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FA3D-40D2-A7A4-E31F7B899C5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{41FAF2CB-D201-41FD-8486-A991B0C46A7B}</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FA3D-40D2-A7A4-E31F7B899C5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{F750A25A-1CE2-4A84-A59C-977BE05DDDC4}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FA3D-40D2-A7A4-E31F7B899C5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{1C15044F-8B00-4E03-9963-DE694C852B69}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FA3D-40D2-A7A4-E31F7B899C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61.1</c:v>
                </c:pt>
                <c:pt idx="16">
                  <c:v>63.5</c:v>
                </c:pt>
              </c:numCache>
            </c:numRef>
          </c:xVal>
          <c:yVal>
            <c:numRef>
              <c:f>公会計指標分析・財政指標組合せ分析表!$BP$55:$DC$55</c:f>
              <c:numCache>
                <c:formatCode>#,##0.0;"▲ "#,##0.0</c:formatCode>
                <c:ptCount val="40"/>
                <c:pt idx="0">
                  <c:v>20</c:v>
                </c:pt>
                <c:pt idx="8">
                  <c:v>10.199999999999999</c:v>
                </c:pt>
                <c:pt idx="16">
                  <c:v>0</c:v>
                </c:pt>
              </c:numCache>
            </c:numRef>
          </c:yVal>
          <c:smooth val="0"/>
          <c:extLst>
            <c:ext xmlns:c16="http://schemas.microsoft.com/office/drawing/2014/chart" uri="{C3380CC4-5D6E-409C-BE32-E72D297353CC}">
              <c16:uniqueId val="{00000013-FA3D-40D2-A7A4-E31F7B899C5F}"/>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{C6D79C86-FA3B-4DA6-931E-032374B08432}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A073-4074-9660-2FAE255D64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{4D052876-0AC2-49A1-8161-6C39B3F45DC2}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073-4074-9660-2FAE255D64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{ABDCBE20-753B-4157-8F87-C78BF7BA8C81}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073-4074-9660-2FAE255D64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{CEABD059-0073-4CD9-938F-B8CF815D5506}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073-4074-9660-2FAE255D64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{F22D9A95-6E7D-4411-AD1E-7AD6654B6CAA}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073-4074-9660-2FAE255D64FA}"/>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{E562490D-70FA-4959-9345-F70229DC7874}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A073-4074-9660-2FAE255D64FA}"/>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{051B0BF8-742B-4976-994F-FC7878BD0649}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A073-4074-9660-2FAE255D64FA}"/>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{5D715070-11BA-4CA7-9798-8496FD7F60BA}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A073-4074-9660-2FAE255D64FA}"/>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{52F70D90-EDFF-40DD-808D-03B4A2A780A6}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A073-4074-9660-2FAE255D64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11.7</c:v>
                </c:pt>
                <c:pt idx="8">
                  <c:v>10.4</c:v>
                </c:pt>
                <c:pt idx="16">
                  <c:v>9.3000000000000007</c:v>
                </c:pt>
                <c:pt idx="24">
                  <c:v>9.1999999999999993</c:v>
                </c:pt>
                <c:pt idx="32">
                  <c:v>9.4</c:v>
                </c:pt>
              </c:numCache>
            </c:numRef>
          </c:xVal>
          <c:yVal>
            <c:numRef>
              <c:f>公会計指標分析・財政指標組合せ分析表!$BP$73:$DC$73</c:f>
              <c:numCache>
                <c:formatCode>#,##0.0;"▲ "#,##0.0</c:formatCode>
                <c:ptCount val="40"/>
                <c:pt idx="0">
                  <c:v>92.7</c:v>
                </c:pt>
                <c:pt idx="8">
                  <c:v>62.5</c:v>
                </c:pt>
                <c:pt idx="16">
                  <c:v>37.6</c:v>
                </c:pt>
                <c:pt idx="24">
                  <c:v>28.8</c:v>
                </c:pt>
                <c:pt idx="32">
                  <c:v>24.1</c:v>
                </c:pt>
              </c:numCache>
            </c:numRef>
          </c:yVal>
          <c:smooth val="0"/>
          <c:extLst>
            <c:ext xmlns:c16="http://schemas.microsoft.com/office/drawing/2014/chart" uri="{C3380CC4-5D6E-409C-BE32-E72D297353CC}">
              <c16:uniqueId val="{00000009-A073-4074-9660-2FAE255D64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{56694F2D-D91C-4FCA-8C3D-1FC758DEA51A}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A073-4074-9660-2FAE255D64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{DA596F21-3F08-41FF-B468-108C427AF1F5}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073-4074-9660-2FAE255D64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{901EA67D-5508-4025-A6D4-B698096A3E87}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073-4074-9660-2FAE255D64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{7FBDD98F-1A65-420A-8B67-853864DCEF15}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073-4074-9660-2FAE255D64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{71AC05CE-05BD-4B30-8BE8-DBDE5A79686C}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073-4074-9660-2FAE255D64FA}"/>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{2D4CBE59-72D0-4B77-8B96-D93211FDFD66}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A073-4074-9660-2FAE255D64FA}"/>
                </c:ext>
              </c:extLst>
            </c:dLbl>
            <c:dLbl>
              <c:idx val="16"/>
              <c:layout>
                <c:manualLayout>
                  <c:x val="-2.6710925941242011E-2"/>
                  <c:y val="-4.3495921315535854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{BC995051-A181-4016-AF63-EA4ED4091956}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A073-4074-9660-2FAE255D64FA}"/>
                </c:ext>
              </c:extLst>
            </c:dLbl>
            <c:dLbl>
              <c:idx val="24"/>
              <c:layout>
                <c:manualLayout>
                  <c:x val="-3.6429759508909289E-2"/>
                  <c:y val="-8.1337372860052048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{C3395BD3-922B-4702-A0DD-504E7455CD87}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A073-4074-9660-2FAE255D64FA}"/>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{485F51F0-9B1A-4CBB-B4D6-8BE2D2E99072}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A073-4074-9660-2FAE255D64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c:v>
                </c:pt>
                <c:pt idx="24">
                  <c:v>8.1</c:v>
                </c:pt>
                <c:pt idx="32">
                  <c:v>8.4</c:v>
                </c:pt>
              </c:numCache>
            </c:numRef>
          </c:xVal>
          <c:yVal>
            <c:numRef>
              <c:f>公会計指標分析・財政指標組合せ分析表!$BP$77:$DC$77</c:f>
              <c:numCache>
                <c:formatCode>#,##0.0;"▲ "#,##0.0</c:formatCode>
                <c:ptCount val="40"/>
                <c:pt idx="0">
                  <c:v>20</c:v>
                </c:pt>
                <c:pt idx="8">
                  <c:v>10.199999999999999</c:v>
                </c:pt>
                <c:pt idx="16">
                  <c:v>0</c:v>
                </c:pt>
                <c:pt idx="24">
                  <c:v>0</c:v>
                </c:pt>
                <c:pt idx="32">
                  <c:v>0</c:v>
                </c:pt>
              </c:numCache>
            </c:numRef>
          </c:yVal>
          <c:smooth val="0"/>
          <c:extLst>
            <c:ext xmlns:c16="http://schemas.microsoft.com/office/drawing/2014/chart" uri="{C3380CC4-5D6E-409C-BE32-E72D297353CC}">
              <c16:uniqueId val="{00000013-A073-4074-9660-2FAE255D64FA}"/>
            </c:ext>
          </c:extLst>
        </c:ser>
        <c:dLbls>
          <c:showLegendKey val="0"/>
          <c:showVal val="1"/>
          <c:showCatName val="0"/>
          <c:showSerName val="0"/>
          <c:showPercent val="0"/>
          <c:showBubbleSize val="0"/>
        </c:dLbls>
        <c:axId val="84219776"/>
        <c:axId val="84234240"/>
      </c:scatterChart>
      <c:valAx>
        <c:axId val="8421977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
15,495
151.69
11,799,105
11,330,104
404,218
6,399,152
12,454,450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以降横ばいで推移しているが、全国平均と比較して低指数となっている。</a:t>
          </a:r>
          <a:endParaRPr lang="ja-JP" altLang="ja-JP" sz="1400">
            <a:effectLst/>
          </a:endParaRPr>
        </a:p>
        <a:p>
          <a:r>
            <a:rPr kumimoji="1" lang="ja-JP" altLang="ja-JP" sz="1100">
              <a:solidFill>
                <a:schemeClr val="dk1"/>
              </a:solidFill>
              <a:effectLst/>
              <a:latin typeface="+mn-lt"/>
              <a:ea typeface="+mn-ea"/>
              <a:cs typeface="+mn-cs"/>
            </a:rPr>
            <a:t>　その要因として、人口減少や税収が少ないことなどがあげられる。今後も固定資産税償却資産減少の影響や町税の減少が見込まれることから、指数の低下が予想される。</a:t>
          </a:r>
          <a:endParaRPr lang="ja-JP" altLang="ja-JP" sz="1400">
            <a:effectLst/>
          </a:endParaRPr>
        </a:p>
        <a:p>
          <a:r>
            <a:rPr kumimoji="1" lang="ja-JP" altLang="ja-JP" sz="1100">
              <a:solidFill>
                <a:schemeClr val="dk1"/>
              </a:solidFill>
              <a:effectLst/>
              <a:latin typeface="+mn-lt"/>
              <a:ea typeface="+mn-ea"/>
              <a:cs typeface="+mn-cs"/>
            </a:rPr>
            <a:t>　これらの現状に対し、町税の適正課税などによる財政基盤の強化に努める。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3810</xdr:rowOff>
    </xdr:from>
    <xdr:to>
      <xdr:col>23</xdr:col>
      <xdr:colOff>133350</xdr:colOff>
      <xdr:row>41</xdr:row>
      <xdr:rowOff>3810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21607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78740</xdr:rowOff>
    </xdr:from>
    <xdr:to>
      <xdr:col>15</xdr:col>
      <xdr:colOff>82550</xdr:colOff>
      <xdr:row>40</xdr:row>
      <xdr:rowOff>127000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30480</xdr:rowOff>
    </xdr:from>
    <xdr:to>
      <xdr:col>11</xdr:col>
      <xdr:colOff>31750</xdr:colOff>
      <xdr:row>40</xdr:row>
      <xdr:rowOff>78740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140987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124460</xdr:rowOff>
    </xdr:from>
    <xdr:to>
      <xdr:col>19</xdr:col>
      <xdr:colOff>184150</xdr:colOff>
      <xdr:row>41</xdr:row>
      <xdr:rowOff>54610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27940</xdr:rowOff>
    </xdr:from>
    <xdr:to>
      <xdr:col>11</xdr:col>
      <xdr:colOff>82550</xdr:colOff>
      <xdr:row>40</xdr:row>
      <xdr:rowOff>129540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91457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国勢調査による人口減少の反映及び合併算定替の段階的縮減の開始に伴う普通地方交付税減少などが要因となり、</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％を超え非常に硬直した財政状況となった。</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以降は普通交付税の増加等により減少傾向にあったが、</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物価や燃料費高騰のために物件費が増加し、また、伊都消防組合や橋本周辺広域市町村圏組合に係る負担金等の増加したため</a:t>
          </a:r>
          <a:r>
            <a:rPr kumimoji="1" lang="ja-JP" altLang="ja-JP" sz="1100">
              <a:solidFill>
                <a:schemeClr val="dk1"/>
              </a:solidFill>
              <a:effectLst/>
              <a:latin typeface="+mn-lt"/>
              <a:ea typeface="+mn-ea"/>
              <a:cs typeface="+mn-cs"/>
            </a:rPr>
            <a:t>、経常収支比率が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全国平均と比較すると、依然硬直した状態が続いているため、財源の確保と徹底した歳出改革を進めることにより、収支が均衡した持続可能な財政構造に転換していく必要がある。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66</xdr:row>
      <xdr:rowOff>146896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99794"/>
          <a:ext cx="0" cy="1262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50377</xdr:rowOff>
    </xdr:from>
    <xdr:to>
      <xdr:col>23</xdr:col>
      <xdr:colOff>133350</xdr:colOff>
      <xdr:row>66</xdr:row>
      <xdr:rowOff>146896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36607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98213</xdr:rowOff>
    </xdr:from>
    <xdr:to>
      <xdr:col>19</xdr:col>
      <xdr:colOff>133350</xdr:colOff>
      <xdr:row>66</xdr:row>
      <xdr:rowOff>50377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99563"/>
          <a:ext cx="889000" cy="46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66</xdr:row>
      <xdr:rowOff>34290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99563"/>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79163</xdr:rowOff>
    </xdr:from>
    <xdr:to>
      <xdr:col>15</xdr:col>
      <xdr:colOff>133350</xdr:colOff>
      <xdr:row>61</xdr:row>
      <xdr:rowOff>9313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67</xdr:row>
      <xdr:rowOff>7620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499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130387</xdr:rowOff>
    </xdr:from>
    <xdr:to>
      <xdr:col>11</xdr:col>
      <xdr:colOff>82550</xdr:colOff>
      <xdr:row>63</xdr:row>
      <xdr:rowOff>60537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70714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96096</xdr:rowOff>
    </xdr:from>
    <xdr:to>
      <xdr:col>23</xdr:col>
      <xdr:colOff>184150</xdr:colOff>
      <xdr:row>67</xdr:row>
      <xdr:rowOff>26246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163423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30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171027</xdr:rowOff>
    </xdr:from>
    <xdr:to>
      <xdr:col>19</xdr:col>
      <xdr:colOff>184150</xdr:colOff>
      <xdr:row>66</xdr:row>
      <xdr:rowOff>101177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128270</xdr:rowOff>
    </xdr:from>
    <xdr:to>
      <xdr:col>7</xdr:col>
      <xdr:colOff>31750</xdr:colOff>
      <xdr:row>67</xdr:row>
      <xdr:rowOff>58420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43197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本町は、面積</a:t>
          </a:r>
          <a:r>
            <a:rPr kumimoji="1" lang="en-US" altLang="ja-JP" sz="1100">
              <a:solidFill>
                <a:schemeClr val="dk1"/>
              </a:solidFill>
              <a:effectLst/>
              <a:latin typeface="+mn-lt"/>
              <a:ea typeface="+mn-ea"/>
              <a:cs typeface="+mn-cs"/>
            </a:rPr>
            <a:t>151.69k㎡</a:t>
          </a:r>
          <a:r>
            <a:rPr kumimoji="1" lang="ja-JP" altLang="ja-JP" sz="1100">
              <a:solidFill>
                <a:schemeClr val="dk1"/>
              </a:solidFill>
              <a:effectLst/>
              <a:latin typeface="+mn-lt"/>
              <a:ea typeface="+mn-ea"/>
              <a:cs typeface="+mn-cs"/>
            </a:rPr>
            <a:t>、東西</a:t>
          </a:r>
          <a:r>
            <a:rPr kumimoji="1" lang="en-US" altLang="ja-JP" sz="1100">
              <a:solidFill>
                <a:schemeClr val="dk1"/>
              </a:solidFill>
              <a:effectLst/>
              <a:latin typeface="+mn-lt"/>
              <a:ea typeface="+mn-ea"/>
              <a:cs typeface="+mn-cs"/>
            </a:rPr>
            <a:t>14.7km</a:t>
          </a:r>
          <a:r>
            <a:rPr kumimoji="1" lang="ja-JP" altLang="ja-JP" sz="1100">
              <a:solidFill>
                <a:schemeClr val="dk1"/>
              </a:solidFill>
              <a:effectLst/>
              <a:latin typeface="+mn-lt"/>
              <a:ea typeface="+mn-ea"/>
              <a:cs typeface="+mn-cs"/>
            </a:rPr>
            <a:t>、南北</a:t>
          </a:r>
          <a:r>
            <a:rPr kumimoji="1" lang="en-US" altLang="ja-JP" sz="1100">
              <a:solidFill>
                <a:schemeClr val="dk1"/>
              </a:solidFill>
              <a:effectLst/>
              <a:latin typeface="+mn-lt"/>
              <a:ea typeface="+mn-ea"/>
              <a:cs typeface="+mn-cs"/>
            </a:rPr>
            <a:t>29.3km</a:t>
          </a:r>
          <a:r>
            <a:rPr kumimoji="1" lang="ja-JP" altLang="ja-JP" sz="1100">
              <a:solidFill>
                <a:schemeClr val="dk1"/>
              </a:solidFill>
              <a:effectLst/>
              <a:latin typeface="+mn-lt"/>
              <a:ea typeface="+mn-ea"/>
              <a:cs typeface="+mn-cs"/>
            </a:rPr>
            <a:t>と南北に長い山間へき地であり、またこども園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園、幼稚園１園、小学校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校、中学校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校、公民館</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館、児童館</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館と町としては極めて多くの施設があり、これら施設の管理運営に多額の経費を要している。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かつらぎ町応援クーポン券発行事業業務委託料や地籍調査事業委託料、ふるさとかつらぎ寄附金特産品送付業務委託料が減少</a:t>
          </a:r>
          <a:r>
            <a:rPr kumimoji="1" lang="ja-JP" altLang="ja-JP" sz="1100">
              <a:solidFill>
                <a:schemeClr val="dk1"/>
              </a:solidFill>
              <a:effectLst/>
              <a:latin typeface="+mn-lt"/>
              <a:ea typeface="+mn-ea"/>
              <a:cs typeface="+mn-cs"/>
            </a:rPr>
            <a:t>により、前年度から</a:t>
          </a:r>
          <a:r>
            <a:rPr kumimoji="1" lang="en-US" altLang="ja-JP" sz="1100">
              <a:solidFill>
                <a:schemeClr val="dk1"/>
              </a:solidFill>
              <a:effectLst/>
              <a:latin typeface="+mn-lt"/>
              <a:ea typeface="+mn-ea"/>
              <a:cs typeface="+mn-cs"/>
            </a:rPr>
            <a:t>211,952</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廃止も含めた公共施設の適正な管理運営を行うことで、健全な財政運営を推進していく。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162035</xdr:rowOff>
    </xdr:from>
    <xdr:to>
      <xdr:col>23</xdr:col>
      <xdr:colOff>133350</xdr:colOff>
      <xdr:row>89</xdr:row>
      <xdr:rowOff>1822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78035"/>
          <a:ext cx="0" cy="1382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145349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1822</xdr:rowOff>
    </xdr:from>
    <xdr:to>
      <xdr:col>24</xdr:col>
      <xdr:colOff>12700</xdr:colOff>
      <xdr:row>89</xdr:row>
      <xdr:rowOff>1822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76962</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2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162035</xdr:rowOff>
    </xdr:from>
    <xdr:to>
      <xdr:col>24</xdr:col>
      <xdr:colOff>12700</xdr:colOff>
      <xdr:row>80</xdr:row>
      <xdr:rowOff>162035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7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27806</xdr:rowOff>
    </xdr:from>
    <xdr:to>
      <xdr:col>23</xdr:col>
      <xdr:colOff>133350</xdr:colOff>
      <xdr:row>83</xdr:row>
      <xdr:rowOff>61147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258156"/>
          <a:ext cx="838200" cy="3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125111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55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153034</xdr:rowOff>
    </xdr:from>
    <xdr:to>
      <xdr:col>23</xdr:col>
      <xdr:colOff>184150</xdr:colOff>
      <xdr:row>84</xdr:row>
      <xdr:rowOff>83184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8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97596</xdr:rowOff>
    </xdr:from>
    <xdr:to>
      <xdr:col>19</xdr:col>
      <xdr:colOff>133350</xdr:colOff>
      <xdr:row>83</xdr:row>
      <xdr:rowOff>61147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56496"/>
          <a:ext cx="889000" cy="1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53468</xdr:rowOff>
    </xdr:from>
    <xdr:to>
      <xdr:col>19</xdr:col>
      <xdr:colOff>184150</xdr:colOff>
      <xdr:row>83</xdr:row>
      <xdr:rowOff>155068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8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139845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37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97596</xdr:rowOff>
    </xdr:from>
    <xdr:to>
      <xdr:col>15</xdr:col>
      <xdr:colOff>82550</xdr:colOff>
      <xdr:row>82</xdr:row>
      <xdr:rowOff>126521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156496"/>
          <a:ext cx="889000" cy="2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110782</xdr:rowOff>
    </xdr:from>
    <xdr:to>
      <xdr:col>15</xdr:col>
      <xdr:colOff>133350</xdr:colOff>
      <xdr:row>83</xdr:row>
      <xdr:rowOff>40932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6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25709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5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126160</xdr:rowOff>
    </xdr:from>
    <xdr:to>
      <xdr:col>11</xdr:col>
      <xdr:colOff>31750</xdr:colOff>
      <xdr:row>82</xdr:row>
      <xdr:rowOff>126521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13610"/>
          <a:ext cx="889000" cy="17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170035</xdr:rowOff>
    </xdr:from>
    <xdr:to>
      <xdr:col>11</xdr:col>
      <xdr:colOff>82550</xdr:colOff>
      <xdr:row>82</xdr:row>
      <xdr:rowOff>100185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110362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76881</xdr:rowOff>
    </xdr:from>
    <xdr:to>
      <xdr:col>7</xdr:col>
      <xdr:colOff>31750</xdr:colOff>
      <xdr:row>82</xdr:row>
      <xdr:rowOff>7031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6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163258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5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148456</xdr:rowOff>
    </xdr:from>
    <xdr:to>
      <xdr:col>23</xdr:col>
      <xdr:colOff>184150</xdr:colOff>
      <xdr:row>83</xdr:row>
      <xdr:rowOff>78606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0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164983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5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10347</xdr:rowOff>
    </xdr:from>
    <xdr:to>
      <xdr:col>19</xdr:col>
      <xdr:colOff>184150</xdr:colOff>
      <xdr:row>83</xdr:row>
      <xdr:rowOff>111947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122124</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009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46796</xdr:rowOff>
    </xdr:from>
    <xdr:to>
      <xdr:col>15</xdr:col>
      <xdr:colOff>133350</xdr:colOff>
      <xdr:row>82</xdr:row>
      <xdr:rowOff>148396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0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158573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7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75721</xdr:rowOff>
    </xdr:from>
    <xdr:to>
      <xdr:col>11</xdr:col>
      <xdr:colOff>82550</xdr:colOff>
      <xdr:row>83</xdr:row>
      <xdr:rowOff>5871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162098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2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75360</xdr:rowOff>
    </xdr:from>
    <xdr:to>
      <xdr:col>7</xdr:col>
      <xdr:colOff>31750</xdr:colOff>
      <xdr:row>82</xdr:row>
      <xdr:rowOff>5510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15687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3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当町は職員の平均年齢が高く、人件費の抑制などの取組を行っているが、数値になかなか反映されず、若干の上下はあるものの高い水準となっている。</a:t>
          </a:r>
          <a:endParaRPr lang="ja-JP" altLang="ja-JP" sz="1400">
            <a:effectLst/>
          </a:endParaRPr>
        </a:p>
        <a:p>
          <a:r>
            <a:rPr kumimoji="1" lang="ja-JP" altLang="ja-JP" sz="1100">
              <a:solidFill>
                <a:schemeClr val="dk1"/>
              </a:solidFill>
              <a:effectLst/>
              <a:latin typeface="+mn-lt"/>
              <a:ea typeface="+mn-ea"/>
              <a:cs typeface="+mn-cs"/>
            </a:rPr>
            <a:t>　一般職員適正化計画とも連動しながら、今後も給与水準の適正化に努める。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93980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00175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24130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0876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93997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123189</xdr:rowOff>
    </xdr:from>
    <xdr:to>
      <xdr:col>77</xdr:col>
      <xdr:colOff>44450</xdr:colOff>
      <xdr:row>88</xdr:row>
      <xdr:rowOff>24130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50393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123189</xdr:rowOff>
    </xdr:from>
    <xdr:to>
      <xdr:col>72</xdr:col>
      <xdr:colOff>203200</xdr:colOff>
      <xdr:row>88</xdr:row>
      <xdr:rowOff>120650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039339"/>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120650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a:t>
          </a:r>
          <a:r>
            <a:rPr kumimoji="1" lang="en-US" altLang="ja-JP" sz="1100">
              <a:solidFill>
                <a:schemeClr val="dk1"/>
              </a:solidFill>
              <a:effectLst/>
              <a:latin typeface="+mn-lt"/>
              <a:ea typeface="+mn-ea"/>
              <a:cs typeface="+mn-cs"/>
            </a:rPr>
            <a:t>H17.10</a:t>
          </a:r>
          <a:r>
            <a:rPr kumimoji="1" lang="ja-JP" altLang="ja-JP" sz="1100">
              <a:solidFill>
                <a:schemeClr val="dk1"/>
              </a:solidFill>
              <a:effectLst/>
              <a:latin typeface="+mn-lt"/>
              <a:ea typeface="+mn-ea"/>
              <a:cs typeface="+mn-cs"/>
            </a:rPr>
            <a:t>に花園村と合併したことにより、</a:t>
          </a:r>
          <a:r>
            <a:rPr kumimoji="1" lang="en-US" altLang="ja-JP" sz="1100">
              <a:solidFill>
                <a:schemeClr val="dk1"/>
              </a:solidFill>
              <a:effectLst/>
              <a:latin typeface="+mn-lt"/>
              <a:ea typeface="+mn-ea"/>
              <a:cs typeface="+mn-cs"/>
            </a:rPr>
            <a:t>151.69k㎡</a:t>
          </a:r>
          <a:r>
            <a:rPr kumimoji="1" lang="ja-JP" altLang="ja-JP" sz="1100">
              <a:solidFill>
                <a:schemeClr val="dk1"/>
              </a:solidFill>
              <a:effectLst/>
              <a:latin typeface="+mn-lt"/>
              <a:ea typeface="+mn-ea"/>
              <a:cs typeface="+mn-cs"/>
            </a:rPr>
            <a:t>という広大な面積を有し、山間へき地が多く、その複雑な地形に伴い多数の施設を要する。これら施設の管理運営に職員を要するため、これまで類似団体内平均値を上回ってきたが、一般職員適正化計画に基づく職員数削減を行ってきた結果、職員数も年々減少し、</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以降類似団体内平均値を下回っている状況にある。</a:t>
          </a:r>
          <a:endParaRPr lang="ja-JP" altLang="ja-JP" sz="1400">
            <a:effectLst/>
          </a:endParaRPr>
        </a:p>
        <a:p>
          <a:r>
            <a:rPr kumimoji="1" lang="ja-JP" altLang="ja-JP" sz="1100">
              <a:solidFill>
                <a:schemeClr val="dk1"/>
              </a:solidFill>
              <a:effectLst/>
              <a:latin typeface="+mn-lt"/>
              <a:ea typeface="+mn-ea"/>
              <a:cs typeface="+mn-cs"/>
            </a:rPr>
            <a:t>　現在も公共施設の統廃合や一般職員適正化計画に基づいた機構改革及び事務事業見直しを進めており、退職勧奨、退職者不補充などによる適正化に努めている</a:t>
          </a:r>
          <a:r>
            <a:rPr kumimoji="1" lang="en-US"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85634</xdr:rowOff>
    </xdr:from>
    <xdr:to>
      <xdr:col>81</xdr:col>
      <xdr:colOff>44450</xdr:colOff>
      <xdr:row>67</xdr:row>
      <xdr:rowOff>109310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29734"/>
          <a:ext cx="0" cy="1566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81387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56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109310</xdr:rowOff>
    </xdr:from>
    <xdr:to>
      <xdr:col>81</xdr:col>
      <xdr:colOff>133350</xdr:colOff>
      <xdr:row>67</xdr:row>
      <xdr:rowOff>109310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59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85634</xdr:rowOff>
    </xdr:from>
    <xdr:to>
      <xdr:col>81</xdr:col>
      <xdr:colOff>133350</xdr:colOff>
      <xdr:row>58</xdr:row>
      <xdr:rowOff>85634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22860</xdr:rowOff>
    </xdr:from>
    <xdr:to>
      <xdr:col>81</xdr:col>
      <xdr:colOff>44450</xdr:colOff>
      <xdr:row>61</xdr:row>
      <xdr:rowOff>81462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0481310"/>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152689</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611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3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104684</xdr:rowOff>
    </xdr:from>
    <xdr:to>
      <xdr:col>77</xdr:col>
      <xdr:colOff>44450</xdr:colOff>
      <xdr:row>61</xdr:row>
      <xdr:rowOff>22860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039168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108222</xdr:rowOff>
    </xdr:from>
    <xdr:to>
      <xdr:col>77</xdr:col>
      <xdr:colOff>95250</xdr:colOff>
      <xdr:row>62</xdr:row>
      <xdr:rowOff>38372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23149</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65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75384</xdr:rowOff>
    </xdr:from>
    <xdr:to>
      <xdr:col>72</xdr:col>
      <xdr:colOff>203200</xdr:colOff>
      <xdr:row>60</xdr:row>
      <xdr:rowOff>104684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362384"/>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37465</xdr:rowOff>
    </xdr:from>
    <xdr:to>
      <xdr:col>68</xdr:col>
      <xdr:colOff>152400</xdr:colOff>
      <xdr:row>60</xdr:row>
      <xdr:rowOff>75384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324465"/>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67055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30662</xdr:rowOff>
    </xdr:from>
    <xdr:to>
      <xdr:col>81</xdr:col>
      <xdr:colOff>95250</xdr:colOff>
      <xdr:row>61</xdr:row>
      <xdr:rowOff>132262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47189</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143510</xdr:rowOff>
    </xdr:from>
    <xdr:to>
      <xdr:col>77</xdr:col>
      <xdr:colOff>95250</xdr:colOff>
      <xdr:row>61</xdr:row>
      <xdr:rowOff>73660</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83837</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53884</xdr:rowOff>
    </xdr:from>
    <xdr:to>
      <xdr:col>73</xdr:col>
      <xdr:colOff>44450</xdr:colOff>
      <xdr:row>60</xdr:row>
      <xdr:rowOff>155484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165661</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24584</xdr:rowOff>
    </xdr:from>
    <xdr:to>
      <xdr:col>68</xdr:col>
      <xdr:colOff>203200</xdr:colOff>
      <xdr:row>60</xdr:row>
      <xdr:rowOff>126184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実質公債費率については、Ｈ</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から減少傾向</a:t>
          </a:r>
          <a:r>
            <a:rPr kumimoji="1" lang="ja-JP" altLang="en-US" sz="1100">
              <a:solidFill>
                <a:schemeClr val="dk1"/>
              </a:solidFill>
              <a:effectLst/>
              <a:latin typeface="+mn-lt"/>
              <a:ea typeface="+mn-ea"/>
              <a:cs typeface="+mn-cs"/>
            </a:rPr>
            <a:t>にあったが、</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を比較したところ、</a:t>
          </a:r>
          <a:r>
            <a:rPr kumimoji="1" lang="ja-JP" altLang="en-US" sz="1100">
              <a:solidFill>
                <a:schemeClr val="dk1"/>
              </a:solidFill>
              <a:effectLst/>
              <a:latin typeface="+mn-lt"/>
              <a:ea typeface="+mn-ea"/>
              <a:cs typeface="+mn-cs"/>
            </a:rPr>
            <a:t>過疎対策事業や防災・減災・国土強靭化債、公共施設等適正管理推進事業債などの地方債に係る償還額の増加に</a:t>
          </a:r>
          <a:r>
            <a:rPr kumimoji="1" lang="ja-JP" altLang="ja-JP" sz="1100">
              <a:solidFill>
                <a:schemeClr val="dk1"/>
              </a:solidFill>
              <a:effectLst/>
              <a:latin typeface="+mn-lt"/>
              <a:ea typeface="+mn-ea"/>
              <a:cs typeface="+mn-cs"/>
            </a:rPr>
            <a:t>伴い「</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事業の延伸や、一時中止、後ろ倒し等による新規発行の抑制、財政健全化に向けた取り組みが必要である。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9393"/>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163285</xdr:rowOff>
    </xdr:from>
    <xdr:to>
      <xdr:col>81</xdr:col>
      <xdr:colOff>44450</xdr:colOff>
      <xdr:row>43</xdr:row>
      <xdr:rowOff>26307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641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163285</xdr:rowOff>
    </xdr:from>
    <xdr:to>
      <xdr:col>77</xdr:col>
      <xdr:colOff>44450</xdr:colOff>
      <xdr:row>43</xdr:row>
      <xdr:rowOff>9072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94343</xdr:rowOff>
    </xdr:from>
    <xdr:to>
      <xdr:col>77</xdr:col>
      <xdr:colOff>95250</xdr:colOff>
      <xdr:row>42</xdr:row>
      <xdr:rowOff>24493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34670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9072</xdr:rowOff>
    </xdr:from>
    <xdr:to>
      <xdr:col>72</xdr:col>
      <xdr:colOff>203200</xdr:colOff>
      <xdr:row>44</xdr:row>
      <xdr:rowOff>27215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381422"/>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27215</xdr:rowOff>
    </xdr:from>
    <xdr:to>
      <xdr:col>68</xdr:col>
      <xdr:colOff>152400</xdr:colOff>
      <xdr:row>45</xdr:row>
      <xdr:rowOff>79828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571015"/>
          <a:ext cx="889000" cy="22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138084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60778</xdr:rowOff>
    </xdr:from>
    <xdr:to>
      <xdr:col>64</xdr:col>
      <xdr:colOff>152400</xdr:colOff>
      <xdr:row>42</xdr:row>
      <xdr:rowOff>162378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1105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146957</xdr:rowOff>
    </xdr:from>
    <xdr:to>
      <xdr:col>81</xdr:col>
      <xdr:colOff>95250</xdr:colOff>
      <xdr:row>43</xdr:row>
      <xdr:rowOff>77107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119034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112485</xdr:rowOff>
    </xdr:from>
    <xdr:to>
      <xdr:col>77</xdr:col>
      <xdr:colOff>95250</xdr:colOff>
      <xdr:row>43</xdr:row>
      <xdr:rowOff>42635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27412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129722</xdr:rowOff>
    </xdr:from>
    <xdr:to>
      <xdr:col>73</xdr:col>
      <xdr:colOff>44450</xdr:colOff>
      <xdr:row>43</xdr:row>
      <xdr:rowOff>59872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44649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147865</xdr:rowOff>
    </xdr:from>
    <xdr:to>
      <xdr:col>68</xdr:col>
      <xdr:colOff>203200</xdr:colOff>
      <xdr:row>44</xdr:row>
      <xdr:rowOff>78015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62792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29028</xdr:rowOff>
    </xdr:from>
    <xdr:to>
      <xdr:col>64</xdr:col>
      <xdr:colOff>152400</xdr:colOff>
      <xdr:row>45</xdr:row>
      <xdr:rowOff>130628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7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115405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8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050">
              <a:solidFill>
                <a:schemeClr val="dk1"/>
              </a:solidFill>
              <a:effectLst/>
              <a:latin typeface="+mn-lt"/>
              <a:ea typeface="+mn-ea"/>
              <a:cs typeface="+mn-cs"/>
            </a:rPr>
            <a:t>R04</a:t>
          </a:r>
          <a:r>
            <a:rPr kumimoji="1" lang="ja-JP" altLang="ja-JP" sz="1050">
              <a:solidFill>
                <a:schemeClr val="dk1"/>
              </a:solidFill>
              <a:effectLst/>
              <a:latin typeface="+mn-lt"/>
              <a:ea typeface="+mn-ea"/>
              <a:cs typeface="+mn-cs"/>
            </a:rPr>
            <a:t>は、基準財政需要額算入見込額が減少したことで、充当可能財源等が減少したものの、公営企業債等繰入見込額や組合負担等見込額の減少が大きく、「</a:t>
          </a:r>
          <a:r>
            <a:rPr kumimoji="1" lang="en-US" altLang="ja-JP" sz="1050">
              <a:solidFill>
                <a:schemeClr val="dk1"/>
              </a:solidFill>
              <a:effectLst/>
              <a:latin typeface="+mn-lt"/>
              <a:ea typeface="+mn-ea"/>
              <a:cs typeface="+mn-cs"/>
            </a:rPr>
            <a:t>-8.8</a:t>
          </a:r>
          <a:r>
            <a:rPr kumimoji="1" lang="ja-JP" altLang="ja-JP" sz="1050">
              <a:solidFill>
                <a:schemeClr val="dk1"/>
              </a:solidFill>
              <a:effectLst/>
              <a:latin typeface="+mn-lt"/>
              <a:ea typeface="+mn-ea"/>
              <a:cs typeface="+mn-cs"/>
            </a:rPr>
            <a:t>」と前年度に引き続き改善している。</a:t>
          </a:r>
          <a:endParaRPr kumimoji="1" lang="en-US" altLang="ja-JP" sz="1050">
            <a:solidFill>
              <a:schemeClr val="dk1"/>
            </a:solidFill>
            <a:effectLst/>
            <a:latin typeface="+mn-lt"/>
            <a:ea typeface="+mn-ea"/>
            <a:cs typeface="+mn-cs"/>
          </a:endParaRPr>
        </a:p>
        <a:p>
          <a:r>
            <a:rPr lang="ja-JP" altLang="en-US" sz="1050">
              <a:effectLst/>
            </a:rPr>
            <a:t>　</a:t>
          </a:r>
          <a:r>
            <a:rPr lang="en-US" altLang="ja-JP" sz="1050">
              <a:effectLst/>
            </a:rPr>
            <a:t>R05</a:t>
          </a:r>
          <a:r>
            <a:rPr lang="ja-JP" altLang="en-US" sz="1050">
              <a:effectLst/>
            </a:rPr>
            <a:t>は、地方債現在高の減少や、公営企業債等繰入見込額や組合負担等見込額が減少したことで、将来負担額が減少している。また、財政調整基金現在高の増加に伴い、充当可能財源等が増加してた。加えて、普通交付税等の増加により標準財政規模が増加したことで「</a:t>
          </a:r>
          <a:r>
            <a:rPr lang="en-US" altLang="ja-JP" sz="1050">
              <a:effectLst/>
            </a:rPr>
            <a:t>-4.7</a:t>
          </a:r>
          <a:r>
            <a:rPr lang="ja-JP" altLang="en-US" sz="1050">
              <a:effectLst/>
            </a:rPr>
            <a:t>」と改善した。</a:t>
          </a:r>
          <a:endParaRPr lang="ja-JP" altLang="ja-JP" sz="1050">
            <a:effectLst/>
          </a:endParaRPr>
        </a:p>
        <a:p>
          <a:r>
            <a:rPr kumimoji="1" lang="ja-JP" altLang="ja-JP" sz="1050">
              <a:solidFill>
                <a:schemeClr val="dk1"/>
              </a:solidFill>
              <a:effectLst/>
              <a:latin typeface="+mn-lt"/>
              <a:ea typeface="+mn-ea"/>
              <a:cs typeface="+mn-cs"/>
            </a:rPr>
            <a:t>　しかし、依然として全国平均と比較して高い数値であるため、今後も財政の健全化を推進する必要がある。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136434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108511</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0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136434</xdr:rowOff>
    </xdr:from>
    <xdr:to>
      <xdr:col>81</xdr:col>
      <xdr:colOff>133350</xdr:colOff>
      <xdr:row>21</xdr:row>
      <xdr:rowOff>136434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3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156845</xdr:rowOff>
    </xdr:from>
    <xdr:to>
      <xdr:col>81</xdr:col>
      <xdr:colOff>44450</xdr:colOff>
      <xdr:row>16</xdr:row>
      <xdr:rowOff>66403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28595"/>
          <a:ext cx="838200" cy="8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66403</xdr:rowOff>
    </xdr:from>
    <xdr:to>
      <xdr:col>77</xdr:col>
      <xdr:colOff>44450</xdr:colOff>
      <xdr:row>17</xdr:row>
      <xdr:rowOff>46627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09603"/>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46627</xdr:rowOff>
    </xdr:from>
    <xdr:to>
      <xdr:col>72</xdr:col>
      <xdr:colOff>203200</xdr:colOff>
      <xdr:row>19</xdr:row>
      <xdr:rowOff>132897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61277"/>
          <a:ext cx="889000" cy="4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132897</xdr:rowOff>
    </xdr:from>
    <xdr:to>
      <xdr:col>68</xdr:col>
      <xdr:colOff>152400</xdr:colOff>
      <xdr:row>22</xdr:row>
      <xdr:rowOff>139065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390447"/>
          <a:ext cx="889000" cy="5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37919</xdr:rowOff>
    </xdr:from>
    <xdr:to>
      <xdr:col>68</xdr:col>
      <xdr:colOff>203200</xdr:colOff>
      <xdr:row>14</xdr:row>
      <xdr:rowOff>139519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35379</xdr:rowOff>
    </xdr:from>
    <xdr:to>
      <xdr:col>64</xdr:col>
      <xdr:colOff>152400</xdr:colOff>
      <xdr:row>15</xdr:row>
      <xdr:rowOff>136979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147156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106045</xdr:rowOff>
    </xdr:from>
    <xdr:to>
      <xdr:col>81</xdr:col>
      <xdr:colOff>95250</xdr:colOff>
      <xdr:row>16</xdr:row>
      <xdr:rowOff>36195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78122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4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15603</xdr:rowOff>
    </xdr:from>
    <xdr:to>
      <xdr:col>77</xdr:col>
      <xdr:colOff>95250</xdr:colOff>
      <xdr:row>16</xdr:row>
      <xdr:rowOff>117203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5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101980</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4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167277</xdr:rowOff>
    </xdr:from>
    <xdr:to>
      <xdr:col>73</xdr:col>
      <xdr:colOff>44450</xdr:colOff>
      <xdr:row>17</xdr:row>
      <xdr:rowOff>97427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82204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9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82097</xdr:rowOff>
    </xdr:from>
    <xdr:to>
      <xdr:col>68</xdr:col>
      <xdr:colOff>203200</xdr:colOff>
      <xdr:row>20</xdr:row>
      <xdr:rowOff>12247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33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168474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42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88265</xdr:rowOff>
    </xdr:from>
    <xdr:to>
      <xdr:col>64</xdr:col>
      <xdr:colOff>152400</xdr:colOff>
      <xdr:row>23</xdr:row>
      <xdr:rowOff>18415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8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3192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94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
15,495
151.69
11,799,105
11,330,104
404,218
6,399,152
12,454,450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R05</a:t>
          </a:r>
          <a:r>
            <a:rPr kumimoji="1" lang="ja-JP" altLang="ja-JP" sz="1100" b="0" i="0" baseline="0">
              <a:solidFill>
                <a:schemeClr val="dk1"/>
              </a:solidFill>
              <a:effectLst/>
              <a:latin typeface="+mn-lt"/>
              <a:ea typeface="+mn-ea"/>
              <a:cs typeface="+mn-cs"/>
            </a:rPr>
            <a:t>については</a:t>
          </a:r>
          <a:r>
            <a:rPr kumimoji="1" lang="ja-JP" altLang="en-US" sz="1100" b="0" i="0" baseline="0">
              <a:solidFill>
                <a:schemeClr val="dk1"/>
              </a:solidFill>
              <a:effectLst/>
              <a:latin typeface="+mn-lt"/>
              <a:ea typeface="+mn-ea"/>
              <a:cs typeface="+mn-cs"/>
            </a:rPr>
            <a:t>、人事院勧告に伴い会計年度任用職員に係る人件費は増加したが、定年延長による、退職手当負担金の負担金が減少したことにより全体として減少した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本町は、職員の年齢層が高いため、今後も、一般職員適正化計画に基づいた人件費の縮減及び財政健全化に向けた取り組みを進める。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63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20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2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127000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7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a:t>
          </a:r>
          <a:r>
            <a:rPr kumimoji="1" lang="en-US" altLang="ja-JP" sz="1100">
              <a:solidFill>
                <a:schemeClr val="dk1"/>
              </a:solidFill>
              <a:effectLst/>
              <a:latin typeface="+mn-lt"/>
              <a:ea typeface="+mn-ea"/>
              <a:cs typeface="+mn-cs"/>
            </a:rPr>
            <a:t>151.69k㎡</a:t>
          </a:r>
          <a:r>
            <a:rPr kumimoji="1" lang="ja-JP" altLang="ja-JP" sz="1100">
              <a:solidFill>
                <a:schemeClr val="dk1"/>
              </a:solidFill>
              <a:effectLst/>
              <a:latin typeface="+mn-lt"/>
              <a:ea typeface="+mn-ea"/>
              <a:cs typeface="+mn-cs"/>
            </a:rPr>
            <a:t>という広大な面積を有し、山間へき地が多く、多数の施設を有し、これらの施設の管理運営に多額の経費を要していることから、類似団体平均を大きく上回っている。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年以降、減少傾向にあったが、</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は電</a:t>
          </a:r>
          <a:r>
            <a:rPr kumimoji="1" lang="ja-JP" altLang="en-US" sz="1100">
              <a:solidFill>
                <a:schemeClr val="dk1"/>
              </a:solidFill>
              <a:effectLst/>
              <a:latin typeface="+mn-lt"/>
              <a:ea typeface="+mn-ea"/>
              <a:cs typeface="+mn-cs"/>
            </a:rPr>
            <a:t>給食材料費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こども園運営</a:t>
          </a:r>
          <a:r>
            <a:rPr kumimoji="1" lang="ja-JP" altLang="ja-JP" sz="1100">
              <a:solidFill>
                <a:schemeClr val="dk1"/>
              </a:solidFill>
              <a:effectLst/>
              <a:latin typeface="+mn-lt"/>
              <a:ea typeface="+mn-ea"/>
              <a:cs typeface="+mn-cs"/>
            </a:rPr>
            <a:t>委託料の増加により、前年度から「＋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」増加している。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21</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556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6350</xdr:rowOff>
    </xdr:from>
    <xdr:to>
      <xdr:col>78</xdr:col>
      <xdr:colOff>69850</xdr:colOff>
      <xdr:row>20</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639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127000</xdr:rowOff>
    </xdr:from>
    <xdr:to>
      <xdr:col>78</xdr:col>
      <xdr:colOff>120650</xdr:colOff>
      <xdr:row>17</xdr:row>
      <xdr:rowOff>57150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67327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6350</xdr:rowOff>
    </xdr:from>
    <xdr:to>
      <xdr:col>73</xdr:col>
      <xdr:colOff>180975</xdr:colOff>
      <xdr:row>19</xdr:row>
      <xdr:rowOff>6350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6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6350</xdr:rowOff>
    </xdr:from>
    <xdr:to>
      <xdr:col>69</xdr:col>
      <xdr:colOff>92075</xdr:colOff>
      <xdr:row>20</xdr:row>
      <xdr:rowOff>101600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63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127000</xdr:rowOff>
    </xdr:from>
    <xdr:to>
      <xdr:col>74</xdr:col>
      <xdr:colOff>31750</xdr:colOff>
      <xdr:row>19</xdr:row>
      <xdr:rowOff>57150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127000</xdr:rowOff>
    </xdr:from>
    <xdr:to>
      <xdr:col>69</xdr:col>
      <xdr:colOff>142875</xdr:colOff>
      <xdr:row>19</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50800</xdr:rowOff>
    </xdr:from>
    <xdr:to>
      <xdr:col>65</xdr:col>
      <xdr:colOff>53975</xdr:colOff>
      <xdr:row>20</xdr:row>
      <xdr:rowOff>152400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137177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R05</a:t>
          </a:r>
          <a:r>
            <a:rPr kumimoji="1" lang="ja-JP" altLang="ja-JP" sz="1100" b="0" i="0" baseline="0">
              <a:solidFill>
                <a:schemeClr val="dk1"/>
              </a:solidFill>
              <a:effectLst/>
              <a:latin typeface="+mn-lt"/>
              <a:ea typeface="+mn-ea"/>
              <a:cs typeface="+mn-cs"/>
            </a:rPr>
            <a:t>においては</a:t>
          </a:r>
          <a:r>
            <a:rPr kumimoji="1" lang="en-US" altLang="ja-JP" sz="1100" b="0" i="0" baseline="0">
              <a:solidFill>
                <a:schemeClr val="dk1"/>
              </a:solidFill>
              <a:effectLst/>
              <a:latin typeface="+mn-lt"/>
              <a:ea typeface="+mn-ea"/>
              <a:cs typeface="+mn-cs"/>
            </a:rPr>
            <a:t>R04</a:t>
          </a:r>
          <a:r>
            <a:rPr kumimoji="1" lang="ja-JP" altLang="ja-JP" sz="1100" b="0" i="0" baseline="0">
              <a:solidFill>
                <a:schemeClr val="dk1"/>
              </a:solidFill>
              <a:effectLst/>
              <a:latin typeface="+mn-lt"/>
              <a:ea typeface="+mn-ea"/>
              <a:cs typeface="+mn-cs"/>
            </a:rPr>
            <a:t>からの増減はなく、依然として、類似団体内平均を大きく下回る結果となった。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全国的に少子高齢化が急速に進行しており、本町においても同様に高齢化が進む見込みであることから、扶助費は増加を続けるものと推測される。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55</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4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59707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115570</xdr:rowOff>
    </xdr:from>
    <xdr:to>
      <xdr:col>19</xdr:col>
      <xdr:colOff>187325</xdr:colOff>
      <xdr:row>55</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115570</xdr:rowOff>
    </xdr:from>
    <xdr:to>
      <xdr:col>15</xdr:col>
      <xdr:colOff>98425</xdr:colOff>
      <xdr:row>55</xdr:row>
      <xdr:rowOff>115570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115570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9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64770</xdr:rowOff>
    </xdr:from>
    <xdr:to>
      <xdr:col>20</xdr:col>
      <xdr:colOff>38100</xdr:colOff>
      <xdr:row>55</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64770</xdr:rowOff>
    </xdr:from>
    <xdr:to>
      <xdr:col>15</xdr:col>
      <xdr:colOff>149225</xdr:colOff>
      <xdr:row>55</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年以降、下水道事業会計が法適用化され、繰出金が補助費等に振り替わったことで類似団体平均を下回っている。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年においては、</a:t>
          </a:r>
          <a:r>
            <a:rPr kumimoji="1" lang="ja-JP" altLang="en-US" sz="1100">
              <a:solidFill>
                <a:schemeClr val="dk1"/>
              </a:solidFill>
              <a:effectLst/>
              <a:latin typeface="+mn-lt"/>
              <a:ea typeface="+mn-ea"/>
              <a:cs typeface="+mn-cs"/>
            </a:rPr>
            <a:t>町道修繕工事や後期高齢者医療事業特別会計、介護保険事業特別会計への繰出金が増加したため「</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今後の特別会計への繰出金の増加に備え、財政健全化に向けた取り組みを行い、縮減に努める。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61</xdr:row>
      <xdr:rowOff>53522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102507</xdr:rowOff>
    </xdr:from>
    <xdr:to>
      <xdr:col>82</xdr:col>
      <xdr:colOff>107950</xdr:colOff>
      <xdr:row>55</xdr:row>
      <xdr:rowOff>151493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32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138084</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3853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56</xdr:row>
      <xdr:rowOff>94343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3853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117022</xdr:rowOff>
    </xdr:from>
    <xdr:to>
      <xdr:col>74</xdr:col>
      <xdr:colOff>31750</xdr:colOff>
      <xdr:row>56</xdr:row>
      <xdr:rowOff>47172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31949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94343</xdr:rowOff>
    </xdr:from>
    <xdr:to>
      <xdr:col>69</xdr:col>
      <xdr:colOff>92075</xdr:colOff>
      <xdr:row>56</xdr:row>
      <xdr:rowOff>143328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95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51707</xdr:rowOff>
    </xdr:from>
    <xdr:to>
      <xdr:col>78</xdr:col>
      <xdr:colOff>120650</xdr:colOff>
      <xdr:row>55</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163484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43543</xdr:rowOff>
    </xdr:from>
    <xdr:to>
      <xdr:col>69</xdr:col>
      <xdr:colOff>142875</xdr:colOff>
      <xdr:row>56</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155320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R01</a:t>
          </a:r>
          <a:r>
            <a:rPr kumimoji="1" lang="ja-JP" altLang="ja-JP" sz="1100" b="0" i="0" baseline="0">
              <a:solidFill>
                <a:schemeClr val="dk1"/>
              </a:solidFill>
              <a:effectLst/>
              <a:latin typeface="+mn-lt"/>
              <a:ea typeface="+mn-ea"/>
              <a:cs typeface="+mn-cs"/>
            </a:rPr>
            <a:t>年から下水道事業会計が法適用化され、</a:t>
          </a:r>
          <a:r>
            <a:rPr kumimoji="1" lang="ja-JP" altLang="ja-JP" sz="1100">
              <a:solidFill>
                <a:schemeClr val="dk1"/>
              </a:solidFill>
              <a:effectLst/>
              <a:latin typeface="+mn-lt"/>
              <a:ea typeface="+mn-ea"/>
              <a:cs typeface="+mn-cs"/>
            </a:rPr>
            <a:t>繰出金が補助費等に振り替わったことで</a:t>
          </a:r>
          <a:r>
            <a:rPr kumimoji="1" lang="ja-JP" altLang="ja-JP" sz="1100" b="0" i="0" baseline="0">
              <a:solidFill>
                <a:schemeClr val="dk1"/>
              </a:solidFill>
              <a:effectLst/>
              <a:latin typeface="+mn-lt"/>
              <a:ea typeface="+mn-ea"/>
              <a:cs typeface="+mn-cs"/>
            </a:rPr>
            <a:t>類似団体内平均を上回っていたが、</a:t>
          </a:r>
          <a:r>
            <a:rPr kumimoji="1" lang="en-US" altLang="ja-JP" sz="1100" b="0" i="0" baseline="0">
              <a:solidFill>
                <a:schemeClr val="dk1"/>
              </a:solidFill>
              <a:effectLst/>
              <a:latin typeface="+mn-lt"/>
              <a:ea typeface="+mn-ea"/>
              <a:cs typeface="+mn-cs"/>
            </a:rPr>
            <a:t>R04</a:t>
          </a:r>
          <a:r>
            <a:rPr kumimoji="1" lang="ja-JP" altLang="ja-JP" sz="1100" b="0" i="0" baseline="0">
              <a:solidFill>
                <a:schemeClr val="dk1"/>
              </a:solidFill>
              <a:effectLst/>
              <a:latin typeface="+mn-lt"/>
              <a:ea typeface="+mn-ea"/>
              <a:cs typeface="+mn-cs"/>
            </a:rPr>
            <a:t>年において類似団体平均を下回ることとなった。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年においては、伊都消防組合</a:t>
          </a:r>
          <a:r>
            <a:rPr kumimoji="1" lang="ja-JP" altLang="en-US" sz="1100">
              <a:solidFill>
                <a:schemeClr val="dk1"/>
              </a:solidFill>
              <a:effectLst/>
              <a:latin typeface="+mn-lt"/>
              <a:ea typeface="+mn-ea"/>
              <a:cs typeface="+mn-cs"/>
            </a:rPr>
            <a:t>や橋本周辺広域市町村圏組合</a:t>
          </a:r>
          <a:r>
            <a:rPr kumimoji="1" lang="ja-JP" altLang="ja-JP" sz="1100">
              <a:solidFill>
                <a:schemeClr val="dk1"/>
              </a:solidFill>
              <a:effectLst/>
              <a:latin typeface="+mn-lt"/>
              <a:ea typeface="+mn-ea"/>
              <a:cs typeface="+mn-cs"/>
            </a:rPr>
            <a:t>への負担金が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ことにより「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146050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60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124278</xdr:rowOff>
    </xdr:from>
    <xdr:to>
      <xdr:col>82</xdr:col>
      <xdr:colOff>107950</xdr:colOff>
      <xdr:row>38</xdr:row>
      <xdr:rowOff>18143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67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132642</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124278</xdr:rowOff>
    </xdr:from>
    <xdr:to>
      <xdr:col>78</xdr:col>
      <xdr:colOff>69850</xdr:colOff>
      <xdr:row>37</xdr:row>
      <xdr:rowOff>124278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46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106136</xdr:rowOff>
    </xdr:from>
    <xdr:to>
      <xdr:col>78</xdr:col>
      <xdr:colOff>120650</xdr:colOff>
      <xdr:row>38</xdr:row>
      <xdr:rowOff>36286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21062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124278</xdr:rowOff>
    </xdr:from>
    <xdr:to>
      <xdr:col>73</xdr:col>
      <xdr:colOff>180975</xdr:colOff>
      <xdr:row>38</xdr:row>
      <xdr:rowOff>83457</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67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152599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83457</xdr:rowOff>
    </xdr:from>
    <xdr:to>
      <xdr:col>69</xdr:col>
      <xdr:colOff>92075</xdr:colOff>
      <xdr:row>39</xdr:row>
      <xdr:rowOff>20865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598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24691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138793</xdr:rowOff>
    </xdr:from>
    <xdr:to>
      <xdr:col>82</xdr:col>
      <xdr:colOff>158750</xdr:colOff>
      <xdr:row>38</xdr:row>
      <xdr:rowOff>68943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155320</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73478</xdr:rowOff>
    </xdr:from>
    <xdr:to>
      <xdr:col>78</xdr:col>
      <xdr:colOff>120650</xdr:colOff>
      <xdr:row>38</xdr:row>
      <xdr:rowOff>3628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13805</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73478</xdr:rowOff>
    </xdr:from>
    <xdr:to>
      <xdr:col>74</xdr:col>
      <xdr:colOff>31750</xdr:colOff>
      <xdr:row>38</xdr:row>
      <xdr:rowOff>3628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159855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32657</xdr:rowOff>
    </xdr:from>
    <xdr:to>
      <xdr:col>69</xdr:col>
      <xdr:colOff>142875</xdr:colOff>
      <xdr:row>38</xdr:row>
      <xdr:rowOff>134257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119034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141515</xdr:rowOff>
    </xdr:from>
    <xdr:to>
      <xdr:col>65</xdr:col>
      <xdr:colOff>53975</xdr:colOff>
      <xdr:row>39</xdr:row>
      <xdr:rowOff>71665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56442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依然として全国平均を上回っている。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過去に実施してきた大規模な建設事業の償還額に加え、既発行の合併特例債や臨時財政対策債などの元利償還金の増加が主な要因となっている。</a:t>
          </a:r>
          <a:endParaRPr lang="ja-JP" altLang="ja-JP" sz="1400">
            <a:effectLst/>
          </a:endParaRPr>
        </a:p>
        <a:p>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R05</a:t>
          </a:r>
          <a:r>
            <a:rPr kumimoji="1" lang="ja-JP" altLang="ja-JP" sz="1100" b="0" i="0" baseline="0">
              <a:solidFill>
                <a:schemeClr val="dk1"/>
              </a:solidFill>
              <a:effectLst/>
              <a:latin typeface="+mn-lt"/>
              <a:ea typeface="+mn-ea"/>
              <a:cs typeface="+mn-cs"/>
            </a:rPr>
            <a:t>においては、</a:t>
          </a:r>
          <a:r>
            <a:rPr lang="ja-JP" altLang="ja-JP" sz="1100" b="0" i="0" baseline="0">
              <a:solidFill>
                <a:schemeClr val="dk1"/>
              </a:solidFill>
              <a:effectLst/>
              <a:latin typeface="+mn-lt"/>
              <a:ea typeface="+mn-ea"/>
              <a:cs typeface="+mn-cs"/>
            </a:rPr>
            <a:t>過疎対策事業債の償還額増加により、公債費の歳出額は増加しており「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％」となっている。</a:t>
          </a:r>
          <a:endParaRPr lang="ja-JP" altLang="ja-JP" sz="1400">
            <a:effectLst/>
          </a:endParaRPr>
        </a:p>
        <a:p>
          <a:r>
            <a:rPr kumimoji="1" lang="ja-JP" altLang="en-US" sz="1100">
              <a:solidFill>
                <a:schemeClr val="dk1"/>
              </a:solidFill>
              <a:effectLst/>
              <a:latin typeface="+mn-lt"/>
              <a:ea typeface="+mn-ea"/>
              <a:cs typeface="+mn-cs"/>
            </a:rPr>
            <a:t>　今後は</a:t>
          </a:r>
          <a:r>
            <a:rPr kumimoji="1" lang="en-US" altLang="ja-JP" sz="1100">
              <a:solidFill>
                <a:schemeClr val="dk1"/>
              </a:solidFill>
              <a:effectLst/>
              <a:latin typeface="+mn-lt"/>
              <a:ea typeface="+mn-ea"/>
              <a:cs typeface="+mn-cs"/>
            </a:rPr>
            <a:t>R06</a:t>
          </a:r>
          <a:r>
            <a:rPr kumimoji="1" lang="ja-JP" altLang="en-US" sz="1100">
              <a:solidFill>
                <a:schemeClr val="dk1"/>
              </a:solidFill>
              <a:effectLst/>
              <a:latin typeface="+mn-lt"/>
              <a:ea typeface="+mn-ea"/>
              <a:cs typeface="+mn-cs"/>
            </a:rPr>
            <a:t>をピークに減少に転じる見込みであるが、</a:t>
          </a:r>
          <a:r>
            <a:rPr kumimoji="1" lang="ja-JP" altLang="ja-JP" sz="1100">
              <a:solidFill>
                <a:schemeClr val="dk1"/>
              </a:solidFill>
              <a:effectLst/>
              <a:latin typeface="+mn-lt"/>
              <a:ea typeface="+mn-ea"/>
              <a:cs typeface="+mn-cs"/>
            </a:rPr>
            <a:t>引続き財政健全化に向けた公債費抑制に取り組む必要がある。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132443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85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97064</xdr:rowOff>
    </xdr:from>
    <xdr:to>
      <xdr:col>24</xdr:col>
      <xdr:colOff>25400</xdr:colOff>
      <xdr:row>79</xdr:row>
      <xdr:rowOff>107950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641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32855</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89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16329</xdr:rowOff>
    </xdr:from>
    <xdr:to>
      <xdr:col>24</xdr:col>
      <xdr:colOff>76200</xdr:colOff>
      <xdr:row>76</xdr:row>
      <xdr:rowOff>117929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53521</xdr:rowOff>
    </xdr:from>
    <xdr:to>
      <xdr:col>19</xdr:col>
      <xdr:colOff>187325</xdr:colOff>
      <xdr:row>79</xdr:row>
      <xdr:rowOff>97064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598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144235</xdr:rowOff>
    </xdr:from>
    <xdr:to>
      <xdr:col>20</xdr:col>
      <xdr:colOff>38100</xdr:colOff>
      <xdr:row>76</xdr:row>
      <xdr:rowOff>74386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84562</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7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53521</xdr:rowOff>
    </xdr:from>
    <xdr:to>
      <xdr:col>15</xdr:col>
      <xdr:colOff>98425</xdr:colOff>
      <xdr:row>79</xdr:row>
      <xdr:rowOff>129721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598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111578</xdr:rowOff>
    </xdr:from>
    <xdr:to>
      <xdr:col>15</xdr:col>
      <xdr:colOff>149225</xdr:colOff>
      <xdr:row>76</xdr:row>
      <xdr:rowOff>41728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51905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79</xdr:row>
      <xdr:rowOff>129721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652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57150</xdr:rowOff>
    </xdr:from>
    <xdr:to>
      <xdr:col>24</xdr:col>
      <xdr:colOff>76200</xdr:colOff>
      <xdr:row>79</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29227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46264</xdr:rowOff>
    </xdr:from>
    <xdr:to>
      <xdr:col>20</xdr:col>
      <xdr:colOff>38100</xdr:colOff>
      <xdr:row>79</xdr:row>
      <xdr:rowOff>147864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2721</xdr:rowOff>
    </xdr:from>
    <xdr:to>
      <xdr:col>15</xdr:col>
      <xdr:colOff>149225</xdr:colOff>
      <xdr:row>79</xdr:row>
      <xdr:rowOff>104321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89098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78921</xdr:rowOff>
    </xdr:from>
    <xdr:to>
      <xdr:col>11</xdr:col>
      <xdr:colOff>60325</xdr:colOff>
      <xdr:row>80</xdr:row>
      <xdr:rowOff>9071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165298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R05</a:t>
          </a:r>
          <a:r>
            <a:rPr kumimoji="1" lang="ja-JP" altLang="ja-JP" sz="1100" b="0" i="0" baseline="0">
              <a:solidFill>
                <a:schemeClr val="dk1"/>
              </a:solidFill>
              <a:effectLst/>
              <a:latin typeface="+mn-lt"/>
              <a:ea typeface="+mn-ea"/>
              <a:cs typeface="+mn-cs"/>
            </a:rPr>
            <a:t>構成比では、人件費の占める割合が高く「</a:t>
          </a:r>
          <a:r>
            <a:rPr kumimoji="1" lang="en-US" altLang="ja-JP" sz="1100" b="0" i="0" baseline="0">
              <a:solidFill>
                <a:schemeClr val="dk1"/>
              </a:solidFill>
              <a:effectLst/>
              <a:latin typeface="+mn-lt"/>
              <a:ea typeface="+mn-ea"/>
              <a:cs typeface="+mn-cs"/>
            </a:rPr>
            <a:t>23.2%</a:t>
          </a:r>
          <a:r>
            <a:rPr kumimoji="1" lang="ja-JP" altLang="ja-JP" sz="1100" b="0" i="0" baseline="0">
              <a:solidFill>
                <a:schemeClr val="dk1"/>
              </a:solidFill>
              <a:effectLst/>
              <a:latin typeface="+mn-lt"/>
              <a:ea typeface="+mn-ea"/>
              <a:cs typeface="+mn-cs"/>
            </a:rPr>
            <a:t>」、次いで物件費「</a:t>
          </a:r>
          <a:r>
            <a:rPr kumimoji="1" lang="en-US" altLang="ja-JP" sz="1100" b="0" i="0" baseline="0">
              <a:solidFill>
                <a:schemeClr val="dk1"/>
              </a:solidFill>
              <a:effectLst/>
              <a:latin typeface="+mn-lt"/>
              <a:ea typeface="+mn-ea"/>
              <a:cs typeface="+mn-cs"/>
            </a:rPr>
            <a:t>20.4%</a:t>
          </a:r>
          <a:r>
            <a:rPr kumimoji="1" lang="ja-JP" altLang="ja-JP" sz="1100" b="0" i="0" baseline="0">
              <a:solidFill>
                <a:schemeClr val="dk1"/>
              </a:solidFill>
              <a:effectLst/>
              <a:latin typeface="+mn-lt"/>
              <a:ea typeface="+mn-ea"/>
              <a:cs typeface="+mn-cs"/>
            </a:rPr>
            <a:t>」、補助費等「</a:t>
          </a:r>
          <a:r>
            <a:rPr kumimoji="1" lang="en-US" altLang="ja-JP" sz="1100" b="0" i="0" baseline="0">
              <a:solidFill>
                <a:schemeClr val="dk1"/>
              </a:solidFill>
              <a:effectLst/>
              <a:latin typeface="+mn-lt"/>
              <a:ea typeface="+mn-ea"/>
              <a:cs typeface="+mn-cs"/>
            </a:rPr>
            <a:t>14.6%</a:t>
          </a:r>
          <a:r>
            <a:rPr kumimoji="1" lang="ja-JP" altLang="ja-JP" sz="1100" b="0" i="0" baseline="0">
              <a:solidFill>
                <a:schemeClr val="dk1"/>
              </a:solidFill>
              <a:effectLst/>
              <a:latin typeface="+mn-lt"/>
              <a:ea typeface="+mn-ea"/>
              <a:cs typeface="+mn-cs"/>
            </a:rPr>
            <a:t>」、繰出金「</a:t>
          </a:r>
          <a:r>
            <a:rPr kumimoji="1" lang="en-US" altLang="ja-JP" sz="1100" b="0" i="0" baseline="0">
              <a:solidFill>
                <a:schemeClr val="dk1"/>
              </a:solidFill>
              <a:effectLst/>
              <a:latin typeface="+mn-lt"/>
              <a:ea typeface="+mn-ea"/>
              <a:cs typeface="+mn-cs"/>
            </a:rPr>
            <a:t>12.3%</a:t>
          </a:r>
          <a:r>
            <a:rPr kumimoji="1" lang="ja-JP" altLang="ja-JP" sz="1100" b="0" i="0" baseline="0">
              <a:solidFill>
                <a:schemeClr val="dk1"/>
              </a:solidFill>
              <a:effectLst/>
              <a:latin typeface="+mn-lt"/>
              <a:ea typeface="+mn-ea"/>
              <a:cs typeface="+mn-cs"/>
            </a:rPr>
            <a:t>」、扶助費「</a:t>
          </a:r>
          <a:r>
            <a:rPr kumimoji="1" lang="en-US" altLang="ja-JP" sz="1100" b="0" i="0" baseline="0">
              <a:solidFill>
                <a:schemeClr val="dk1"/>
              </a:solidFill>
              <a:effectLst/>
              <a:latin typeface="+mn-lt"/>
              <a:ea typeface="+mn-ea"/>
              <a:cs typeface="+mn-cs"/>
            </a:rPr>
            <a:t>3.7%</a:t>
          </a:r>
          <a:r>
            <a:rPr kumimoji="1" lang="ja-JP" altLang="ja-JP" sz="1100" b="0" i="0" baseline="0">
              <a:solidFill>
                <a:schemeClr val="dk1"/>
              </a:solidFill>
              <a:effectLst/>
              <a:latin typeface="+mn-lt"/>
              <a:ea typeface="+mn-ea"/>
              <a:cs typeface="+mn-cs"/>
            </a:rPr>
            <a:t>」、維持補修費「</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、出資金「</a:t>
          </a:r>
          <a:r>
            <a:rPr kumimoji="1" lang="en-US" altLang="ja-JP" sz="1100" b="0" i="0" baseline="0">
              <a:solidFill>
                <a:schemeClr val="dk1"/>
              </a:solidFill>
              <a:effectLst/>
              <a:latin typeface="+mn-lt"/>
              <a:ea typeface="+mn-ea"/>
              <a:cs typeface="+mn-cs"/>
            </a:rPr>
            <a:t>0.5</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R04-R05</a:t>
          </a:r>
          <a:r>
            <a:rPr kumimoji="1" lang="ja-JP" altLang="ja-JP" sz="1100" b="0" i="0" baseline="0">
              <a:solidFill>
                <a:schemeClr val="dk1"/>
              </a:solidFill>
              <a:effectLst/>
              <a:latin typeface="+mn-lt"/>
              <a:ea typeface="+mn-ea"/>
              <a:cs typeface="+mn-cs"/>
            </a:rPr>
            <a:t>比較では、公債費以外で「</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」、人件費「</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」、物件費「</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」、補助費等</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+0.6</a:t>
          </a:r>
          <a:r>
            <a:rPr kumimoji="1" lang="ja-JP" altLang="ja-JP" sz="1100" b="0" i="0" baseline="0">
              <a:solidFill>
                <a:schemeClr val="dk1"/>
              </a:solidFill>
              <a:effectLst/>
              <a:latin typeface="+mn-lt"/>
              <a:ea typeface="+mn-ea"/>
              <a:cs typeface="+mn-cs"/>
            </a:rPr>
            <a:t>」、繰出金「</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」、扶助費「</a:t>
          </a:r>
          <a:r>
            <a:rPr kumimoji="1" lang="en-US" altLang="ja-JP" sz="1100" b="0" i="0" baseline="0">
              <a:solidFill>
                <a:schemeClr val="dk1"/>
              </a:solidFill>
              <a:effectLst/>
              <a:latin typeface="+mn-lt"/>
              <a:ea typeface="+mn-ea"/>
              <a:cs typeface="+mn-cs"/>
            </a:rPr>
            <a:t>±0</a:t>
          </a:r>
          <a:r>
            <a:rPr kumimoji="1" lang="ja-JP" altLang="ja-JP" sz="1100" b="0" i="0" baseline="0">
              <a:solidFill>
                <a:schemeClr val="dk1"/>
              </a:solidFill>
              <a:effectLst/>
              <a:latin typeface="+mn-lt"/>
              <a:ea typeface="+mn-ea"/>
              <a:cs typeface="+mn-cs"/>
            </a:rPr>
            <a:t>」、維持補修費「</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」出資金</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71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6350</xdr:rowOff>
    </xdr:from>
    <xdr:to>
      <xdr:col>82</xdr:col>
      <xdr:colOff>107950</xdr:colOff>
      <xdr:row>79</xdr:row>
      <xdr:rowOff>146050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5509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6350</xdr:rowOff>
    </xdr:from>
    <xdr:to>
      <xdr:col>78</xdr:col>
      <xdr:colOff>69850</xdr:colOff>
      <xdr:row>79</xdr:row>
      <xdr:rowOff>6350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8651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41927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90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6350</xdr:rowOff>
    </xdr:from>
    <xdr:to>
      <xdr:col>73</xdr:col>
      <xdr:colOff>180975</xdr:colOff>
      <xdr:row>78</xdr:row>
      <xdr:rowOff>114300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8651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38100</xdr:rowOff>
    </xdr:from>
    <xdr:to>
      <xdr:col>74</xdr:col>
      <xdr:colOff>31750</xdr:colOff>
      <xdr:row>74</xdr:row>
      <xdr:rowOff>139700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114300</xdr:rowOff>
    </xdr:from>
    <xdr:to>
      <xdr:col>69</xdr:col>
      <xdr:colOff>92075</xdr:colOff>
      <xdr:row>80</xdr:row>
      <xdr:rowOff>25400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487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31750</xdr:rowOff>
    </xdr:from>
    <xdr:to>
      <xdr:col>69</xdr:col>
      <xdr:colOff>142875</xdr:colOff>
      <xdr:row>77</xdr:row>
      <xdr:rowOff>133350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143527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69850</xdr:rowOff>
    </xdr:from>
    <xdr:to>
      <xdr:col>65</xdr:col>
      <xdr:colOff>53975</xdr:colOff>
      <xdr:row>78</xdr:row>
      <xdr:rowOff>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95250</xdr:rowOff>
    </xdr:from>
    <xdr:to>
      <xdr:col>82</xdr:col>
      <xdr:colOff>158750</xdr:colOff>
      <xdr:row>80</xdr:row>
      <xdr:rowOff>25400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67327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127000</xdr:rowOff>
    </xdr:from>
    <xdr:to>
      <xdr:col>78</xdr:col>
      <xdr:colOff>120650</xdr:colOff>
      <xdr:row>79</xdr:row>
      <xdr:rowOff>57150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58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127000</xdr:rowOff>
    </xdr:from>
    <xdr:to>
      <xdr:col>74</xdr:col>
      <xdr:colOff>31750</xdr:colOff>
      <xdr:row>75</xdr:row>
      <xdr:rowOff>57150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41927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63500</xdr:rowOff>
    </xdr:from>
    <xdr:to>
      <xdr:col>69</xdr:col>
      <xdr:colOff>142875</xdr:colOff>
      <xdr:row>78</xdr:row>
      <xdr:rowOff>165100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149877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146050</xdr:rowOff>
    </xdr:from>
    <xdr:to>
      <xdr:col>65</xdr:col>
      <xdr:colOff>53975</xdr:colOff>
      <xdr:row>80</xdr:row>
      <xdr:rowOff>76200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60977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9510</xdr:rowOff>
    </xdr:from>
    <xdr:to>
      <xdr:col>29</xdr:col>
      <xdr:colOff>127000</xdr:colOff>
      <xdr:row>20</xdr:row>
      <xdr:rowOff>9690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535"/>
          <a:ext cx="0" cy="1371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153217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9690</xdr:rowOff>
    </xdr:from>
    <xdr:to>
      <xdr:col>30</xdr:col>
      <xdr:colOff>25400</xdr:colOff>
      <xdr:row>20</xdr:row>
      <xdr:rowOff>9690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63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9510</xdr:rowOff>
    </xdr:from>
    <xdr:to>
      <xdr:col>30</xdr:col>
      <xdr:colOff>25400</xdr:colOff>
      <xdr:row>12</xdr:row>
      <xdr:rowOff>9510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78580</xdr:rowOff>
    </xdr:from>
    <xdr:to>
      <xdr:col>29</xdr:col>
      <xdr:colOff>127000</xdr:colOff>
      <xdr:row>18</xdr:row>
      <xdr:rowOff>146164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12305"/>
          <a:ext cx="647700" cy="67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132090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1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115563</xdr:rowOff>
    </xdr:from>
    <xdr:to>
      <xdr:col>29</xdr:col>
      <xdr:colOff>177800</xdr:colOff>
      <xdr:row>17</xdr:row>
      <xdr:rowOff>45713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146164</xdr:rowOff>
    </xdr:from>
    <xdr:to>
      <xdr:col>26</xdr:col>
      <xdr:colOff>50800</xdr:colOff>
      <xdr:row>19</xdr:row>
      <xdr:rowOff>87626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79889"/>
          <a:ext cx="698500" cy="112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57498</xdr:rowOff>
    </xdr:from>
    <xdr:to>
      <xdr:col>26</xdr:col>
      <xdr:colOff>101600</xdr:colOff>
      <xdr:row>17</xdr:row>
      <xdr:rowOff>159098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169275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8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87626</xdr:rowOff>
    </xdr:from>
    <xdr:to>
      <xdr:col>22</xdr:col>
      <xdr:colOff>114300</xdr:colOff>
      <xdr:row>19</xdr:row>
      <xdr:rowOff>139829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92801"/>
          <a:ext cx="698500" cy="52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126176</xdr:rowOff>
    </xdr:from>
    <xdr:to>
      <xdr:col>22</xdr:col>
      <xdr:colOff>165100</xdr:colOff>
      <xdr:row>18</xdr:row>
      <xdr:rowOff>56326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8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66503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139829</xdr:rowOff>
    </xdr:from>
    <xdr:to>
      <xdr:col>18</xdr:col>
      <xdr:colOff>177800</xdr:colOff>
      <xdr:row>20</xdr:row>
      <xdr:rowOff>66758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45004"/>
          <a:ext cx="698500" cy="9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56372</xdr:rowOff>
    </xdr:from>
    <xdr:to>
      <xdr:col>19</xdr:col>
      <xdr:colOff>38100</xdr:colOff>
      <xdr:row>18</xdr:row>
      <xdr:rowOff>157972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0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168149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72700</xdr:rowOff>
    </xdr:from>
    <xdr:to>
      <xdr:col>15</xdr:col>
      <xdr:colOff>101600</xdr:colOff>
      <xdr:row>19</xdr:row>
      <xdr:rowOff>2850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13027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27780</xdr:rowOff>
    </xdr:from>
    <xdr:to>
      <xdr:col>29</xdr:col>
      <xdr:colOff>177800</xdr:colOff>
      <xdr:row>18</xdr:row>
      <xdr:rowOff>129380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6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171307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95364</xdr:rowOff>
    </xdr:from>
    <xdr:to>
      <xdr:col>26</xdr:col>
      <xdr:colOff>101600</xdr:colOff>
      <xdr:row>19</xdr:row>
      <xdr:rowOff>25514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2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10291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1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36826</xdr:rowOff>
    </xdr:from>
    <xdr:to>
      <xdr:col>22</xdr:col>
      <xdr:colOff>165100</xdr:colOff>
      <xdr:row>19</xdr:row>
      <xdr:rowOff>138426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42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123203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2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89029</xdr:rowOff>
    </xdr:from>
    <xdr:to>
      <xdr:col>19</xdr:col>
      <xdr:colOff>38100</xdr:colOff>
      <xdr:row>20</xdr:row>
      <xdr:rowOff>19179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94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3956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8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15958</xdr:rowOff>
    </xdr:from>
    <xdr:to>
      <xdr:col>15</xdr:col>
      <xdr:colOff>101600</xdr:colOff>
      <xdr:row>20</xdr:row>
      <xdr:rowOff>117558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92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102335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7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203505</xdr:rowOff>
    </xdr:from>
    <xdr:to>
      <xdr:col>29</xdr:col>
      <xdr:colOff>127000</xdr:colOff>
      <xdr:row>38</xdr:row>
      <xdr:rowOff>54839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28055"/>
          <a:ext cx="0" cy="13943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26916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54839</xdr:rowOff>
    </xdr:from>
    <xdr:to>
      <xdr:col>30</xdr:col>
      <xdr:colOff>25400</xdr:colOff>
      <xdr:row>38</xdr:row>
      <xdr:rowOff>54839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22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118432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203505</xdr:rowOff>
    </xdr:from>
    <xdr:to>
      <xdr:col>30</xdr:col>
      <xdr:colOff>25400</xdr:colOff>
      <xdr:row>33</xdr:row>
      <xdr:rowOff>203505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280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79375</xdr:rowOff>
    </xdr:from>
    <xdr:to>
      <xdr:col>29</xdr:col>
      <xdr:colOff>127000</xdr:colOff>
      <xdr:row>35</xdr:row>
      <xdr:rowOff>165138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89725"/>
          <a:ext cx="647700" cy="8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186034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4534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340957</xdr:rowOff>
    </xdr:from>
    <xdr:to>
      <xdr:col>29</xdr:col>
      <xdr:colOff>177800</xdr:colOff>
      <xdr:row>35</xdr:row>
      <xdr:rowOff>99657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608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165138</xdr:rowOff>
    </xdr:from>
    <xdr:to>
      <xdr:col>26</xdr:col>
      <xdr:colOff>50800</xdr:colOff>
      <xdr:row>35</xdr:row>
      <xdr:rowOff>170929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75488"/>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108280</xdr:rowOff>
    </xdr:from>
    <xdr:to>
      <xdr:col>26</xdr:col>
      <xdr:colOff>101600</xdr:colOff>
      <xdr:row>35</xdr:row>
      <xdr:rowOff>209880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220057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8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170929</xdr:rowOff>
    </xdr:from>
    <xdr:to>
      <xdr:col>22</xdr:col>
      <xdr:colOff>114300</xdr:colOff>
      <xdr:row>35</xdr:row>
      <xdr:rowOff>269913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81279"/>
          <a:ext cx="698500" cy="98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160134</xdr:rowOff>
    </xdr:from>
    <xdr:to>
      <xdr:col>22</xdr:col>
      <xdr:colOff>165100</xdr:colOff>
      <xdr:row>35</xdr:row>
      <xdr:rowOff>261734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246511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269913</xdr:rowOff>
    </xdr:from>
    <xdr:to>
      <xdr:col>18</xdr:col>
      <xdr:colOff>177800</xdr:colOff>
      <xdr:row>35</xdr:row>
      <xdr:rowOff>293725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80263"/>
          <a:ext cx="698500" cy="23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182308</xdr:rowOff>
    </xdr:from>
    <xdr:to>
      <xdr:col>19</xdr:col>
      <xdr:colOff>38100</xdr:colOff>
      <xdr:row>35</xdr:row>
      <xdr:rowOff>283908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294085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6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152514</xdr:rowOff>
    </xdr:from>
    <xdr:to>
      <xdr:col>15</xdr:col>
      <xdr:colOff>101600</xdr:colOff>
      <xdr:row>35</xdr:row>
      <xdr:rowOff>254114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264291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3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28575</xdr:rowOff>
    </xdr:from>
    <xdr:to>
      <xdr:col>29</xdr:col>
      <xdr:colOff>177800</xdr:colOff>
      <xdr:row>35</xdr:row>
      <xdr:rowOff>130175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38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652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114338</xdr:rowOff>
    </xdr:from>
    <xdr:to>
      <xdr:col>26</xdr:col>
      <xdr:colOff>101600</xdr:colOff>
      <xdr:row>35</xdr:row>
      <xdr:rowOff>215938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24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200715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8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120129</xdr:rowOff>
    </xdr:from>
    <xdr:to>
      <xdr:col>22</xdr:col>
      <xdr:colOff>165100</xdr:colOff>
      <xdr:row>35</xdr:row>
      <xdr:rowOff>221729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30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231906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9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219113</xdr:rowOff>
    </xdr:from>
    <xdr:to>
      <xdr:col>19</xdr:col>
      <xdr:colOff>38100</xdr:colOff>
      <xdr:row>35</xdr:row>
      <xdr:rowOff>320713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2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305490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1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242925</xdr:rowOff>
    </xdr:from>
    <xdr:to>
      <xdr:col>15</xdr:col>
      <xdr:colOff>101600</xdr:colOff>
      <xdr:row>36</xdr:row>
      <xdr:rowOff>1625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5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329302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3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
15,495
151.69
11,799,105
11,330,104
404,218
6,399,152
12,454,450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51930</xdr:rowOff>
    </xdr:from>
    <xdr:to>
      <xdr:col>24</xdr:col>
      <xdr:colOff>62865</xdr:colOff>
      <xdr:row>38</xdr:row>
      <xdr:rowOff>79959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430"/>
          <a:ext cx="1270" cy="13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83786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79959</xdr:rowOff>
    </xdr:from>
    <xdr:to>
      <xdr:col>24</xdr:col>
      <xdr:colOff>152400</xdr:colOff>
      <xdr:row>38</xdr:row>
      <xdr:rowOff>79959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170057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51930</xdr:rowOff>
    </xdr:from>
    <xdr:to>
      <xdr:col>24</xdr:col>
      <xdr:colOff>152400</xdr:colOff>
      <xdr:row>30</xdr:row>
      <xdr:rowOff>51930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122034</xdr:rowOff>
    </xdr:from>
    <xdr:to>
      <xdr:col>24</xdr:col>
      <xdr:colOff>63500</xdr:colOff>
      <xdr:row>35</xdr:row>
      <xdr:rowOff>146266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22784"/>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94010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51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71133</xdr:rowOff>
    </xdr:from>
    <xdr:to>
      <xdr:col>24</xdr:col>
      <xdr:colOff>114300</xdr:colOff>
      <xdr:row>35</xdr:row>
      <xdr:rowOff>1283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122034</xdr:rowOff>
    </xdr:from>
    <xdr:to>
      <xdr:col>19</xdr:col>
      <xdr:colOff>177800</xdr:colOff>
      <xdr:row>36</xdr:row>
      <xdr:rowOff>88684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2784"/>
          <a:ext cx="889000" cy="1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141237</xdr:rowOff>
    </xdr:from>
    <xdr:to>
      <xdr:col>20</xdr:col>
      <xdr:colOff>38100</xdr:colOff>
      <xdr:row>35</xdr:row>
      <xdr:rowOff>71387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87914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4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88684</xdr:rowOff>
    </xdr:from>
    <xdr:to>
      <xdr:col>15</xdr:col>
      <xdr:colOff>50800</xdr:colOff>
      <xdr:row>36</xdr:row>
      <xdr:rowOff>101791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0884"/>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15253</xdr:rowOff>
    </xdr:from>
    <xdr:to>
      <xdr:col>15</xdr:col>
      <xdr:colOff>101600</xdr:colOff>
      <xdr:row>35</xdr:row>
      <xdr:rowOff>116853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133380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101791</xdr:rowOff>
    </xdr:from>
    <xdr:to>
      <xdr:col>10</xdr:col>
      <xdr:colOff>114300</xdr:colOff>
      <xdr:row>37</xdr:row>
      <xdr:rowOff>48158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3991"/>
          <a:ext cx="889000" cy="1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70015</xdr:rowOff>
    </xdr:from>
    <xdr:to>
      <xdr:col>10</xdr:col>
      <xdr:colOff>165100</xdr:colOff>
      <xdr:row>36</xdr:row>
      <xdr:rowOff>165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16692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2633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95466</xdr:rowOff>
    </xdr:from>
    <xdr:to>
      <xdr:col>24</xdr:col>
      <xdr:colOff>114300</xdr:colOff>
      <xdr:row>36</xdr:row>
      <xdr:rowOff>25616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9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73893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7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71234</xdr:rowOff>
    </xdr:from>
    <xdr:to>
      <xdr:col>20</xdr:col>
      <xdr:colOff>38100</xdr:colOff>
      <xdr:row>36</xdr:row>
      <xdr:rowOff>1384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163961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6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37884</xdr:rowOff>
    </xdr:from>
    <xdr:to>
      <xdr:col>15</xdr:col>
      <xdr:colOff>101600</xdr:colOff>
      <xdr:row>36</xdr:row>
      <xdr:rowOff>139484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130611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50991</xdr:rowOff>
    </xdr:from>
    <xdr:to>
      <xdr:col>10</xdr:col>
      <xdr:colOff>165100</xdr:colOff>
      <xdr:row>36</xdr:row>
      <xdr:rowOff>152591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143718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168808</xdr:rowOff>
    </xdr:from>
    <xdr:to>
      <xdr:col>6</xdr:col>
      <xdr:colOff>38100</xdr:colOff>
      <xdr:row>37</xdr:row>
      <xdr:rowOff>98958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90085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117761</xdr:rowOff>
    </xdr:from>
    <xdr:to>
      <xdr:col>24</xdr:col>
      <xdr:colOff>62865</xdr:colOff>
      <xdr:row>58</xdr:row>
      <xdr:rowOff>41722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90261"/>
          <a:ext cx="1270" cy="12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45549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8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41722</xdr:rowOff>
    </xdr:from>
    <xdr:to>
      <xdr:col>24</xdr:col>
      <xdr:colOff>152400</xdr:colOff>
      <xdr:row>58</xdr:row>
      <xdr:rowOff>41722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85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64438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117761</xdr:rowOff>
    </xdr:from>
    <xdr:to>
      <xdr:col>24</xdr:col>
      <xdr:colOff>152400</xdr:colOff>
      <xdr:row>50</xdr:row>
      <xdr:rowOff>117761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154494</xdr:rowOff>
    </xdr:from>
    <xdr:to>
      <xdr:col>24</xdr:col>
      <xdr:colOff>63500</xdr:colOff>
      <xdr:row>56</xdr:row>
      <xdr:rowOff>53884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84244"/>
          <a:ext cx="838200" cy="7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146224</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045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123347</xdr:rowOff>
    </xdr:from>
    <xdr:to>
      <xdr:col>24</xdr:col>
      <xdr:colOff>114300</xdr:colOff>
      <xdr:row>56</xdr:row>
      <xdr:rowOff>53497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154494</xdr:rowOff>
    </xdr:from>
    <xdr:to>
      <xdr:col>19</xdr:col>
      <xdr:colOff>177800</xdr:colOff>
      <xdr:row>56</xdr:row>
      <xdr:rowOff>82805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84244"/>
          <a:ext cx="889000" cy="9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20960</xdr:rowOff>
    </xdr:from>
    <xdr:to>
      <xdr:col>20</xdr:col>
      <xdr:colOff>38100</xdr:colOff>
      <xdr:row>56</xdr:row>
      <xdr:rowOff>122560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113687</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71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35289</xdr:rowOff>
    </xdr:from>
    <xdr:to>
      <xdr:col>15</xdr:col>
      <xdr:colOff>50800</xdr:colOff>
      <xdr:row>56</xdr:row>
      <xdr:rowOff>82805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36489"/>
          <a:ext cx="889000" cy="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124033</xdr:rowOff>
    </xdr:from>
    <xdr:to>
      <xdr:col>15</xdr:col>
      <xdr:colOff>101600</xdr:colOff>
      <xdr:row>57</xdr:row>
      <xdr:rowOff>54183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45310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81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35289</xdr:rowOff>
    </xdr:from>
    <xdr:to>
      <xdr:col>10</xdr:col>
      <xdr:colOff>114300</xdr:colOff>
      <xdr:row>56</xdr:row>
      <xdr:rowOff>158641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36489"/>
          <a:ext cx="889000" cy="12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29901</xdr:rowOff>
    </xdr:from>
    <xdr:to>
      <xdr:col>10</xdr:col>
      <xdr:colOff>165100</xdr:colOff>
      <xdr:row>57</xdr:row>
      <xdr:rowOff>131501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122628</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89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38445</xdr:rowOff>
    </xdr:from>
    <xdr:to>
      <xdr:col>6</xdr:col>
      <xdr:colOff>38100</xdr:colOff>
      <xdr:row>57</xdr:row>
      <xdr:rowOff>140045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131172</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30795" y="990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3084</xdr:rowOff>
    </xdr:from>
    <xdr:to>
      <xdr:col>24</xdr:col>
      <xdr:colOff>114300</xdr:colOff>
      <xdr:row>56</xdr:row>
      <xdr:rowOff>104684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152961</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8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103694</xdr:rowOff>
    </xdr:from>
    <xdr:to>
      <xdr:col>20</xdr:col>
      <xdr:colOff>38100</xdr:colOff>
      <xdr:row>56</xdr:row>
      <xdr:rowOff>33844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3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50371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3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32005</xdr:rowOff>
    </xdr:from>
    <xdr:to>
      <xdr:col>15</xdr:col>
      <xdr:colOff>101600</xdr:colOff>
      <xdr:row>56</xdr:row>
      <xdr:rowOff>133605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150132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40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155939</xdr:rowOff>
    </xdr:from>
    <xdr:to>
      <xdr:col>10</xdr:col>
      <xdr:colOff>165100</xdr:colOff>
      <xdr:row>56</xdr:row>
      <xdr:rowOff>86089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102616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36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107841</xdr:rowOff>
    </xdr:from>
    <xdr:to>
      <xdr:col>6</xdr:col>
      <xdr:colOff>38100</xdr:colOff>
      <xdr:row>57</xdr:row>
      <xdr:rowOff>37991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54518</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4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127493</xdr:rowOff>
    </xdr:from>
    <xdr:to>
      <xdr:col>24</xdr:col>
      <xdr:colOff>62865</xdr:colOff>
      <xdr:row>78</xdr:row>
      <xdr:rowOff>36922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00443"/>
          <a:ext cx="1270" cy="1109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40749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36922</xdr:rowOff>
    </xdr:from>
    <xdr:to>
      <xdr:col>24</xdr:col>
      <xdr:colOff>152400</xdr:colOff>
      <xdr:row>78</xdr:row>
      <xdr:rowOff>36922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74170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127493</xdr:rowOff>
    </xdr:from>
    <xdr:to>
      <xdr:col>24</xdr:col>
      <xdr:colOff>152400</xdr:colOff>
      <xdr:row>71</xdr:row>
      <xdr:rowOff>127493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36922</xdr:rowOff>
    </xdr:from>
    <xdr:to>
      <xdr:col>24</xdr:col>
      <xdr:colOff>63500</xdr:colOff>
      <xdr:row>78</xdr:row>
      <xdr:rowOff>52649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10022"/>
          <a:ext cx="8382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65463</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5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42586</xdr:rowOff>
    </xdr:from>
    <xdr:to>
      <xdr:col>24</xdr:col>
      <xdr:colOff>114300</xdr:colOff>
      <xdr:row>75</xdr:row>
      <xdr:rowOff>144186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52649</xdr:rowOff>
    </xdr:from>
    <xdr:to>
      <xdr:col>19</xdr:col>
      <xdr:colOff>177800</xdr:colOff>
      <xdr:row>78</xdr:row>
      <xdr:rowOff>59506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2574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26858</xdr:rowOff>
    </xdr:from>
    <xdr:to>
      <xdr:col>20</xdr:col>
      <xdr:colOff>38100</xdr:colOff>
      <xdr:row>75</xdr:row>
      <xdr:rowOff>128458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144985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66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52512</xdr:rowOff>
    </xdr:from>
    <xdr:to>
      <xdr:col>15</xdr:col>
      <xdr:colOff>50800</xdr:colOff>
      <xdr:row>78</xdr:row>
      <xdr:rowOff>59506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25612"/>
          <a:ext cx="889000" cy="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167127</xdr:rowOff>
    </xdr:from>
    <xdr:to>
      <xdr:col>15</xdr:col>
      <xdr:colOff>101600</xdr:colOff>
      <xdr:row>75</xdr:row>
      <xdr:rowOff>97277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113804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39939</xdr:rowOff>
    </xdr:from>
    <xdr:to>
      <xdr:col>10</xdr:col>
      <xdr:colOff>114300</xdr:colOff>
      <xdr:row>78</xdr:row>
      <xdr:rowOff>52512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13039"/>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47647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171059</xdr:rowOff>
    </xdr:from>
    <xdr:to>
      <xdr:col>6</xdr:col>
      <xdr:colOff>38100</xdr:colOff>
      <xdr:row>76</xdr:row>
      <xdr:rowOff>101209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117736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157572</xdr:rowOff>
    </xdr:from>
    <xdr:to>
      <xdr:col>24</xdr:col>
      <xdr:colOff>114300</xdr:colOff>
      <xdr:row>78</xdr:row>
      <xdr:rowOff>87722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72499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1849</xdr:rowOff>
    </xdr:from>
    <xdr:to>
      <xdr:col>20</xdr:col>
      <xdr:colOff>38100</xdr:colOff>
      <xdr:row>78</xdr:row>
      <xdr:rowOff>103449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94576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8706</xdr:rowOff>
    </xdr:from>
    <xdr:to>
      <xdr:col>15</xdr:col>
      <xdr:colOff>101600</xdr:colOff>
      <xdr:row>78</xdr:row>
      <xdr:rowOff>110306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101433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7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1712</xdr:rowOff>
    </xdr:from>
    <xdr:to>
      <xdr:col>10</xdr:col>
      <xdr:colOff>165100</xdr:colOff>
      <xdr:row>78</xdr:row>
      <xdr:rowOff>103312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7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94439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6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160589</xdr:rowOff>
    </xdr:from>
    <xdr:to>
      <xdr:col>6</xdr:col>
      <xdr:colOff>38100</xdr:colOff>
      <xdr:row>78</xdr:row>
      <xdr:rowOff>90739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81866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5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157759</xdr:rowOff>
    </xdr:from>
    <xdr:to>
      <xdr:col>24</xdr:col>
      <xdr:colOff>62865</xdr:colOff>
      <xdr:row>97</xdr:row>
      <xdr:rowOff>50530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16809"/>
          <a:ext cx="1270" cy="1264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54357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8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50530</xdr:rowOff>
    </xdr:from>
    <xdr:to>
      <xdr:col>24</xdr:col>
      <xdr:colOff>152400</xdr:colOff>
      <xdr:row>97</xdr:row>
      <xdr:rowOff>50530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8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104436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157759</xdr:rowOff>
    </xdr:from>
    <xdr:to>
      <xdr:col>24</xdr:col>
      <xdr:colOff>152400</xdr:colOff>
      <xdr:row>89</xdr:row>
      <xdr:rowOff>157759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32569</xdr:rowOff>
    </xdr:from>
    <xdr:to>
      <xdr:col>24</xdr:col>
      <xdr:colOff>63500</xdr:colOff>
      <xdr:row>97</xdr:row>
      <xdr:rowOff>8370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91769"/>
          <a:ext cx="838200" cy="14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94567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867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71690</xdr:rowOff>
    </xdr:from>
    <xdr:to>
      <xdr:col>24</xdr:col>
      <xdr:colOff>114300</xdr:colOff>
      <xdr:row>94</xdr:row>
      <xdr:rowOff>1840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01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106880</xdr:rowOff>
    </xdr:from>
    <xdr:to>
      <xdr:col>19</xdr:col>
      <xdr:colOff>177800</xdr:colOff>
      <xdr:row>97</xdr:row>
      <xdr:rowOff>8370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94630"/>
          <a:ext cx="889000" cy="24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68342</xdr:rowOff>
    </xdr:from>
    <xdr:to>
      <xdr:col>20</xdr:col>
      <xdr:colOff>38100</xdr:colOff>
      <xdr:row>94</xdr:row>
      <xdr:rowOff>169942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8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5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106880</xdr:rowOff>
    </xdr:from>
    <xdr:to>
      <xdr:col>15</xdr:col>
      <xdr:colOff>50800</xdr:colOff>
      <xdr:row>98</xdr:row>
      <xdr:rowOff>12632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94630"/>
          <a:ext cx="889000" cy="4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52259</xdr:rowOff>
    </xdr:from>
    <xdr:to>
      <xdr:col>15</xdr:col>
      <xdr:colOff>101600</xdr:colOff>
      <xdr:row>93</xdr:row>
      <xdr:rowOff>153859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59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170386</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577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12632</xdr:rowOff>
    </xdr:from>
    <xdr:to>
      <xdr:col>10</xdr:col>
      <xdr:colOff>114300</xdr:colOff>
      <xdr:row>98</xdr:row>
      <xdr:rowOff>84427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14732"/>
          <a:ext cx="889000" cy="7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87626</xdr:rowOff>
    </xdr:from>
    <xdr:to>
      <xdr:col>10</xdr:col>
      <xdr:colOff>165100</xdr:colOff>
      <xdr:row>96</xdr:row>
      <xdr:rowOff>17776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34303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1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74874</xdr:rowOff>
    </xdr:from>
    <xdr:to>
      <xdr:col>6</xdr:col>
      <xdr:colOff>38100</xdr:colOff>
      <xdr:row>96</xdr:row>
      <xdr:rowOff>5024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21551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153219</xdr:rowOff>
    </xdr:from>
    <xdr:to>
      <xdr:col>24</xdr:col>
      <xdr:colOff>114300</xdr:colOff>
      <xdr:row>96</xdr:row>
      <xdr:rowOff>83369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131646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1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129020</xdr:rowOff>
    </xdr:from>
    <xdr:to>
      <xdr:col>20</xdr:col>
      <xdr:colOff>38100</xdr:colOff>
      <xdr:row>97</xdr:row>
      <xdr:rowOff>59170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50297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56080</xdr:rowOff>
    </xdr:from>
    <xdr:to>
      <xdr:col>15</xdr:col>
      <xdr:colOff>101600</xdr:colOff>
      <xdr:row>95</xdr:row>
      <xdr:rowOff>157680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148807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3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133282</xdr:rowOff>
    </xdr:from>
    <xdr:to>
      <xdr:col>10</xdr:col>
      <xdr:colOff>165100</xdr:colOff>
      <xdr:row>98</xdr:row>
      <xdr:rowOff>63432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6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54559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5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33627</xdr:rowOff>
    </xdr:from>
    <xdr:to>
      <xdr:col>6</xdr:col>
      <xdr:colOff>38100</xdr:colOff>
      <xdr:row>98</xdr:row>
      <xdr:rowOff>135227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3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126354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2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86716</xdr:rowOff>
    </xdr:from>
    <xdr:to>
      <xdr:col>54</xdr:col>
      <xdr:colOff>189865</xdr:colOff>
      <xdr:row>39</xdr:row>
      <xdr:rowOff>130163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744566"/>
          <a:ext cx="1270" cy="1072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133990</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130163</xdr:rowOff>
    </xdr:from>
    <xdr:to>
      <xdr:col>55</xdr:col>
      <xdr:colOff>88900</xdr:colOff>
      <xdr:row>39</xdr:row>
      <xdr:rowOff>130163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1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33393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51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86716</xdr:rowOff>
    </xdr:from>
    <xdr:to>
      <xdr:col>55</xdr:col>
      <xdr:colOff>88900</xdr:colOff>
      <xdr:row>33</xdr:row>
      <xdr:rowOff>86716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74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168466</xdr:rowOff>
    </xdr:from>
    <xdr:to>
      <xdr:col>55</xdr:col>
      <xdr:colOff>0</xdr:colOff>
      <xdr:row>39</xdr:row>
      <xdr:rowOff>14719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12116"/>
          <a:ext cx="838200" cy="18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142968</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43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120091</xdr:rowOff>
    </xdr:from>
    <xdr:to>
      <xdr:col>55</xdr:col>
      <xdr:colOff>50800</xdr:colOff>
      <xdr:row>37</xdr:row>
      <xdr:rowOff>50241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14719</xdr:rowOff>
    </xdr:from>
    <xdr:to>
      <xdr:col>50</xdr:col>
      <xdr:colOff>114300</xdr:colOff>
      <xdr:row>39</xdr:row>
      <xdr:rowOff>16637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701269"/>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128321</xdr:rowOff>
    </xdr:from>
    <xdr:to>
      <xdr:col>50</xdr:col>
      <xdr:colOff>165100</xdr:colOff>
      <xdr:row>37</xdr:row>
      <xdr:rowOff>58471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0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74998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7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86093</xdr:rowOff>
    </xdr:from>
    <xdr:to>
      <xdr:col>45</xdr:col>
      <xdr:colOff>177800</xdr:colOff>
      <xdr:row>39</xdr:row>
      <xdr:rowOff>16637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401043"/>
          <a:ext cx="889000" cy="130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66929</xdr:rowOff>
    </xdr:from>
    <xdr:to>
      <xdr:col>46</xdr:col>
      <xdr:colOff>38100</xdr:colOff>
      <xdr:row>37</xdr:row>
      <xdr:rowOff>168529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4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13606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18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86093</xdr:rowOff>
    </xdr:from>
    <xdr:to>
      <xdr:col>41</xdr:col>
      <xdr:colOff>50800</xdr:colOff>
      <xdr:row>39</xdr:row>
      <xdr:rowOff>74740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401043"/>
          <a:ext cx="889000" cy="136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98044</xdr:rowOff>
    </xdr:from>
    <xdr:to>
      <xdr:col>41</xdr:col>
      <xdr:colOff>101600</xdr:colOff>
      <xdr:row>30</xdr:row>
      <xdr:rowOff>28194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0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44721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484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51562</xdr:rowOff>
    </xdr:from>
    <xdr:to>
      <xdr:col>36</xdr:col>
      <xdr:colOff>165100</xdr:colOff>
      <xdr:row>38</xdr:row>
      <xdr:rowOff>153162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169689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3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117666</xdr:rowOff>
    </xdr:from>
    <xdr:to>
      <xdr:col>55</xdr:col>
      <xdr:colOff>50800</xdr:colOff>
      <xdr:row>38</xdr:row>
      <xdr:rowOff>47816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96093</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3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135369</xdr:rowOff>
    </xdr:from>
    <xdr:to>
      <xdr:col>50</xdr:col>
      <xdr:colOff>165100</xdr:colOff>
      <xdr:row>39</xdr:row>
      <xdr:rowOff>65519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6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56646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7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137287</xdr:rowOff>
    </xdr:from>
    <xdr:to>
      <xdr:col>46</xdr:col>
      <xdr:colOff>38100</xdr:colOff>
      <xdr:row>39</xdr:row>
      <xdr:rowOff>67437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58564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7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35293</xdr:rowOff>
    </xdr:from>
    <xdr:to>
      <xdr:col>41</xdr:col>
      <xdr:colOff>101600</xdr:colOff>
      <xdr:row>31</xdr:row>
      <xdr:rowOff>136893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35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128020</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44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23940</xdr:rowOff>
    </xdr:from>
    <xdr:to>
      <xdr:col>36</xdr:col>
      <xdr:colOff>165100</xdr:colOff>
      <xdr:row>39</xdr:row>
      <xdr:rowOff>125540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7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116667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8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162921</xdr:rowOff>
    </xdr:from>
    <xdr:to>
      <xdr:col>54</xdr:col>
      <xdr:colOff>189865</xdr:colOff>
      <xdr:row>57</xdr:row>
      <xdr:rowOff>127726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06871"/>
          <a:ext cx="1270" cy="99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131553</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127726</xdr:rowOff>
    </xdr:from>
    <xdr:to>
      <xdr:col>55</xdr:col>
      <xdr:colOff>88900</xdr:colOff>
      <xdr:row>57</xdr:row>
      <xdr:rowOff>127726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109598</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8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162921</xdr:rowOff>
    </xdr:from>
    <xdr:to>
      <xdr:col>55</xdr:col>
      <xdr:colOff>88900</xdr:colOff>
      <xdr:row>51</xdr:row>
      <xdr:rowOff>162921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0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155464</xdr:rowOff>
    </xdr:from>
    <xdr:to>
      <xdr:col>55</xdr:col>
      <xdr:colOff>0</xdr:colOff>
      <xdr:row>57</xdr:row>
      <xdr:rowOff>104290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56664"/>
          <a:ext cx="838200" cy="1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90097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48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67220</xdr:rowOff>
    </xdr:from>
    <xdr:to>
      <xdr:col>55</xdr:col>
      <xdr:colOff>50800</xdr:colOff>
      <xdr:row>55</xdr:row>
      <xdr:rowOff>168820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4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10541</xdr:rowOff>
    </xdr:from>
    <xdr:to>
      <xdr:col>50</xdr:col>
      <xdr:colOff>114300</xdr:colOff>
      <xdr:row>57</xdr:row>
      <xdr:rowOff>104290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611741"/>
          <a:ext cx="889000" cy="26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61655</xdr:rowOff>
    </xdr:from>
    <xdr:to>
      <xdr:col>50</xdr:col>
      <xdr:colOff>165100</xdr:colOff>
      <xdr:row>56</xdr:row>
      <xdr:rowOff>163255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8332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4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10541</xdr:rowOff>
    </xdr:from>
    <xdr:to>
      <xdr:col>45</xdr:col>
      <xdr:colOff>177800</xdr:colOff>
      <xdr:row>57</xdr:row>
      <xdr:rowOff>18721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611741"/>
          <a:ext cx="889000" cy="17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107718</xdr:rowOff>
    </xdr:from>
    <xdr:to>
      <xdr:col>46</xdr:col>
      <xdr:colOff>38100</xdr:colOff>
      <xdr:row>56</xdr:row>
      <xdr:rowOff>37868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54395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3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18721</xdr:rowOff>
    </xdr:from>
    <xdr:to>
      <xdr:col>41</xdr:col>
      <xdr:colOff>50800</xdr:colOff>
      <xdr:row>57</xdr:row>
      <xdr:rowOff>41553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91371"/>
          <a:ext cx="889000" cy="2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29839</xdr:rowOff>
    </xdr:from>
    <xdr:to>
      <xdr:col>41</xdr:col>
      <xdr:colOff>101600</xdr:colOff>
      <xdr:row>55</xdr:row>
      <xdr:rowOff>131439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147966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85027</xdr:rowOff>
    </xdr:from>
    <xdr:to>
      <xdr:col>36</xdr:col>
      <xdr:colOff>165100</xdr:colOff>
      <xdr:row>56</xdr:row>
      <xdr:rowOff>15177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31704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104664</xdr:rowOff>
    </xdr:from>
    <xdr:to>
      <xdr:col>55</xdr:col>
      <xdr:colOff>50800</xdr:colOff>
      <xdr:row>57</xdr:row>
      <xdr:rowOff>34814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0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83091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8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53490</xdr:rowOff>
    </xdr:from>
    <xdr:to>
      <xdr:col>50</xdr:col>
      <xdr:colOff>165100</xdr:colOff>
      <xdr:row>57</xdr:row>
      <xdr:rowOff>155090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146217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1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131191</xdr:rowOff>
    </xdr:from>
    <xdr:to>
      <xdr:col>46</xdr:col>
      <xdr:colOff>38100</xdr:colOff>
      <xdr:row>56</xdr:row>
      <xdr:rowOff>61341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5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52468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65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139371</xdr:rowOff>
    </xdr:from>
    <xdr:to>
      <xdr:col>41</xdr:col>
      <xdr:colOff>101600</xdr:colOff>
      <xdr:row>57</xdr:row>
      <xdr:rowOff>69521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4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60648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3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162203</xdr:rowOff>
    </xdr:from>
    <xdr:to>
      <xdr:col>36</xdr:col>
      <xdr:colOff>165100</xdr:colOff>
      <xdr:row>57</xdr:row>
      <xdr:rowOff>92353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83480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36258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7758"/>
          <a:ext cx="1270" cy="155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154385</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1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36258</xdr:rowOff>
    </xdr:from>
    <xdr:to>
      <xdr:col>55</xdr:col>
      <xdr:colOff>88900</xdr:colOff>
      <xdr:row>70</xdr:row>
      <xdr:rowOff>36258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93002</xdr:rowOff>
    </xdr:from>
    <xdr:to>
      <xdr:col>55</xdr:col>
      <xdr:colOff>0</xdr:colOff>
      <xdr:row>78</xdr:row>
      <xdr:rowOff>82410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294652"/>
          <a:ext cx="838200" cy="1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54881</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0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32004</xdr:rowOff>
    </xdr:from>
    <xdr:to>
      <xdr:col>55</xdr:col>
      <xdr:colOff>50800</xdr:colOff>
      <xdr:row>77</xdr:row>
      <xdr:rowOff>133604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6908</xdr:rowOff>
    </xdr:from>
    <xdr:to>
      <xdr:col>50</xdr:col>
      <xdr:colOff>114300</xdr:colOff>
      <xdr:row>78</xdr:row>
      <xdr:rowOff>82410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208558"/>
          <a:ext cx="889000" cy="24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39573</xdr:rowOff>
    </xdr:from>
    <xdr:to>
      <xdr:col>50</xdr:col>
      <xdr:colOff>165100</xdr:colOff>
      <xdr:row>78</xdr:row>
      <xdr:rowOff>141173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132300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35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6908</xdr:rowOff>
    </xdr:from>
    <xdr:to>
      <xdr:col>45</xdr:col>
      <xdr:colOff>177800</xdr:colOff>
      <xdr:row>77</xdr:row>
      <xdr:rowOff>122301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208558"/>
          <a:ext cx="889000" cy="1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111061</xdr:rowOff>
    </xdr:from>
    <xdr:to>
      <xdr:col>46</xdr:col>
      <xdr:colOff>38100</xdr:colOff>
      <xdr:row>78</xdr:row>
      <xdr:rowOff>41211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32338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122301</xdr:rowOff>
    </xdr:from>
    <xdr:to>
      <xdr:col>41</xdr:col>
      <xdr:colOff>50800</xdr:colOff>
      <xdr:row>78</xdr:row>
      <xdr:rowOff>73292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23951"/>
          <a:ext cx="889000" cy="1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125082</xdr:rowOff>
    </xdr:from>
    <xdr:to>
      <xdr:col>41</xdr:col>
      <xdr:colOff>101600</xdr:colOff>
      <xdr:row>77</xdr:row>
      <xdr:rowOff>55232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71759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133122</xdr:rowOff>
    </xdr:from>
    <xdr:to>
      <xdr:col>36</xdr:col>
      <xdr:colOff>165100</xdr:colOff>
      <xdr:row>77</xdr:row>
      <xdr:rowOff>63272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79798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42202</xdr:rowOff>
    </xdr:from>
    <xdr:to>
      <xdr:col>55</xdr:col>
      <xdr:colOff>50800</xdr:colOff>
      <xdr:row>77</xdr:row>
      <xdr:rowOff>143802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2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20629</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2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31610</xdr:rowOff>
    </xdr:from>
    <xdr:to>
      <xdr:col>50</xdr:col>
      <xdr:colOff>165100</xdr:colOff>
      <xdr:row>78</xdr:row>
      <xdr:rowOff>133210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149737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17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127558</xdr:rowOff>
    </xdr:from>
    <xdr:to>
      <xdr:col>46</xdr:col>
      <xdr:colOff>38100</xdr:colOff>
      <xdr:row>77</xdr:row>
      <xdr:rowOff>57708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74236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3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71501</xdr:rowOff>
    </xdr:from>
    <xdr:to>
      <xdr:col>41</xdr:col>
      <xdr:colOff>101600</xdr:colOff>
      <xdr:row>78</xdr:row>
      <xdr:rowOff>1651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164228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6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22492</xdr:rowOff>
    </xdr:from>
    <xdr:to>
      <xdr:col>36</xdr:col>
      <xdr:colOff>165100</xdr:colOff>
      <xdr:row>78</xdr:row>
      <xdr:rowOff>124092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115219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8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31192</xdr:rowOff>
    </xdr:from>
    <xdr:to>
      <xdr:col>54</xdr:col>
      <xdr:colOff>189865</xdr:colOff>
      <xdr:row>98</xdr:row>
      <xdr:rowOff>112170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61692"/>
          <a:ext cx="1270" cy="145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115997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112170</xdr:rowOff>
    </xdr:from>
    <xdr:to>
      <xdr:col>55</xdr:col>
      <xdr:colOff>88900</xdr:colOff>
      <xdr:row>98</xdr:row>
      <xdr:rowOff>112170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1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149319</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3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31192</xdr:rowOff>
    </xdr:from>
    <xdr:to>
      <xdr:col>55</xdr:col>
      <xdr:colOff>88900</xdr:colOff>
      <xdr:row>90</xdr:row>
      <xdr:rowOff>31192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6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112584</xdr:rowOff>
    </xdr:from>
    <xdr:to>
      <xdr:col>55</xdr:col>
      <xdr:colOff>0</xdr:colOff>
      <xdr:row>97</xdr:row>
      <xdr:rowOff>117602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743234"/>
          <a:ext cx="838200" cy="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18073</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134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166646</xdr:rowOff>
    </xdr:from>
    <xdr:to>
      <xdr:col>55</xdr:col>
      <xdr:colOff>50800</xdr:colOff>
      <xdr:row>95</xdr:row>
      <xdr:rowOff>96796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28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157302</xdr:rowOff>
    </xdr:from>
    <xdr:to>
      <xdr:col>50</xdr:col>
      <xdr:colOff>114300</xdr:colOff>
      <xdr:row>97</xdr:row>
      <xdr:rowOff>112584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445052"/>
          <a:ext cx="889000" cy="29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153442</xdr:rowOff>
    </xdr:from>
    <xdr:to>
      <xdr:col>50</xdr:col>
      <xdr:colOff>165100</xdr:colOff>
      <xdr:row>96</xdr:row>
      <xdr:rowOff>83592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100119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1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157302</xdr:rowOff>
    </xdr:from>
    <xdr:to>
      <xdr:col>45</xdr:col>
      <xdr:colOff>177800</xdr:colOff>
      <xdr:row>97</xdr:row>
      <xdr:rowOff>55325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445052"/>
          <a:ext cx="889000" cy="24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2761</xdr:rowOff>
    </xdr:from>
    <xdr:to>
      <xdr:col>46</xdr:col>
      <xdr:colOff>38100</xdr:colOff>
      <xdr:row>95</xdr:row>
      <xdr:rowOff>104361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2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120888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0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155518</xdr:rowOff>
    </xdr:from>
    <xdr:to>
      <xdr:col>41</xdr:col>
      <xdr:colOff>50800</xdr:colOff>
      <xdr:row>97</xdr:row>
      <xdr:rowOff>55325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614718"/>
          <a:ext cx="889000" cy="7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20799</xdr:rowOff>
    </xdr:from>
    <xdr:to>
      <xdr:col>41</xdr:col>
      <xdr:colOff>101600</xdr:colOff>
      <xdr:row>95</xdr:row>
      <xdr:rowOff>122399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138926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08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132552</xdr:rowOff>
    </xdr:from>
    <xdr:to>
      <xdr:col>36</xdr:col>
      <xdr:colOff>165100</xdr:colOff>
      <xdr:row>96</xdr:row>
      <xdr:rowOff>62702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79229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66802</xdr:rowOff>
    </xdr:from>
    <xdr:to>
      <xdr:col>55</xdr:col>
      <xdr:colOff>50800</xdr:colOff>
      <xdr:row>97</xdr:row>
      <xdr:rowOff>168402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45229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61784</xdr:rowOff>
    </xdr:from>
    <xdr:to>
      <xdr:col>50</xdr:col>
      <xdr:colOff>165100</xdr:colOff>
      <xdr:row>97</xdr:row>
      <xdr:rowOff>163384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9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154511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8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106502</xdr:rowOff>
    </xdr:from>
    <xdr:to>
      <xdr:col>46</xdr:col>
      <xdr:colOff>38100</xdr:colOff>
      <xdr:row>96</xdr:row>
      <xdr:rowOff>36652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3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27779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4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4525</xdr:rowOff>
    </xdr:from>
    <xdr:to>
      <xdr:col>41</xdr:col>
      <xdr:colOff>101600</xdr:colOff>
      <xdr:row>97</xdr:row>
      <xdr:rowOff>106125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97252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2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104718</xdr:rowOff>
    </xdr:from>
    <xdr:to>
      <xdr:col>36</xdr:col>
      <xdr:colOff>165100</xdr:colOff>
      <xdr:row>97</xdr:row>
      <xdr:rowOff>34868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25995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6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77338</xdr:rowOff>
    </xdr:from>
    <xdr:to>
      <xdr:col>85</xdr:col>
      <xdr:colOff>126364</xdr:colOff>
      <xdr:row>38</xdr:row>
      <xdr:rowOff>139609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92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143436</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658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139609</xdr:rowOff>
    </xdr:from>
    <xdr:to>
      <xdr:col>86</xdr:col>
      <xdr:colOff>25400</xdr:colOff>
      <xdr:row>38</xdr:row>
      <xdr:rowOff>139609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65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24015</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77338</xdr:rowOff>
    </xdr:from>
    <xdr:to>
      <xdr:col>86</xdr:col>
      <xdr:colOff>25400</xdr:colOff>
      <xdr:row>31</xdr:row>
      <xdr:rowOff>77338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9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77338</xdr:rowOff>
    </xdr:from>
    <xdr:to>
      <xdr:col>85</xdr:col>
      <xdr:colOff>127000</xdr:colOff>
      <xdr:row>38</xdr:row>
      <xdr:rowOff>129001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5392288"/>
          <a:ext cx="838200" cy="12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76242</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2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97815</xdr:rowOff>
    </xdr:from>
    <xdr:to>
      <xdr:col>85</xdr:col>
      <xdr:colOff>177800</xdr:colOff>
      <xdr:row>37</xdr:row>
      <xdr:rowOff>27965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66548</xdr:rowOff>
    </xdr:from>
    <xdr:to>
      <xdr:col>81</xdr:col>
      <xdr:colOff>50800</xdr:colOff>
      <xdr:row>38</xdr:row>
      <xdr:rowOff>129001</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581648"/>
          <a:ext cx="8890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90134</xdr:rowOff>
    </xdr:from>
    <xdr:to>
      <xdr:col>81</xdr:col>
      <xdr:colOff>101600</xdr:colOff>
      <xdr:row>37</xdr:row>
      <xdr:rowOff>20284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26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36811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03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17170</xdr:rowOff>
    </xdr:from>
    <xdr:to>
      <xdr:col>76</xdr:col>
      <xdr:colOff>114300</xdr:colOff>
      <xdr:row>38</xdr:row>
      <xdr:rowOff>66548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360820"/>
          <a:ext cx="889000" cy="2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156200</xdr:rowOff>
    </xdr:from>
    <xdr:to>
      <xdr:col>76</xdr:col>
      <xdr:colOff>165100</xdr:colOff>
      <xdr:row>37</xdr:row>
      <xdr:rowOff>86350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102877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98461</xdr:rowOff>
    </xdr:from>
    <xdr:to>
      <xdr:col>71</xdr:col>
      <xdr:colOff>177800</xdr:colOff>
      <xdr:row>37</xdr:row>
      <xdr:rowOff>17170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099211"/>
          <a:ext cx="889000" cy="2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98547</xdr:rowOff>
    </xdr:from>
    <xdr:to>
      <xdr:col>72</xdr:col>
      <xdr:colOff>38100</xdr:colOff>
      <xdr:row>37</xdr:row>
      <xdr:rowOff>28697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45224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6558</xdr:rowOff>
    </xdr:from>
    <xdr:to>
      <xdr:col>67</xdr:col>
      <xdr:colOff>101600</xdr:colOff>
      <xdr:row>35</xdr:row>
      <xdr:rowOff>108158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124685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26538</xdr:rowOff>
    </xdr:from>
    <xdr:to>
      <xdr:col>85</xdr:col>
      <xdr:colOff>177800</xdr:colOff>
      <xdr:row>31</xdr:row>
      <xdr:rowOff>128138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53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151015</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29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78201</xdr:rowOff>
    </xdr:from>
    <xdr:to>
      <xdr:col>81</xdr:col>
      <xdr:colOff>101600</xdr:colOff>
      <xdr:row>39</xdr:row>
      <xdr:rowOff>8351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9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170928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686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15748</xdr:rowOff>
    </xdr:from>
    <xdr:to>
      <xdr:col>76</xdr:col>
      <xdr:colOff>165100</xdr:colOff>
      <xdr:row>38</xdr:row>
      <xdr:rowOff>117348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108475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62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137820</xdr:rowOff>
    </xdr:from>
    <xdr:to>
      <xdr:col>72</xdr:col>
      <xdr:colOff>38100</xdr:colOff>
      <xdr:row>37</xdr:row>
      <xdr:rowOff>67970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59097</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47661</xdr:rowOff>
    </xdr:from>
    <xdr:to>
      <xdr:col>67</xdr:col>
      <xdr:colOff>101600</xdr:colOff>
      <xdr:row>35</xdr:row>
      <xdr:rowOff>149261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0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140388</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14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136157</xdr:rowOff>
    </xdr:from>
    <xdr:to>
      <xdr:col>85</xdr:col>
      <xdr:colOff>126364</xdr:colOff>
      <xdr:row>78</xdr:row>
      <xdr:rowOff>95847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1966207"/>
          <a:ext cx="1269" cy="150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99674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95847</xdr:rowOff>
    </xdr:from>
    <xdr:to>
      <xdr:col>86</xdr:col>
      <xdr:colOff>25400</xdr:colOff>
      <xdr:row>78</xdr:row>
      <xdr:rowOff>95847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68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82834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4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136157</xdr:rowOff>
    </xdr:from>
    <xdr:to>
      <xdr:col>86</xdr:col>
      <xdr:colOff>25400</xdr:colOff>
      <xdr:row>69</xdr:row>
      <xdr:rowOff>136157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19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150311</xdr:rowOff>
    </xdr:from>
    <xdr:to>
      <xdr:col>85</xdr:col>
      <xdr:colOff>127000</xdr:colOff>
      <xdr:row>73</xdr:row>
      <xdr:rowOff>16275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494711"/>
          <a:ext cx="838200" cy="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27303</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14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48876</xdr:rowOff>
    </xdr:from>
    <xdr:to>
      <xdr:col>85</xdr:col>
      <xdr:colOff>177800</xdr:colOff>
      <xdr:row>74</xdr:row>
      <xdr:rowOff>150476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73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16275</xdr:rowOff>
    </xdr:from>
    <xdr:to>
      <xdr:col>81</xdr:col>
      <xdr:colOff>50800</xdr:colOff>
      <xdr:row>73</xdr:row>
      <xdr:rowOff>54222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532125"/>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106635</xdr:rowOff>
    </xdr:from>
    <xdr:to>
      <xdr:col>81</xdr:col>
      <xdr:colOff>101600</xdr:colOff>
      <xdr:row>75</xdr:row>
      <xdr:rowOff>36785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27912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54222</xdr:rowOff>
    </xdr:from>
    <xdr:to>
      <xdr:col>76</xdr:col>
      <xdr:colOff>114300</xdr:colOff>
      <xdr:row>73</xdr:row>
      <xdr:rowOff>140691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570072"/>
          <a:ext cx="889000" cy="8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77889</xdr:rowOff>
    </xdr:from>
    <xdr:to>
      <xdr:col>76</xdr:col>
      <xdr:colOff>165100</xdr:colOff>
      <xdr:row>75</xdr:row>
      <xdr:rowOff>8039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170616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47384</xdr:rowOff>
    </xdr:from>
    <xdr:to>
      <xdr:col>71</xdr:col>
      <xdr:colOff>177800</xdr:colOff>
      <xdr:row>73</xdr:row>
      <xdr:rowOff>140691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048884"/>
          <a:ext cx="889000" cy="6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133991</xdr:rowOff>
    </xdr:from>
    <xdr:to>
      <xdr:col>72</xdr:col>
      <xdr:colOff>38100</xdr:colOff>
      <xdr:row>75</xdr:row>
      <xdr:rowOff>64141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55268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16872</xdr:rowOff>
    </xdr:from>
    <xdr:to>
      <xdr:col>67</xdr:col>
      <xdr:colOff>101600</xdr:colOff>
      <xdr:row>75</xdr:row>
      <xdr:rowOff>118472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109599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9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99511</xdr:rowOff>
    </xdr:from>
    <xdr:to>
      <xdr:col>85</xdr:col>
      <xdr:colOff>177800</xdr:colOff>
      <xdr:row>73</xdr:row>
      <xdr:rowOff>29661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4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122388</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29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136925</xdr:rowOff>
    </xdr:from>
    <xdr:to>
      <xdr:col>81</xdr:col>
      <xdr:colOff>101600</xdr:colOff>
      <xdr:row>73</xdr:row>
      <xdr:rowOff>67075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4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83602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25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3422</xdr:rowOff>
    </xdr:from>
    <xdr:to>
      <xdr:col>76</xdr:col>
      <xdr:colOff>165100</xdr:colOff>
      <xdr:row>73</xdr:row>
      <xdr:rowOff>105022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5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121549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89891</xdr:rowOff>
    </xdr:from>
    <xdr:to>
      <xdr:col>72</xdr:col>
      <xdr:colOff>38100</xdr:colOff>
      <xdr:row>74</xdr:row>
      <xdr:rowOff>20041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60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36568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38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168034</xdr:rowOff>
    </xdr:from>
    <xdr:to>
      <xdr:col>67</xdr:col>
      <xdr:colOff>101600</xdr:colOff>
      <xdr:row>70</xdr:row>
      <xdr:rowOff>98184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199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114711</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177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99626</xdr:rowOff>
    </xdr:from>
    <xdr:to>
      <xdr:col>85</xdr:col>
      <xdr:colOff>126364</xdr:colOff>
      <xdr:row>98</xdr:row>
      <xdr:rowOff>84758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01576"/>
          <a:ext cx="1269" cy="118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88585</xdr:rowOff>
    </xdr:from>
    <xdr:ext cx="534377"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89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84758</xdr:rowOff>
    </xdr:from>
    <xdr:to>
      <xdr:col>86</xdr:col>
      <xdr:colOff>25400</xdr:colOff>
      <xdr:row>98</xdr:row>
      <xdr:rowOff>84758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88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46303</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99626</xdr:rowOff>
    </xdr:from>
    <xdr:to>
      <xdr:col>86</xdr:col>
      <xdr:colOff>25400</xdr:colOff>
      <xdr:row>91</xdr:row>
      <xdr:rowOff>99626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0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109657</xdr:rowOff>
    </xdr:from>
    <xdr:to>
      <xdr:col>85</xdr:col>
      <xdr:colOff>127000</xdr:colOff>
      <xdr:row>97</xdr:row>
      <xdr:rowOff>152245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40307"/>
          <a:ext cx="8382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135007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2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112130</xdr:rowOff>
    </xdr:from>
    <xdr:to>
      <xdr:col>85</xdr:col>
      <xdr:colOff>177800</xdr:colOff>
      <xdr:row>97</xdr:row>
      <xdr:rowOff>42280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16078</xdr:rowOff>
    </xdr:from>
    <xdr:to>
      <xdr:col>81</xdr:col>
      <xdr:colOff>50800</xdr:colOff>
      <xdr:row>97</xdr:row>
      <xdr:rowOff>109657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646728"/>
          <a:ext cx="889000" cy="9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126331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16078</xdr:rowOff>
    </xdr:from>
    <xdr:to>
      <xdr:col>76</xdr:col>
      <xdr:colOff>114300</xdr:colOff>
      <xdr:row>97</xdr:row>
      <xdr:rowOff>156054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46728"/>
          <a:ext cx="889000" cy="13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111806</xdr:rowOff>
    </xdr:from>
    <xdr:to>
      <xdr:col>76</xdr:col>
      <xdr:colOff>165100</xdr:colOff>
      <xdr:row>97</xdr:row>
      <xdr:rowOff>41956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58483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156054</xdr:rowOff>
    </xdr:from>
    <xdr:to>
      <xdr:col>71</xdr:col>
      <xdr:colOff>177800</xdr:colOff>
      <xdr:row>98</xdr:row>
      <xdr:rowOff>39148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86704"/>
          <a:ext cx="8890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65483</xdr:rowOff>
    </xdr:from>
    <xdr:to>
      <xdr:col>72</xdr:col>
      <xdr:colOff>38100</xdr:colOff>
      <xdr:row>97</xdr:row>
      <xdr:rowOff>167083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9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12160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103577</xdr:rowOff>
    </xdr:from>
    <xdr:to>
      <xdr:col>67</xdr:col>
      <xdr:colOff>101600</xdr:colOff>
      <xdr:row>98</xdr:row>
      <xdr:rowOff>33727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50254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101445</xdr:rowOff>
    </xdr:from>
    <xdr:to>
      <xdr:col>85</xdr:col>
      <xdr:colOff>177800</xdr:colOff>
      <xdr:row>98</xdr:row>
      <xdr:rowOff>31595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16372</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4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58857</xdr:rowOff>
    </xdr:from>
    <xdr:to>
      <xdr:col>81</xdr:col>
      <xdr:colOff>101600</xdr:colOff>
      <xdr:row>97</xdr:row>
      <xdr:rowOff>160457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151584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7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136728</xdr:rowOff>
    </xdr:from>
    <xdr:to>
      <xdr:col>76</xdr:col>
      <xdr:colOff>165100</xdr:colOff>
      <xdr:row>97</xdr:row>
      <xdr:rowOff>66878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9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58005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8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105254</xdr:rowOff>
    </xdr:from>
    <xdr:to>
      <xdr:col>72</xdr:col>
      <xdr:colOff>38100</xdr:colOff>
      <xdr:row>98</xdr:row>
      <xdr:rowOff>35404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26531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2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159798</xdr:rowOff>
    </xdr:from>
    <xdr:to>
      <xdr:col>67</xdr:col>
      <xdr:colOff>101600</xdr:colOff>
      <xdr:row>98</xdr:row>
      <xdr:rowOff>89948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81075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8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44983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9933"/>
          <a:ext cx="1269" cy="137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44983</xdr:rowOff>
    </xdr:from>
    <xdr:to>
      <xdr:col>116</xdr:col>
      <xdr:colOff>152400</xdr:colOff>
      <xdr:row>31</xdr:row>
      <xdr:rowOff>44983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9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32334</xdr:rowOff>
    </xdr:from>
    <xdr:to>
      <xdr:col>116</xdr:col>
      <xdr:colOff>63500</xdr:colOff>
      <xdr:row>38</xdr:row>
      <xdr:rowOff>57862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547434"/>
          <a:ext cx="8382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79392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08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56515</xdr:rowOff>
    </xdr:from>
    <xdr:to>
      <xdr:col>116</xdr:col>
      <xdr:colOff>114300</xdr:colOff>
      <xdr:row>36</xdr:row>
      <xdr:rowOff>158115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57862</xdr:rowOff>
    </xdr:from>
    <xdr:to>
      <xdr:col>111</xdr:col>
      <xdr:colOff>177800</xdr:colOff>
      <xdr:row>38</xdr:row>
      <xdr:rowOff>71120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572962"/>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116180</xdr:rowOff>
    </xdr:from>
    <xdr:to>
      <xdr:col>112</xdr:col>
      <xdr:colOff>38100</xdr:colOff>
      <xdr:row>37</xdr:row>
      <xdr:rowOff>46330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62857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0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71120</xdr:rowOff>
    </xdr:from>
    <xdr:to>
      <xdr:col>107</xdr:col>
      <xdr:colOff>50800</xdr:colOff>
      <xdr:row>38</xdr:row>
      <xdr:rowOff>87350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58622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129896</xdr:rowOff>
    </xdr:from>
    <xdr:to>
      <xdr:col>107</xdr:col>
      <xdr:colOff>101600</xdr:colOff>
      <xdr:row>37</xdr:row>
      <xdr:rowOff>60046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76573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87350</xdr:rowOff>
    </xdr:from>
    <xdr:to>
      <xdr:col>102</xdr:col>
      <xdr:colOff>114300</xdr:colOff>
      <xdr:row>38</xdr:row>
      <xdr:rowOff>99695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02450"/>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168377</xdr:rowOff>
    </xdr:from>
    <xdr:to>
      <xdr:col>102</xdr:col>
      <xdr:colOff>165100</xdr:colOff>
      <xdr:row>37</xdr:row>
      <xdr:rowOff>98527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115054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157404</xdr:rowOff>
    </xdr:from>
    <xdr:to>
      <xdr:col>98</xdr:col>
      <xdr:colOff>38100</xdr:colOff>
      <xdr:row>37</xdr:row>
      <xdr:rowOff>87554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104081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152984</xdr:rowOff>
    </xdr:from>
    <xdr:to>
      <xdr:col>116</xdr:col>
      <xdr:colOff>114300</xdr:colOff>
      <xdr:row>38</xdr:row>
      <xdr:rowOff>83134</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4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131411</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7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7062</xdr:rowOff>
    </xdr:from>
    <xdr:to>
      <xdr:col>112</xdr:col>
      <xdr:colOff>38100</xdr:colOff>
      <xdr:row>38</xdr:row>
      <xdr:rowOff>108662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99789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6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20320</xdr:rowOff>
    </xdr:from>
    <xdr:to>
      <xdr:col>107</xdr:col>
      <xdr:colOff>101600</xdr:colOff>
      <xdr:row>38</xdr:row>
      <xdr:rowOff>121920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113047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36550</xdr:rowOff>
    </xdr:from>
    <xdr:to>
      <xdr:col>102</xdr:col>
      <xdr:colOff>165100</xdr:colOff>
      <xdr:row>38</xdr:row>
      <xdr:rowOff>138150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129277</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6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48895</xdr:rowOff>
    </xdr:from>
    <xdr:to>
      <xdr:col>98</xdr:col>
      <xdr:colOff>38100</xdr:colOff>
      <xdr:row>38</xdr:row>
      <xdr:rowOff>150495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141622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6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154711</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27211"/>
          <a:ext cx="1269" cy="143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101388</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154711</xdr:rowOff>
    </xdr:from>
    <xdr:to>
      <xdr:col>116</xdr:col>
      <xdr:colOff>152400</xdr:colOff>
      <xdr:row>50</xdr:row>
      <xdr:rowOff>154711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2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36144</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51694"/>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26890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2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4013</xdr:rowOff>
    </xdr:from>
    <xdr:to>
      <xdr:col>116</xdr:col>
      <xdr:colOff>114300</xdr:colOff>
      <xdr:row>57</xdr:row>
      <xdr:rowOff>105613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7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31826</xdr:rowOff>
    </xdr:from>
    <xdr:to>
      <xdr:col>112</xdr:col>
      <xdr:colOff>38100</xdr:colOff>
      <xdr:row>57</xdr:row>
      <xdr:rowOff>133426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149953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31217</xdr:rowOff>
    </xdr:from>
    <xdr:to>
      <xdr:col>107</xdr:col>
      <xdr:colOff>101600</xdr:colOff>
      <xdr:row>57</xdr:row>
      <xdr:rowOff>132817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149344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54839</xdr:rowOff>
    </xdr:from>
    <xdr:to>
      <xdr:col>102</xdr:col>
      <xdr:colOff>165100</xdr:colOff>
      <xdr:row>57</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93091</xdr:rowOff>
    </xdr:from>
    <xdr:to>
      <xdr:col>98</xdr:col>
      <xdr:colOff>38100</xdr:colOff>
      <xdr:row>58</xdr:row>
      <xdr:rowOff>23241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39768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156794</xdr:rowOff>
    </xdr:from>
    <xdr:to>
      <xdr:col>116</xdr:col>
      <xdr:colOff>114300</xdr:colOff>
      <xdr:row>59</xdr:row>
      <xdr:rowOff>86944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71721</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126270</xdr:rowOff>
    </xdr:from>
    <xdr:to>
      <xdr:col>116</xdr:col>
      <xdr:colOff>62864</xdr:colOff>
      <xdr:row>77</xdr:row>
      <xdr:rowOff>144235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27770"/>
          <a:ext cx="1269" cy="121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148062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144235</xdr:rowOff>
    </xdr:from>
    <xdr:to>
      <xdr:col>116</xdr:col>
      <xdr:colOff>152400</xdr:colOff>
      <xdr:row>77</xdr:row>
      <xdr:rowOff>144235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4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72947</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126270</xdr:rowOff>
    </xdr:from>
    <xdr:to>
      <xdr:col>116</xdr:col>
      <xdr:colOff>152400</xdr:colOff>
      <xdr:row>70</xdr:row>
      <xdr:rowOff>126270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52489</xdr:rowOff>
    </xdr:from>
    <xdr:to>
      <xdr:col>116</xdr:col>
      <xdr:colOff>63500</xdr:colOff>
      <xdr:row>74</xdr:row>
      <xdr:rowOff>80207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739789"/>
          <a:ext cx="8382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61980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406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39103</xdr:rowOff>
    </xdr:from>
    <xdr:to>
      <xdr:col>116</xdr:col>
      <xdr:colOff>114300</xdr:colOff>
      <xdr:row>73</xdr:row>
      <xdr:rowOff>140703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5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73025</xdr:rowOff>
    </xdr:from>
    <xdr:to>
      <xdr:col>111</xdr:col>
      <xdr:colOff>177800</xdr:colOff>
      <xdr:row>74</xdr:row>
      <xdr:rowOff>80207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760325"/>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52019</xdr:rowOff>
    </xdr:from>
    <xdr:to>
      <xdr:col>112</xdr:col>
      <xdr:colOff>38100</xdr:colOff>
      <xdr:row>73</xdr:row>
      <xdr:rowOff>153619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170146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3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25647</xdr:rowOff>
    </xdr:from>
    <xdr:to>
      <xdr:col>107</xdr:col>
      <xdr:colOff>50800</xdr:colOff>
      <xdr:row>74</xdr:row>
      <xdr:rowOff>73025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712947"/>
          <a:ext cx="889000" cy="4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95548</xdr:rowOff>
    </xdr:from>
    <xdr:to>
      <xdr:col>107</xdr:col>
      <xdr:colOff>101600</xdr:colOff>
      <xdr:row>74</xdr:row>
      <xdr:rowOff>25698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42225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25647</xdr:rowOff>
    </xdr:from>
    <xdr:to>
      <xdr:col>102</xdr:col>
      <xdr:colOff>114300</xdr:colOff>
      <xdr:row>74</xdr:row>
      <xdr:rowOff>102209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712947"/>
          <a:ext cx="889000" cy="7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69994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84385</xdr:rowOff>
    </xdr:from>
    <xdr:to>
      <xdr:col>98</xdr:col>
      <xdr:colOff>38100</xdr:colOff>
      <xdr:row>74</xdr:row>
      <xdr:rowOff>14535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31062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1689</xdr:rowOff>
    </xdr:from>
    <xdr:to>
      <xdr:col>116</xdr:col>
      <xdr:colOff>114300</xdr:colOff>
      <xdr:row>74</xdr:row>
      <xdr:rowOff>103289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6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151566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29407</xdr:rowOff>
    </xdr:from>
    <xdr:to>
      <xdr:col>112</xdr:col>
      <xdr:colOff>38100</xdr:colOff>
      <xdr:row>74</xdr:row>
      <xdr:rowOff>131007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7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122134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0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22225</xdr:rowOff>
    </xdr:from>
    <xdr:to>
      <xdr:col>107</xdr:col>
      <xdr:colOff>101600</xdr:colOff>
      <xdr:row>74</xdr:row>
      <xdr:rowOff>123825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7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114952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146297</xdr:rowOff>
    </xdr:from>
    <xdr:to>
      <xdr:col>102</xdr:col>
      <xdr:colOff>165100</xdr:colOff>
      <xdr:row>74</xdr:row>
      <xdr:rowOff>76447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6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92974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43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51409</xdr:rowOff>
    </xdr:from>
    <xdr:to>
      <xdr:col>98</xdr:col>
      <xdr:colOff>38100</xdr:colOff>
      <xdr:row>74</xdr:row>
      <xdr:rowOff>153009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144136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人　件　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人事院勧告の反映に伴い</a:t>
          </a:r>
          <a:r>
            <a:rPr kumimoji="1" lang="ja-JP" altLang="ja-JP" sz="1100">
              <a:solidFill>
                <a:schemeClr val="dk1"/>
              </a:solidFill>
              <a:effectLst/>
              <a:latin typeface="+mn-lt"/>
              <a:ea typeface="+mn-ea"/>
              <a:cs typeface="+mn-cs"/>
            </a:rPr>
            <a:t>会計年度任用職員</a:t>
          </a:r>
          <a:r>
            <a:rPr kumimoji="1" lang="ja-JP" altLang="en-US" sz="1100">
              <a:solidFill>
                <a:schemeClr val="dk1"/>
              </a:solidFill>
              <a:effectLst/>
              <a:latin typeface="+mn-lt"/>
              <a:ea typeface="+mn-ea"/>
              <a:cs typeface="+mn-cs"/>
            </a:rPr>
            <a:t>の人件費は増加したが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定年延長に伴う退職手当負担金の負担率の引き下げに伴い</a:t>
          </a:r>
          <a:r>
            <a:rPr kumimoji="1" lang="ja-JP" altLang="ja-JP" sz="1100">
              <a:solidFill>
                <a:schemeClr val="dk1"/>
              </a:solidFill>
              <a:effectLst/>
              <a:latin typeface="+mn-lt"/>
              <a:ea typeface="+mn-ea"/>
              <a:cs typeface="+mn-cs"/>
            </a:rPr>
            <a:t>全体として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繰　出　金</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後期高齢者医療事業、介護保険事業特別会計にかかる繰出金の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によって、全体として</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　　　　　　　　　　　　　　　　　　　　　　　　　　　　　　　　　　　　　　　　　　　　　　　　　　　　　　　　　　　　　　　　　　　　　　　　　　　　　　　　　　</a:t>
          </a:r>
          <a:endParaRPr lang="ja-JP" altLang="ja-JP" sz="1400">
            <a:effectLst/>
          </a:endParaRPr>
        </a:p>
        <a:p>
          <a:pPr eaLnBrk="1" fontAlgn="auto" latinLnBrk="0" hangingPunct="1"/>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物　件　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かつらぎ町応援クーポン券発行事業業務委託料や地籍調査事業委託料、ふるさとかつらぎ寄附金特産品送付業務委託料が減少したため、</a:t>
          </a:r>
          <a:r>
            <a:rPr lang="ja-JP" altLang="ja-JP" sz="1100">
              <a:solidFill>
                <a:schemeClr val="dk1"/>
              </a:solidFill>
              <a:effectLst/>
              <a:latin typeface="+mn-lt"/>
              <a:ea typeface="+mn-ea"/>
              <a:cs typeface="+mn-cs"/>
            </a:rPr>
            <a:t>全体として</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災害復旧費</a:t>
          </a:r>
          <a:r>
            <a:rPr lang="en-US" altLang="ja-JP" sz="1100">
              <a:solidFill>
                <a:schemeClr val="dk1"/>
              </a:solidFill>
              <a:effectLst/>
              <a:latin typeface="+mn-lt"/>
              <a:ea typeface="+mn-ea"/>
              <a:cs typeface="+mn-cs"/>
            </a:rPr>
            <a:t>】6</a:t>
          </a:r>
          <a:r>
            <a:rPr lang="ja-JP" altLang="en-US" sz="1100">
              <a:solidFill>
                <a:schemeClr val="dk1"/>
              </a:solidFill>
              <a:effectLst/>
              <a:latin typeface="+mn-lt"/>
              <a:ea typeface="+mn-ea"/>
              <a:cs typeface="+mn-cs"/>
            </a:rPr>
            <a:t>月、</a:t>
          </a:r>
          <a:r>
            <a:rPr lang="en-US" altLang="ja-JP" sz="1100">
              <a:solidFill>
                <a:schemeClr val="dk1"/>
              </a:solidFill>
              <a:effectLst/>
              <a:latin typeface="+mn-lt"/>
              <a:ea typeface="+mn-ea"/>
              <a:cs typeface="+mn-cs"/>
            </a:rPr>
            <a:t>9</a:t>
          </a:r>
          <a:r>
            <a:rPr lang="ja-JP" altLang="en-US" sz="1100">
              <a:solidFill>
                <a:schemeClr val="dk1"/>
              </a:solidFill>
              <a:effectLst/>
              <a:latin typeface="+mn-lt"/>
              <a:ea typeface="+mn-ea"/>
              <a:cs typeface="+mn-cs"/>
            </a:rPr>
            <a:t>月に豪雨災害が発生したことで、土木・農林業施設等の災害復旧事業費が増加して</a:t>
          </a:r>
          <a:r>
            <a:rPr lang="ja-JP" altLang="ja-JP" sz="1100">
              <a:solidFill>
                <a:schemeClr val="dk1"/>
              </a:solidFill>
              <a:effectLst/>
              <a:latin typeface="+mn-lt"/>
              <a:ea typeface="+mn-ea"/>
              <a:cs typeface="+mn-cs"/>
            </a:rPr>
            <a:t>いる。</a:t>
          </a:r>
          <a:endParaRPr lang="ja-JP" altLang="ja-JP" sz="1400">
            <a:effectLst/>
          </a:endParaRPr>
        </a:p>
        <a:p>
          <a:pPr eaLnBrk="1" fontAlgn="auto" latinLnBrk="0" hangingPunct="1"/>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維持補修費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町道維持修繕工事や</a:t>
          </a:r>
          <a:r>
            <a:rPr lang="ja-JP" altLang="en-US" sz="1100">
              <a:solidFill>
                <a:schemeClr val="dk1"/>
              </a:solidFill>
              <a:effectLst/>
              <a:latin typeface="+mn-lt"/>
              <a:ea typeface="+mn-ea"/>
              <a:cs typeface="+mn-cs"/>
            </a:rPr>
            <a:t>笠田中圃場調整池浚渫工事</a:t>
          </a:r>
          <a:r>
            <a:rPr lang="ja-JP" altLang="ja-JP" sz="1100">
              <a:solidFill>
                <a:schemeClr val="dk1"/>
              </a:solidFill>
              <a:effectLst/>
              <a:latin typeface="+mn-lt"/>
              <a:ea typeface="+mn-ea"/>
              <a:cs typeface="+mn-cs"/>
            </a:rPr>
            <a:t>の増加により全体として増加している。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公　債　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過疎対策事業債に係る元金償還金が増加したことにより全体として増加している。</a:t>
          </a:r>
          <a:endParaRPr lang="ja-JP" altLang="ja-JP" sz="1400">
            <a:effectLst/>
          </a:endParaRPr>
        </a:p>
        <a:p>
          <a:pPr eaLnBrk="1" fontAlgn="auto" latinLnBrk="0" hangingPunct="1"/>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扶　助　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電力・ガス・食料品等価格高騰緊急支援給付金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非課税世帯分</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は減少したが、物価高騰対応重点支援給付金等の給付金が増加したため全体として増加している</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積　立　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政調整基金積立金は増加しましたが、庁舎建設基金積立金やふるさとかつらぎ基金積立金が減少したことで、積立金全体として減少して</a:t>
          </a:r>
          <a:r>
            <a:rPr lang="ja-JP" altLang="ja-JP" sz="1100">
              <a:solidFill>
                <a:schemeClr val="dk1"/>
              </a:solidFill>
              <a:effectLst/>
              <a:latin typeface="+mn-lt"/>
              <a:ea typeface="+mn-ea"/>
              <a:cs typeface="+mn-cs"/>
            </a:rPr>
            <a:t>いる。</a:t>
          </a:r>
          <a:endParaRPr lang="ja-JP" altLang="ja-JP" sz="1400">
            <a:effectLst/>
          </a:endParaRPr>
        </a:p>
        <a:p>
          <a:pPr eaLnBrk="1" fontAlgn="auto" latinLnBrk="0" hangingPunct="1"/>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補　助　費</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水道事業会計繰出金は減少したが、国城寮建替事業に係る負担金や過疎地域等集落ネットワーク圏形成支援事業補助金が増加したことで、全体として増加して</a:t>
          </a:r>
          <a:r>
            <a:rPr lang="ja-JP" altLang="ja-JP" sz="1100">
              <a:solidFill>
                <a:schemeClr val="dk1"/>
              </a:solidFill>
              <a:effectLst/>
              <a:latin typeface="+mn-lt"/>
              <a:ea typeface="+mn-ea"/>
              <a:cs typeface="+mn-cs"/>
            </a:rPr>
            <a:t>いる。　　</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貸　付　金</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６月、９月の豪雨災害による被災者への災害援護資金貸付を実施したことにより増加している</a:t>
          </a:r>
          <a:r>
            <a:rPr lang="ja-JP" altLang="ja-JP" sz="1100">
              <a:solidFill>
                <a:schemeClr val="dk1"/>
              </a:solidFill>
              <a:effectLst/>
              <a:latin typeface="+mn-lt"/>
              <a:ea typeface="+mn-ea"/>
              <a:cs typeface="+mn-cs"/>
            </a:rPr>
            <a:t>。　　　　　　　　　　　　　　　　　　　　　　　　　</a:t>
          </a:r>
          <a:endParaRPr lang="ja-JP" altLang="ja-JP" sz="1400">
            <a:effectLst/>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普　建　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補助事業については、妙寺団地建替事業費</a:t>
          </a:r>
          <a:r>
            <a:rPr lang="ja-JP" altLang="en-US" sz="1100">
              <a:solidFill>
                <a:schemeClr val="dk1"/>
              </a:solidFill>
              <a:effectLst/>
              <a:latin typeface="+mn-lt"/>
              <a:ea typeface="+mn-ea"/>
              <a:cs typeface="+mn-cs"/>
            </a:rPr>
            <a:t>は減少したが、</a:t>
          </a:r>
          <a:r>
            <a:rPr lang="ja-JP" altLang="ja-JP" sz="1100">
              <a:solidFill>
                <a:schemeClr val="dk1"/>
              </a:solidFill>
              <a:effectLst/>
              <a:latin typeface="+mn-lt"/>
              <a:ea typeface="+mn-ea"/>
              <a:cs typeface="+mn-cs"/>
            </a:rPr>
            <a:t>かつらぎ西部公園整備事業費</a:t>
          </a:r>
          <a:r>
            <a:rPr lang="ja-JP" altLang="en-US" sz="1100">
              <a:solidFill>
                <a:schemeClr val="dk1"/>
              </a:solidFill>
              <a:effectLst/>
              <a:latin typeface="+mn-lt"/>
              <a:ea typeface="+mn-ea"/>
              <a:cs typeface="+mn-cs"/>
            </a:rPr>
            <a:t>や飲料水供給施設整備事業費</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によって全体として</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している。単独事業については、</a:t>
          </a:r>
          <a:r>
            <a:rPr lang="ja-JP" altLang="en-US" sz="1100">
              <a:solidFill>
                <a:schemeClr val="dk1"/>
              </a:solidFill>
              <a:effectLst/>
              <a:latin typeface="+mn-lt"/>
              <a:ea typeface="+mn-ea"/>
              <a:cs typeface="+mn-cs"/>
            </a:rPr>
            <a:t>企業誘致事業や総合文化会館改修事業の実施に伴い増加している</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
15,495
151.69
11,799,105
11,330,104
404,218
6,399,152
12,454,450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92075</xdr:rowOff>
    </xdr:from>
    <xdr:to>
      <xdr:col>24</xdr:col>
      <xdr:colOff>62865</xdr:colOff>
      <xdr:row>37</xdr:row>
      <xdr:rowOff>159893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7025"/>
          <a:ext cx="1270" cy="109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163720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159893</xdr:rowOff>
    </xdr:from>
    <xdr:to>
      <xdr:col>24</xdr:col>
      <xdr:colOff>152400</xdr:colOff>
      <xdr:row>37</xdr:row>
      <xdr:rowOff>159893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38752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92075</xdr:rowOff>
    </xdr:from>
    <xdr:to>
      <xdr:col>24</xdr:col>
      <xdr:colOff>152400</xdr:colOff>
      <xdr:row>31</xdr:row>
      <xdr:rowOff>92075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170942</xdr:rowOff>
    </xdr:from>
    <xdr:to>
      <xdr:col>24</xdr:col>
      <xdr:colOff>63500</xdr:colOff>
      <xdr:row>34</xdr:row>
      <xdr:rowOff>159131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28792"/>
          <a:ext cx="8382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62374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1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83947</xdr:rowOff>
    </xdr:from>
    <xdr:to>
      <xdr:col>24</xdr:col>
      <xdr:colOff>114300</xdr:colOff>
      <xdr:row>35</xdr:row>
      <xdr:rowOff>14097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159131</xdr:rowOff>
    </xdr:from>
    <xdr:to>
      <xdr:col>19</xdr:col>
      <xdr:colOff>177800</xdr:colOff>
      <xdr:row>35</xdr:row>
      <xdr:rowOff>58547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88431"/>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102616</xdr:rowOff>
    </xdr:from>
    <xdr:to>
      <xdr:col>20</xdr:col>
      <xdr:colOff>38100</xdr:colOff>
      <xdr:row>35</xdr:row>
      <xdr:rowOff>32766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49293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58547</xdr:rowOff>
    </xdr:from>
    <xdr:to>
      <xdr:col>15</xdr:col>
      <xdr:colOff>50800</xdr:colOff>
      <xdr:row>35</xdr:row>
      <xdr:rowOff>153416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59297"/>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21844</xdr:rowOff>
    </xdr:from>
    <xdr:to>
      <xdr:col>15</xdr:col>
      <xdr:colOff>101600</xdr:colOff>
      <xdr:row>35</xdr:row>
      <xdr:rowOff>123444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114571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23114</xdr:rowOff>
    </xdr:from>
    <xdr:to>
      <xdr:col>10</xdr:col>
      <xdr:colOff>114300</xdr:colOff>
      <xdr:row>35</xdr:row>
      <xdr:rowOff>153416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386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31767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44340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120142</xdr:rowOff>
    </xdr:from>
    <xdr:to>
      <xdr:col>24</xdr:col>
      <xdr:colOff>114300</xdr:colOff>
      <xdr:row>34</xdr:row>
      <xdr:rowOff>50292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7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143019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108331</xdr:rowOff>
    </xdr:from>
    <xdr:to>
      <xdr:col>20</xdr:col>
      <xdr:colOff>38100</xdr:colOff>
      <xdr:row>35</xdr:row>
      <xdr:rowOff>38481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29608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7747</xdr:rowOff>
    </xdr:from>
    <xdr:to>
      <xdr:col>15</xdr:col>
      <xdr:colOff>101600</xdr:colOff>
      <xdr:row>35</xdr:row>
      <xdr:rowOff>109347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125874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102616</xdr:rowOff>
    </xdr:from>
    <xdr:to>
      <xdr:col>10</xdr:col>
      <xdr:colOff>165100</xdr:colOff>
      <xdr:row>36</xdr:row>
      <xdr:rowOff>32766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23893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65041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22680</xdr:rowOff>
    </xdr:from>
    <xdr:to>
      <xdr:col>24</xdr:col>
      <xdr:colOff>62865</xdr:colOff>
      <xdr:row>59</xdr:row>
      <xdr:rowOff>150670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6630"/>
          <a:ext cx="1270" cy="149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154497</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150670</xdr:rowOff>
    </xdr:from>
    <xdr:to>
      <xdr:col>24</xdr:col>
      <xdr:colOff>152400</xdr:colOff>
      <xdr:row>59</xdr:row>
      <xdr:rowOff>150670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6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140807</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22680</xdr:rowOff>
    </xdr:from>
    <xdr:to>
      <xdr:col>24</xdr:col>
      <xdr:colOff>152400</xdr:colOff>
      <xdr:row>51</xdr:row>
      <xdr:rowOff>22680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149184</xdr:rowOff>
    </xdr:from>
    <xdr:to>
      <xdr:col>24</xdr:col>
      <xdr:colOff>63500</xdr:colOff>
      <xdr:row>59</xdr:row>
      <xdr:rowOff>25949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10093284"/>
          <a:ext cx="838200" cy="4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134911</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361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112034</xdr:rowOff>
    </xdr:from>
    <xdr:to>
      <xdr:col>24</xdr:col>
      <xdr:colOff>114300</xdr:colOff>
      <xdr:row>58</xdr:row>
      <xdr:rowOff>42184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8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121530</xdr:rowOff>
    </xdr:from>
    <xdr:to>
      <xdr:col>19</xdr:col>
      <xdr:colOff>177800</xdr:colOff>
      <xdr:row>58</xdr:row>
      <xdr:rowOff>149184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065630"/>
          <a:ext cx="889000" cy="2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22694</xdr:rowOff>
    </xdr:from>
    <xdr:to>
      <xdr:col>20</xdr:col>
      <xdr:colOff>38100</xdr:colOff>
      <xdr:row>58</xdr:row>
      <xdr:rowOff>124294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6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140821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74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105674</xdr:rowOff>
    </xdr:from>
    <xdr:to>
      <xdr:col>15</xdr:col>
      <xdr:colOff>50800</xdr:colOff>
      <xdr:row>58</xdr:row>
      <xdr:rowOff>121530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78324"/>
          <a:ext cx="889000" cy="18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155459</xdr:rowOff>
    </xdr:from>
    <xdr:to>
      <xdr:col>15</xdr:col>
      <xdr:colOff>101600</xdr:colOff>
      <xdr:row>58</xdr:row>
      <xdr:rowOff>85609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2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102136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105674</xdr:rowOff>
    </xdr:from>
    <xdr:to>
      <xdr:col>10</xdr:col>
      <xdr:colOff>114300</xdr:colOff>
      <xdr:row>59</xdr:row>
      <xdr:rowOff>141695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78324"/>
          <a:ext cx="889000" cy="37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120107</xdr:rowOff>
    </xdr:from>
    <xdr:to>
      <xdr:col>10</xdr:col>
      <xdr:colOff>165100</xdr:colOff>
      <xdr:row>57</xdr:row>
      <xdr:rowOff>50257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66784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49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13481</xdr:rowOff>
    </xdr:from>
    <xdr:to>
      <xdr:col>6</xdr:col>
      <xdr:colOff>38100</xdr:colOff>
      <xdr:row>59</xdr:row>
      <xdr:rowOff>115081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131608</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9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146599</xdr:rowOff>
    </xdr:from>
    <xdr:to>
      <xdr:col>24</xdr:col>
      <xdr:colOff>114300</xdr:colOff>
      <xdr:row>59</xdr:row>
      <xdr:rowOff>76749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0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61526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0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98384</xdr:rowOff>
    </xdr:from>
    <xdr:to>
      <xdr:col>20</xdr:col>
      <xdr:colOff>38100</xdr:colOff>
      <xdr:row>59</xdr:row>
      <xdr:rowOff>28534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4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19661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135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70730</xdr:rowOff>
    </xdr:from>
    <xdr:to>
      <xdr:col>15</xdr:col>
      <xdr:colOff>101600</xdr:colOff>
      <xdr:row>59</xdr:row>
      <xdr:rowOff>880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163457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10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54874</xdr:rowOff>
    </xdr:from>
    <xdr:to>
      <xdr:col>10</xdr:col>
      <xdr:colOff>165100</xdr:colOff>
      <xdr:row>57</xdr:row>
      <xdr:rowOff>156474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147601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92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90895</xdr:rowOff>
    </xdr:from>
    <xdr:to>
      <xdr:col>6</xdr:col>
      <xdr:colOff>38100</xdr:colOff>
      <xdr:row>60</xdr:row>
      <xdr:rowOff>21045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2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12172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89480</xdr:rowOff>
    </xdr:from>
    <xdr:to>
      <xdr:col>24</xdr:col>
      <xdr:colOff>62865</xdr:colOff>
      <xdr:row>78</xdr:row>
      <xdr:rowOff>99809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0980"/>
          <a:ext cx="1270" cy="138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103636</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99809</xdr:rowOff>
    </xdr:from>
    <xdr:to>
      <xdr:col>24</xdr:col>
      <xdr:colOff>152400</xdr:colOff>
      <xdr:row>78</xdr:row>
      <xdr:rowOff>99809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36157</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6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251,515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89480</xdr:rowOff>
    </xdr:from>
    <xdr:to>
      <xdr:col>24</xdr:col>
      <xdr:colOff>152400</xdr:colOff>
      <xdr:row>70</xdr:row>
      <xdr:rowOff>89480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76550</xdr:rowOff>
    </xdr:from>
    <xdr:to>
      <xdr:col>24</xdr:col>
      <xdr:colOff>63500</xdr:colOff>
      <xdr:row>75</xdr:row>
      <xdr:rowOff>106038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592400"/>
          <a:ext cx="838200" cy="37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58983</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57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80556</xdr:rowOff>
    </xdr:from>
    <xdr:to>
      <xdr:col>24</xdr:col>
      <xdr:colOff>114300</xdr:colOff>
      <xdr:row>74</xdr:row>
      <xdr:rowOff>10706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59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79721</xdr:rowOff>
    </xdr:from>
    <xdr:to>
      <xdr:col>19</xdr:col>
      <xdr:colOff>177800</xdr:colOff>
      <xdr:row>75</xdr:row>
      <xdr:rowOff>106038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2767021"/>
          <a:ext cx="889000" cy="19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120747</xdr:rowOff>
    </xdr:from>
    <xdr:to>
      <xdr:col>20</xdr:col>
      <xdr:colOff>38100</xdr:colOff>
      <xdr:row>75</xdr:row>
      <xdr:rowOff>50897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80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67424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58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79721</xdr:rowOff>
    </xdr:from>
    <xdr:to>
      <xdr:col>15</xdr:col>
      <xdr:colOff>50800</xdr:colOff>
      <xdr:row>76</xdr:row>
      <xdr:rowOff>156745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767021"/>
          <a:ext cx="889000" cy="4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36565</xdr:rowOff>
    </xdr:from>
    <xdr:to>
      <xdr:col>15</xdr:col>
      <xdr:colOff>101600</xdr:colOff>
      <xdr:row>74</xdr:row>
      <xdr:rowOff>138165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7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129292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81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156745</xdr:rowOff>
    </xdr:from>
    <xdr:to>
      <xdr:col>10</xdr:col>
      <xdr:colOff>114300</xdr:colOff>
      <xdr:row>77</xdr:row>
      <xdr:rowOff>137714</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186945"/>
          <a:ext cx="889000" cy="15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71397</xdr:rowOff>
    </xdr:from>
    <xdr:to>
      <xdr:col>10</xdr:col>
      <xdr:colOff>165100</xdr:colOff>
      <xdr:row>77</xdr:row>
      <xdr:rowOff>1547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10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18075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28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161680</xdr:rowOff>
    </xdr:from>
    <xdr:to>
      <xdr:col>6</xdr:col>
      <xdr:colOff>38100</xdr:colOff>
      <xdr:row>77</xdr:row>
      <xdr:rowOff>91830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108358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96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25750</xdr:rowOff>
    </xdr:from>
    <xdr:to>
      <xdr:col>24</xdr:col>
      <xdr:colOff>114300</xdr:colOff>
      <xdr:row>73</xdr:row>
      <xdr:rowOff>127350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5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48627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39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55238</xdr:rowOff>
    </xdr:from>
    <xdr:to>
      <xdr:col>20</xdr:col>
      <xdr:colOff>38100</xdr:colOff>
      <xdr:row>75</xdr:row>
      <xdr:rowOff>156838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9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147965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00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28921</xdr:rowOff>
    </xdr:from>
    <xdr:to>
      <xdr:col>15</xdr:col>
      <xdr:colOff>101600</xdr:colOff>
      <xdr:row>74</xdr:row>
      <xdr:rowOff>130521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71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147048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49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105945</xdr:rowOff>
    </xdr:from>
    <xdr:to>
      <xdr:col>10</xdr:col>
      <xdr:colOff>165100</xdr:colOff>
      <xdr:row>77</xdr:row>
      <xdr:rowOff>36095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1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27222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22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86914</xdr:rowOff>
    </xdr:from>
    <xdr:to>
      <xdr:col>6</xdr:col>
      <xdr:colOff>38100</xdr:colOff>
      <xdr:row>78</xdr:row>
      <xdr:rowOff>17064</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2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8191</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38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97002</xdr:rowOff>
    </xdr:from>
    <xdr:to>
      <xdr:col>24</xdr:col>
      <xdr:colOff>62865</xdr:colOff>
      <xdr:row>98</xdr:row>
      <xdr:rowOff>164655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7502"/>
          <a:ext cx="1270"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168482</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164655</xdr:rowOff>
    </xdr:from>
    <xdr:to>
      <xdr:col>24</xdr:col>
      <xdr:colOff>152400</xdr:colOff>
      <xdr:row>98</xdr:row>
      <xdr:rowOff>164655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43679</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97002</xdr:rowOff>
    </xdr:from>
    <xdr:to>
      <xdr:col>24</xdr:col>
      <xdr:colOff>152400</xdr:colOff>
      <xdr:row>90</xdr:row>
      <xdr:rowOff>97002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142532</xdr:rowOff>
    </xdr:from>
    <xdr:to>
      <xdr:col>24</xdr:col>
      <xdr:colOff>63500</xdr:colOff>
      <xdr:row>97</xdr:row>
      <xdr:rowOff>93041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601732"/>
          <a:ext cx="838200" cy="1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117694</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233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94817</xdr:rowOff>
    </xdr:from>
    <xdr:to>
      <xdr:col>24</xdr:col>
      <xdr:colOff>114300</xdr:colOff>
      <xdr:row>96</xdr:row>
      <xdr:rowOff>24967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38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93041</xdr:rowOff>
    </xdr:from>
    <xdr:to>
      <xdr:col>19</xdr:col>
      <xdr:colOff>177800</xdr:colOff>
      <xdr:row>97</xdr:row>
      <xdr:rowOff>96926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723691"/>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120941</xdr:rowOff>
    </xdr:from>
    <xdr:to>
      <xdr:col>20</xdr:col>
      <xdr:colOff>38100</xdr:colOff>
      <xdr:row>96</xdr:row>
      <xdr:rowOff>51091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67618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18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96926</xdr:rowOff>
    </xdr:from>
    <xdr:to>
      <xdr:col>15</xdr:col>
      <xdr:colOff>50800</xdr:colOff>
      <xdr:row>98</xdr:row>
      <xdr:rowOff>126594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727576"/>
          <a:ext cx="889000" cy="20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73749</xdr:rowOff>
    </xdr:from>
    <xdr:to>
      <xdr:col>15</xdr:col>
      <xdr:colOff>101600</xdr:colOff>
      <xdr:row>96</xdr:row>
      <xdr:rowOff>3899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20426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1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87007</xdr:rowOff>
    </xdr:from>
    <xdr:to>
      <xdr:col>10</xdr:col>
      <xdr:colOff>114300</xdr:colOff>
      <xdr:row>98</xdr:row>
      <xdr:rowOff>126594</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889107"/>
          <a:ext cx="889000" cy="3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135573</xdr:rowOff>
    </xdr:from>
    <xdr:to>
      <xdr:col>10</xdr:col>
      <xdr:colOff>165100</xdr:colOff>
      <xdr:row>96</xdr:row>
      <xdr:rowOff>65723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82250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98679</xdr:rowOff>
    </xdr:from>
    <xdr:to>
      <xdr:col>6</xdr:col>
      <xdr:colOff>38100</xdr:colOff>
      <xdr:row>97</xdr:row>
      <xdr:rowOff>28829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45356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91732</xdr:rowOff>
    </xdr:from>
    <xdr:to>
      <xdr:col>24</xdr:col>
      <xdr:colOff>114300</xdr:colOff>
      <xdr:row>97</xdr:row>
      <xdr:rowOff>21882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70159</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5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42241</xdr:rowOff>
    </xdr:from>
    <xdr:to>
      <xdr:col>20</xdr:col>
      <xdr:colOff>38100</xdr:colOff>
      <xdr:row>97</xdr:row>
      <xdr:rowOff>143841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6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134968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76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46126</xdr:rowOff>
    </xdr:from>
    <xdr:to>
      <xdr:col>15</xdr:col>
      <xdr:colOff>101600</xdr:colOff>
      <xdr:row>97</xdr:row>
      <xdr:rowOff>147726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6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138853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76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75794</xdr:rowOff>
    </xdr:from>
    <xdr:to>
      <xdr:col>10</xdr:col>
      <xdr:colOff>165100</xdr:colOff>
      <xdr:row>99</xdr:row>
      <xdr:rowOff>5944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168521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7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36207</xdr:rowOff>
    </xdr:from>
    <xdr:to>
      <xdr:col>6</xdr:col>
      <xdr:colOff>38100</xdr:colOff>
      <xdr:row>98</xdr:row>
      <xdr:rowOff>137807</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128934</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3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12337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155837"/>
          <a:ext cx="127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130464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93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12337</xdr:rowOff>
    </xdr:from>
    <xdr:to>
      <xdr:col>55</xdr:col>
      <xdr:colOff>88900</xdr:colOff>
      <xdr:row>30</xdr:row>
      <xdr:rowOff>12337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155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75854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195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52977</xdr:rowOff>
    </xdr:from>
    <xdr:to>
      <xdr:col>55</xdr:col>
      <xdr:colOff>50800</xdr:colOff>
      <xdr:row>38</xdr:row>
      <xdr:rowOff>154577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55916</xdr:rowOff>
    </xdr:from>
    <xdr:to>
      <xdr:col>50</xdr:col>
      <xdr:colOff>165100</xdr:colOff>
      <xdr:row>38</xdr:row>
      <xdr:rowOff>157516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7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2593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4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86940</xdr:rowOff>
    </xdr:from>
    <xdr:to>
      <xdr:col>46</xdr:col>
      <xdr:colOff>38100</xdr:colOff>
      <xdr:row>39</xdr:row>
      <xdr:rowOff>17090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60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33617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77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44813</xdr:rowOff>
    </xdr:from>
    <xdr:to>
      <xdr:col>41</xdr:col>
      <xdr:colOff>101600</xdr:colOff>
      <xdr:row>38</xdr:row>
      <xdr:rowOff>146413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162940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60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39169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8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a:extLst>
            <a:ext uri="{FF2B5EF4-FFF2-40B4-BE49-F238E27FC236}">
              <a16:creationId xmlns:a16="http://schemas.microsoft.com/office/drawing/2014/main" id="{00000000-0008-0000-07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132741</xdr:rowOff>
    </xdr:from>
    <xdr:to>
      <xdr:col>54</xdr:col>
      <xdr:colOff>189865</xdr:colOff>
      <xdr:row>59</xdr:row>
      <xdr:rowOff>123978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10475595" y="8876691"/>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127805</xdr:rowOff>
    </xdr:from>
    <xdr:ext cx="534377" cy="259045"/>
    <xdr:sp macro="" textlink="">
      <xdr:nvSpPr>
        <xdr:cNvPr id="354" name="農林水産業費最小値テキスト">
          <a:extLst>
            <a:ext uri="{FF2B5EF4-FFF2-40B4-BE49-F238E27FC236}">
              <a16:creationId xmlns:a16="http://schemas.microsoft.com/office/drawing/2014/main" id="{00000000-0008-0000-0700-000062010000}"/>
            </a:ext>
          </a:extLst>
        </xdr:cNvPr>
        <xdr:cNvSpPr txBox="1"/>
      </xdr:nvSpPr>
      <xdr:spPr>
        <a:xfrm>
          <a:off x="10528300" y="102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123978</xdr:rowOff>
    </xdr:from>
    <xdr:to>
      <xdr:col>55</xdr:col>
      <xdr:colOff>88900</xdr:colOff>
      <xdr:row>59</xdr:row>
      <xdr:rowOff>123978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1023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79418</xdr:rowOff>
    </xdr:from>
    <xdr:ext cx="599010" cy="259045"/>
    <xdr:sp macro="" textlink="">
      <xdr:nvSpPr>
        <xdr:cNvPr id="356" name="農林水産業費最大値テキスト">
          <a:extLst>
            <a:ext uri="{FF2B5EF4-FFF2-40B4-BE49-F238E27FC236}">
              <a16:creationId xmlns:a16="http://schemas.microsoft.com/office/drawing/2014/main" id="{00000000-0008-0000-0700-000064010000}"/>
            </a:ext>
          </a:extLst>
        </xdr:cNvPr>
        <xdr:cNvSpPr txBox="1"/>
      </xdr:nvSpPr>
      <xdr:spPr>
        <a:xfrm>
          <a:off x="10528300" y="865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132741</xdr:rowOff>
    </xdr:from>
    <xdr:to>
      <xdr:col>55</xdr:col>
      <xdr:colOff>88900</xdr:colOff>
      <xdr:row>51</xdr:row>
      <xdr:rowOff>132741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88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44234</xdr:rowOff>
    </xdr:from>
    <xdr:to>
      <xdr:col>55</xdr:col>
      <xdr:colOff>0</xdr:colOff>
      <xdr:row>59</xdr:row>
      <xdr:rowOff>123978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9639300" y="10159784"/>
          <a:ext cx="838200" cy="7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103446</xdr:rowOff>
    </xdr:from>
    <xdr:ext cx="534377" cy="259045"/>
    <xdr:sp macro="" textlink="">
      <xdr:nvSpPr>
        <xdr:cNvPr id="359" name="農林水産業費平均値テキスト">
          <a:extLst>
            <a:ext uri="{FF2B5EF4-FFF2-40B4-BE49-F238E27FC236}">
              <a16:creationId xmlns:a16="http://schemas.microsoft.com/office/drawing/2014/main" id="{00000000-0008-0000-0700-000067010000}"/>
            </a:ext>
          </a:extLst>
        </xdr:cNvPr>
        <xdr:cNvSpPr txBox="1"/>
      </xdr:nvSpPr>
      <xdr:spPr>
        <a:xfrm>
          <a:off x="10528300" y="9533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80569</xdr:rowOff>
    </xdr:from>
    <xdr:to>
      <xdr:col>55</xdr:col>
      <xdr:colOff>50800</xdr:colOff>
      <xdr:row>57</xdr:row>
      <xdr:rowOff>10719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10426700" y="968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135928</xdr:rowOff>
    </xdr:from>
    <xdr:to>
      <xdr:col>50</xdr:col>
      <xdr:colOff>114300</xdr:colOff>
      <xdr:row>59</xdr:row>
      <xdr:rowOff>44234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8750300" y="10080028"/>
          <a:ext cx="8890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144373</xdr:rowOff>
    </xdr:from>
    <xdr:to>
      <xdr:col>50</xdr:col>
      <xdr:colOff>165100</xdr:colOff>
      <xdr:row>57</xdr:row>
      <xdr:rowOff>74523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9588500" y="97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91050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5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123330</xdr:rowOff>
    </xdr:from>
    <xdr:to>
      <xdr:col>45</xdr:col>
      <xdr:colOff>177800</xdr:colOff>
      <xdr:row>58</xdr:row>
      <xdr:rowOff>135928</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a:off x="7861300" y="10067430"/>
          <a:ext cx="889000" cy="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65430</xdr:rowOff>
    </xdr:from>
    <xdr:to>
      <xdr:col>46</xdr:col>
      <xdr:colOff>38100</xdr:colOff>
      <xdr:row>56</xdr:row>
      <xdr:rowOff>167030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86995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12107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44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82956</xdr:rowOff>
    </xdr:from>
    <xdr:to>
      <xdr:col>41</xdr:col>
      <xdr:colOff>50800</xdr:colOff>
      <xdr:row>58</xdr:row>
      <xdr:rowOff>123330</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a:off x="6972300" y="10027056"/>
          <a:ext cx="889000" cy="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45301</xdr:rowOff>
    </xdr:from>
    <xdr:to>
      <xdr:col>41</xdr:col>
      <xdr:colOff>101600</xdr:colOff>
      <xdr:row>55</xdr:row>
      <xdr:rowOff>146901</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7810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163428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100635</xdr:rowOff>
    </xdr:from>
    <xdr:to>
      <xdr:col>36</xdr:col>
      <xdr:colOff>165100</xdr:colOff>
      <xdr:row>56</xdr:row>
      <xdr:rowOff>30785</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6921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73178</xdr:rowOff>
    </xdr:from>
    <xdr:to>
      <xdr:col>55</xdr:col>
      <xdr:colOff>50800</xdr:colOff>
      <xdr:row>60</xdr:row>
      <xdr:rowOff>3328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10426700" y="101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159555</xdr:rowOff>
    </xdr:from>
    <xdr:ext cx="534377" cy="259045"/>
    <xdr:sp macro="" textlink="">
      <xdr:nvSpPr>
        <xdr:cNvPr id="378" name="農林水産業費該当値テキスト">
          <a:extLst>
            <a:ext uri="{FF2B5EF4-FFF2-40B4-BE49-F238E27FC236}">
              <a16:creationId xmlns:a16="http://schemas.microsoft.com/office/drawing/2014/main" id="{00000000-0008-0000-0700-00007A010000}"/>
            </a:ext>
          </a:extLst>
        </xdr:cNvPr>
        <xdr:cNvSpPr txBox="1"/>
      </xdr:nvSpPr>
      <xdr:spPr>
        <a:xfrm>
          <a:off x="10528300" y="101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164884</xdr:rowOff>
    </xdr:from>
    <xdr:to>
      <xdr:col>50</xdr:col>
      <xdr:colOff>165100</xdr:colOff>
      <xdr:row>59</xdr:row>
      <xdr:rowOff>95034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9588500" y="1010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86161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9372111" y="1020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85128</xdr:rowOff>
    </xdr:from>
    <xdr:to>
      <xdr:col>46</xdr:col>
      <xdr:colOff>38100</xdr:colOff>
      <xdr:row>59</xdr:row>
      <xdr:rowOff>15278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8699500" y="100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6405</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8483111" y="101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72530</xdr:rowOff>
    </xdr:from>
    <xdr:to>
      <xdr:col>41</xdr:col>
      <xdr:colOff>101600</xdr:colOff>
      <xdr:row>59</xdr:row>
      <xdr:rowOff>2680</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7810500" y="1001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165257</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7594111" y="10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32156</xdr:rowOff>
    </xdr:from>
    <xdr:to>
      <xdr:col>36</xdr:col>
      <xdr:colOff>165100</xdr:colOff>
      <xdr:row>58</xdr:row>
      <xdr:rowOff>133756</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6921500" y="997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124883</xdr:rowOff>
    </xdr:from>
    <xdr:ext cx="534377"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705111" y="100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a:extLst>
            <a:ext uri="{FF2B5EF4-FFF2-40B4-BE49-F238E27FC236}">
              <a16:creationId xmlns:a16="http://schemas.microsoft.com/office/drawing/2014/main"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144081</xdr:rowOff>
    </xdr:from>
    <xdr:to>
      <xdr:col>54</xdr:col>
      <xdr:colOff>189865</xdr:colOff>
      <xdr:row>78</xdr:row>
      <xdr:rowOff>116763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10475595" y="12145581"/>
          <a:ext cx="1270"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120590</xdr:rowOff>
    </xdr:from>
    <xdr:ext cx="534377" cy="259045"/>
    <xdr:sp macro="" textlink="">
      <xdr:nvSpPr>
        <xdr:cNvPr id="412" name="商工費最小値テキスト">
          <a:extLst>
            <a:ext uri="{FF2B5EF4-FFF2-40B4-BE49-F238E27FC236}">
              <a16:creationId xmlns:a16="http://schemas.microsoft.com/office/drawing/2014/main" id="{00000000-0008-0000-0700-00009C010000}"/>
            </a:ext>
          </a:extLst>
        </xdr:cNvPr>
        <xdr:cNvSpPr txBox="1"/>
      </xdr:nvSpPr>
      <xdr:spPr>
        <a:xfrm>
          <a:off x="10528300" y="134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116763</xdr:rowOff>
    </xdr:from>
    <xdr:to>
      <xdr:col>55</xdr:col>
      <xdr:colOff>88900</xdr:colOff>
      <xdr:row>78</xdr:row>
      <xdr:rowOff>116763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348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90758</xdr:rowOff>
    </xdr:from>
    <xdr:ext cx="534377" cy="259045"/>
    <xdr:sp macro="" textlink="">
      <xdr:nvSpPr>
        <xdr:cNvPr id="414" name="商工費最大値テキスト">
          <a:extLst>
            <a:ext uri="{FF2B5EF4-FFF2-40B4-BE49-F238E27FC236}">
              <a16:creationId xmlns:a16="http://schemas.microsoft.com/office/drawing/2014/main" id="{00000000-0008-0000-0700-00009E010000}"/>
            </a:ext>
          </a:extLst>
        </xdr:cNvPr>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144081</xdr:rowOff>
    </xdr:from>
    <xdr:to>
      <xdr:col>55</xdr:col>
      <xdr:colOff>88900</xdr:colOff>
      <xdr:row>70</xdr:row>
      <xdr:rowOff>144081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42965</xdr:rowOff>
    </xdr:from>
    <xdr:to>
      <xdr:col>55</xdr:col>
      <xdr:colOff>0</xdr:colOff>
      <xdr:row>77</xdr:row>
      <xdr:rowOff>43687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9639300" y="13073165"/>
          <a:ext cx="838200" cy="1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117911</xdr:rowOff>
    </xdr:from>
    <xdr:ext cx="534377" cy="259045"/>
    <xdr:sp macro="" textlink="">
      <xdr:nvSpPr>
        <xdr:cNvPr id="417" name="商工費平均値テキスト">
          <a:extLst>
            <a:ext uri="{FF2B5EF4-FFF2-40B4-BE49-F238E27FC236}">
              <a16:creationId xmlns:a16="http://schemas.microsoft.com/office/drawing/2014/main" id="{00000000-0008-0000-0700-0000A1010000}"/>
            </a:ext>
          </a:extLst>
        </xdr:cNvPr>
        <xdr:cNvSpPr txBox="1"/>
      </xdr:nvSpPr>
      <xdr:spPr>
        <a:xfrm>
          <a:off x="10528300" y="12633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95034</xdr:rowOff>
    </xdr:from>
    <xdr:to>
      <xdr:col>55</xdr:col>
      <xdr:colOff>50800</xdr:colOff>
      <xdr:row>75</xdr:row>
      <xdr:rowOff>25184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10426700" y="127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43687</xdr:rowOff>
    </xdr:from>
    <xdr:to>
      <xdr:col>50</xdr:col>
      <xdr:colOff>114300</xdr:colOff>
      <xdr:row>78</xdr:row>
      <xdr:rowOff>93904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8750300" y="13245337"/>
          <a:ext cx="889000" cy="2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77241</xdr:rowOff>
    </xdr:from>
    <xdr:to>
      <xdr:col>50</xdr:col>
      <xdr:colOff>165100</xdr:colOff>
      <xdr:row>75</xdr:row>
      <xdr:rowOff>7391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95885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23918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5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110744</xdr:rowOff>
    </xdr:from>
    <xdr:to>
      <xdr:col>45</xdr:col>
      <xdr:colOff>177800</xdr:colOff>
      <xdr:row>78</xdr:row>
      <xdr:rowOff>93904</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7861300" y="12798044"/>
          <a:ext cx="889000" cy="66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165633</xdr:rowOff>
    </xdr:from>
    <xdr:to>
      <xdr:col>46</xdr:col>
      <xdr:colOff>38100</xdr:colOff>
      <xdr:row>75</xdr:row>
      <xdr:rowOff>95783</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8699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112310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6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110744</xdr:rowOff>
    </xdr:from>
    <xdr:to>
      <xdr:col>41</xdr:col>
      <xdr:colOff>50800</xdr:colOff>
      <xdr:row>79</xdr:row>
      <xdr:rowOff>129146</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flipV="1">
          <a:off x="6972300" y="12798044"/>
          <a:ext cx="889000" cy="87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132067</xdr:rowOff>
    </xdr:from>
    <xdr:to>
      <xdr:col>41</xdr:col>
      <xdr:colOff>101600</xdr:colOff>
      <xdr:row>75</xdr:row>
      <xdr:rowOff>62217</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7810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53344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160032</xdr:rowOff>
    </xdr:from>
    <xdr:to>
      <xdr:col>36</xdr:col>
      <xdr:colOff>165100</xdr:colOff>
      <xdr:row>76</xdr:row>
      <xdr:rowOff>90182</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6921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106710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163615</xdr:rowOff>
    </xdr:from>
    <xdr:to>
      <xdr:col>55</xdr:col>
      <xdr:colOff>50800</xdr:colOff>
      <xdr:row>76</xdr:row>
      <xdr:rowOff>93765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10426700" y="130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142042</xdr:rowOff>
    </xdr:from>
    <xdr:ext cx="534377" cy="259045"/>
    <xdr:sp macro="" textlink="">
      <xdr:nvSpPr>
        <xdr:cNvPr id="436" name="商工費該当値テキスト">
          <a:extLst>
            <a:ext uri="{FF2B5EF4-FFF2-40B4-BE49-F238E27FC236}">
              <a16:creationId xmlns:a16="http://schemas.microsoft.com/office/drawing/2014/main" id="{00000000-0008-0000-0700-0000B4010000}"/>
            </a:ext>
          </a:extLst>
        </xdr:cNvPr>
        <xdr:cNvSpPr txBox="1"/>
      </xdr:nvSpPr>
      <xdr:spPr>
        <a:xfrm>
          <a:off x="10528300" y="130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164337</xdr:rowOff>
    </xdr:from>
    <xdr:to>
      <xdr:col>50</xdr:col>
      <xdr:colOff>165100</xdr:colOff>
      <xdr:row>77</xdr:row>
      <xdr:rowOff>94487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9588500" y="131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85614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9372111" y="132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43104</xdr:rowOff>
    </xdr:from>
    <xdr:to>
      <xdr:col>46</xdr:col>
      <xdr:colOff>38100</xdr:colOff>
      <xdr:row>78</xdr:row>
      <xdr:rowOff>144704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8699500" y="134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135831</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8483111" y="1350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59944</xdr:rowOff>
    </xdr:from>
    <xdr:to>
      <xdr:col>41</xdr:col>
      <xdr:colOff>101600</xdr:colOff>
      <xdr:row>74</xdr:row>
      <xdr:rowOff>161544</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7810500" y="127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6621</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7594111" y="125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78346</xdr:rowOff>
    </xdr:from>
    <xdr:to>
      <xdr:col>36</xdr:col>
      <xdr:colOff>165100</xdr:colOff>
      <xdr:row>80</xdr:row>
      <xdr:rowOff>8496</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6921500" y="1362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171073</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737428" y="1371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156211</xdr:rowOff>
    </xdr:from>
    <xdr:to>
      <xdr:col>54</xdr:col>
      <xdr:colOff>189865</xdr:colOff>
      <xdr:row>98</xdr:row>
      <xdr:rowOff>19774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415261"/>
          <a:ext cx="1270" cy="140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23601</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8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19774</xdr:rowOff>
    </xdr:from>
    <xdr:to>
      <xdr:col>55</xdr:col>
      <xdr:colOff>88900</xdr:colOff>
      <xdr:row>98</xdr:row>
      <xdr:rowOff>19774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82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102888</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19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156211</xdr:rowOff>
    </xdr:from>
    <xdr:to>
      <xdr:col>55</xdr:col>
      <xdr:colOff>88900</xdr:colOff>
      <xdr:row>89</xdr:row>
      <xdr:rowOff>156211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415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93904</xdr:rowOff>
    </xdr:from>
    <xdr:to>
      <xdr:col>55</xdr:col>
      <xdr:colOff>0</xdr:colOff>
      <xdr:row>94</xdr:row>
      <xdr:rowOff>168833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210204"/>
          <a:ext cx="838200" cy="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140225</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5913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117348</xdr:rowOff>
    </xdr:from>
    <xdr:to>
      <xdr:col>55</xdr:col>
      <xdr:colOff>50800</xdr:colOff>
      <xdr:row>94</xdr:row>
      <xdr:rowOff>47498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0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12319</xdr:rowOff>
    </xdr:from>
    <xdr:to>
      <xdr:col>50</xdr:col>
      <xdr:colOff>114300</xdr:colOff>
      <xdr:row>94</xdr:row>
      <xdr:rowOff>168833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5957169"/>
          <a:ext cx="889000" cy="32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23113</xdr:rowOff>
    </xdr:from>
    <xdr:to>
      <xdr:col>50</xdr:col>
      <xdr:colOff>165100</xdr:colOff>
      <xdr:row>94</xdr:row>
      <xdr:rowOff>124713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1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141240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59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12319</xdr:rowOff>
    </xdr:from>
    <xdr:to>
      <xdr:col>45</xdr:col>
      <xdr:colOff>177800</xdr:colOff>
      <xdr:row>94</xdr:row>
      <xdr:rowOff>113818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5957169"/>
          <a:ext cx="889000" cy="2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47143</xdr:rowOff>
    </xdr:from>
    <xdr:to>
      <xdr:col>46</xdr:col>
      <xdr:colOff>38100</xdr:colOff>
      <xdr:row>94</xdr:row>
      <xdr:rowOff>148743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1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139870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35052</xdr:rowOff>
    </xdr:from>
    <xdr:to>
      <xdr:col>41</xdr:col>
      <xdr:colOff>50800</xdr:colOff>
      <xdr:row>94</xdr:row>
      <xdr:rowOff>113818</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151352"/>
          <a:ext cx="889000" cy="7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109322</xdr:rowOff>
    </xdr:from>
    <xdr:to>
      <xdr:col>41</xdr:col>
      <xdr:colOff>101600</xdr:colOff>
      <xdr:row>95</xdr:row>
      <xdr:rowOff>39472</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22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30599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100597</xdr:rowOff>
    </xdr:from>
    <xdr:to>
      <xdr:col>36</xdr:col>
      <xdr:colOff>165100</xdr:colOff>
      <xdr:row>95</xdr:row>
      <xdr:rowOff>30747</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21874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43104</xdr:rowOff>
    </xdr:from>
    <xdr:to>
      <xdr:col>55</xdr:col>
      <xdr:colOff>50800</xdr:colOff>
      <xdr:row>94</xdr:row>
      <xdr:rowOff>144704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1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21531</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13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118033</xdr:rowOff>
    </xdr:from>
    <xdr:to>
      <xdr:col>50</xdr:col>
      <xdr:colOff>165100</xdr:colOff>
      <xdr:row>95</xdr:row>
      <xdr:rowOff>48183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23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39310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3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132969</xdr:rowOff>
    </xdr:from>
    <xdr:to>
      <xdr:col>46</xdr:col>
      <xdr:colOff>38100</xdr:colOff>
      <xdr:row>93</xdr:row>
      <xdr:rowOff>63119</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59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79646</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56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63018</xdr:rowOff>
    </xdr:from>
    <xdr:to>
      <xdr:col>41</xdr:col>
      <xdr:colOff>101600</xdr:colOff>
      <xdr:row>94</xdr:row>
      <xdr:rowOff>164618</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1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9695</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59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155702</xdr:rowOff>
    </xdr:from>
    <xdr:to>
      <xdr:col>36</xdr:col>
      <xdr:colOff>165100</xdr:colOff>
      <xdr:row>94</xdr:row>
      <xdr:rowOff>85852</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1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102379</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587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a:extLst>
            <a:ext uri="{FF2B5EF4-FFF2-40B4-BE49-F238E27FC236}">
              <a16:creationId xmlns:a16="http://schemas.microsoft.com/office/drawing/2014/main" id="{00000000-0008-0000-07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74001</xdr:rowOff>
    </xdr:from>
    <xdr:to>
      <xdr:col>85</xdr:col>
      <xdr:colOff>126364</xdr:colOff>
      <xdr:row>39</xdr:row>
      <xdr:rowOff>39436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6317595" y="5388951"/>
          <a:ext cx="1269" cy="133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43263</xdr:rowOff>
    </xdr:from>
    <xdr:ext cx="534377" cy="259045"/>
    <xdr:sp macro="" textlink="">
      <xdr:nvSpPr>
        <xdr:cNvPr id="525" name="消防費最小値テキスト">
          <a:extLst>
            <a:ext uri="{FF2B5EF4-FFF2-40B4-BE49-F238E27FC236}">
              <a16:creationId xmlns:a16="http://schemas.microsoft.com/office/drawing/2014/main" id="{00000000-0008-0000-0700-00000D020000}"/>
            </a:ext>
          </a:extLst>
        </xdr:cNvPr>
        <xdr:cNvSpPr txBox="1"/>
      </xdr:nvSpPr>
      <xdr:spPr>
        <a:xfrm>
          <a:off x="16370300" y="67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39436</xdr:rowOff>
    </xdr:from>
    <xdr:to>
      <xdr:col>86</xdr:col>
      <xdr:colOff>25400</xdr:colOff>
      <xdr:row>39</xdr:row>
      <xdr:rowOff>39436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672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20678</xdr:rowOff>
    </xdr:from>
    <xdr:ext cx="534377" cy="259045"/>
    <xdr:sp macro="" textlink="">
      <xdr:nvSpPr>
        <xdr:cNvPr id="527" name="消防費最大値テキスト">
          <a:extLst>
            <a:ext uri="{FF2B5EF4-FFF2-40B4-BE49-F238E27FC236}">
              <a16:creationId xmlns:a16="http://schemas.microsoft.com/office/drawing/2014/main" id="{00000000-0008-0000-0700-00000F020000}"/>
            </a:ext>
          </a:extLst>
        </xdr:cNvPr>
        <xdr:cNvSpPr txBox="1"/>
      </xdr:nvSpPr>
      <xdr:spPr>
        <a:xfrm>
          <a:off x="16370300" y="51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74001</xdr:rowOff>
    </xdr:from>
    <xdr:to>
      <xdr:col>86</xdr:col>
      <xdr:colOff>25400</xdr:colOff>
      <xdr:row>31</xdr:row>
      <xdr:rowOff>74001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538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139105</xdr:rowOff>
    </xdr:from>
    <xdr:to>
      <xdr:col>85</xdr:col>
      <xdr:colOff>127000</xdr:colOff>
      <xdr:row>37</xdr:row>
      <xdr:rowOff>23708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5481300" y="6311305"/>
          <a:ext cx="838200" cy="5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115938</xdr:rowOff>
    </xdr:from>
    <xdr:ext cx="534377" cy="259045"/>
    <xdr:sp macro="" textlink="">
      <xdr:nvSpPr>
        <xdr:cNvPr id="530" name="消防費平均値テキスト">
          <a:extLst>
            <a:ext uri="{FF2B5EF4-FFF2-40B4-BE49-F238E27FC236}">
              <a16:creationId xmlns:a16="http://schemas.microsoft.com/office/drawing/2014/main" id="{00000000-0008-0000-0700-000012020000}"/>
            </a:ext>
          </a:extLst>
        </xdr:cNvPr>
        <xdr:cNvSpPr txBox="1"/>
      </xdr:nvSpPr>
      <xdr:spPr>
        <a:xfrm>
          <a:off x="16370300" y="5945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93061</xdr:rowOff>
    </xdr:from>
    <xdr:to>
      <xdr:col>85</xdr:col>
      <xdr:colOff>177800</xdr:colOff>
      <xdr:row>36</xdr:row>
      <xdr:rowOff>23211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6268700" y="60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77246</xdr:rowOff>
    </xdr:from>
    <xdr:to>
      <xdr:col>81</xdr:col>
      <xdr:colOff>50800</xdr:colOff>
      <xdr:row>37</xdr:row>
      <xdr:rowOff>23708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4592300" y="5392196"/>
          <a:ext cx="889000" cy="97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152268</xdr:rowOff>
    </xdr:from>
    <xdr:to>
      <xdr:col>81</xdr:col>
      <xdr:colOff>101600</xdr:colOff>
      <xdr:row>36</xdr:row>
      <xdr:rowOff>82418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54305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98945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9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77246</xdr:rowOff>
    </xdr:from>
    <xdr:to>
      <xdr:col>76</xdr:col>
      <xdr:colOff>114300</xdr:colOff>
      <xdr:row>34</xdr:row>
      <xdr:rowOff>94026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3703300" y="5392196"/>
          <a:ext cx="889000" cy="53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161961</xdr:rowOff>
    </xdr:from>
    <xdr:to>
      <xdr:col>76</xdr:col>
      <xdr:colOff>165100</xdr:colOff>
      <xdr:row>35</xdr:row>
      <xdr:rowOff>92111</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4541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83238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08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94026</xdr:rowOff>
    </xdr:from>
    <xdr:to>
      <xdr:col>71</xdr:col>
      <xdr:colOff>177800</xdr:colOff>
      <xdr:row>36</xdr:row>
      <xdr:rowOff>120406</xdr:rowOff>
    </xdr:to>
    <xdr:cxnSp macro="">
      <xdr:nvCxnSpPr>
        <xdr:cNvPr id="538" name="直線コネクタ 537">
          <a:extLst>
            <a:ext uri="{FF2B5EF4-FFF2-40B4-BE49-F238E27FC236}">
              <a16:creationId xmlns:a16="http://schemas.microsoft.com/office/drawing/2014/main" id="{00000000-0008-0000-0700-00001A020000}"/>
            </a:ext>
          </a:extLst>
        </xdr:cNvPr>
        <xdr:cNvCxnSpPr/>
      </xdr:nvCxnSpPr>
      <xdr:spPr>
        <a:xfrm flipV="1">
          <a:off x="12814300" y="5923326"/>
          <a:ext cx="889000" cy="36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107691</xdr:rowOff>
    </xdr:from>
    <xdr:to>
      <xdr:col>72</xdr:col>
      <xdr:colOff>38100</xdr:colOff>
      <xdr:row>36</xdr:row>
      <xdr:rowOff>37841</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3652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28968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2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113726</xdr:rowOff>
    </xdr:from>
    <xdr:to>
      <xdr:col>67</xdr:col>
      <xdr:colOff>101600</xdr:colOff>
      <xdr:row>36</xdr:row>
      <xdr:rowOff>43876</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2763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60403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88305</xdr:rowOff>
    </xdr:from>
    <xdr:to>
      <xdr:col>85</xdr:col>
      <xdr:colOff>177800</xdr:colOff>
      <xdr:row>37</xdr:row>
      <xdr:rowOff>18455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6268700" y="62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66732</xdr:rowOff>
    </xdr:from>
    <xdr:ext cx="534377" cy="259045"/>
    <xdr:sp macro="" textlink="">
      <xdr:nvSpPr>
        <xdr:cNvPr id="549" name="消防費該当値テキスト">
          <a:extLst>
            <a:ext uri="{FF2B5EF4-FFF2-40B4-BE49-F238E27FC236}">
              <a16:creationId xmlns:a16="http://schemas.microsoft.com/office/drawing/2014/main" id="{00000000-0008-0000-0700-000025020000}"/>
            </a:ext>
          </a:extLst>
        </xdr:cNvPr>
        <xdr:cNvSpPr txBox="1"/>
      </xdr:nvSpPr>
      <xdr:spPr>
        <a:xfrm>
          <a:off x="16370300" y="623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144358</xdr:rowOff>
    </xdr:from>
    <xdr:to>
      <xdr:col>81</xdr:col>
      <xdr:colOff>101600</xdr:colOff>
      <xdr:row>37</xdr:row>
      <xdr:rowOff>74508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5430500" y="63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65635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5214111" y="64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26446</xdr:rowOff>
    </xdr:from>
    <xdr:to>
      <xdr:col>76</xdr:col>
      <xdr:colOff>165100</xdr:colOff>
      <xdr:row>31</xdr:row>
      <xdr:rowOff>128046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4541500" y="53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144573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4325111" y="511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43226</xdr:rowOff>
    </xdr:from>
    <xdr:to>
      <xdr:col>72</xdr:col>
      <xdr:colOff>38100</xdr:colOff>
      <xdr:row>34</xdr:row>
      <xdr:rowOff>144826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3652500" y="58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161353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3436111" y="564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69606</xdr:rowOff>
    </xdr:from>
    <xdr:to>
      <xdr:col>67</xdr:col>
      <xdr:colOff>101600</xdr:colOff>
      <xdr:row>36</xdr:row>
      <xdr:rowOff>171206</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2763500" y="624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162333</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547111" y="633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118611</xdr:rowOff>
    </xdr:from>
    <xdr:to>
      <xdr:col>85</xdr:col>
      <xdr:colOff>126364</xdr:colOff>
      <xdr:row>58</xdr:row>
      <xdr:rowOff>157340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691111"/>
          <a:ext cx="1269" cy="141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161167</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157340</xdr:rowOff>
    </xdr:from>
    <xdr:to>
      <xdr:col>86</xdr:col>
      <xdr:colOff>25400</xdr:colOff>
      <xdr:row>58</xdr:row>
      <xdr:rowOff>157340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65288</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4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118611</xdr:rowOff>
    </xdr:from>
    <xdr:to>
      <xdr:col>86</xdr:col>
      <xdr:colOff>25400</xdr:colOff>
      <xdr:row>50</xdr:row>
      <xdr:rowOff>118611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6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84684</xdr:rowOff>
    </xdr:from>
    <xdr:to>
      <xdr:col>85</xdr:col>
      <xdr:colOff>127000</xdr:colOff>
      <xdr:row>58</xdr:row>
      <xdr:rowOff>119964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028784"/>
          <a:ext cx="8382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38368</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46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15491</xdr:rowOff>
    </xdr:from>
    <xdr:to>
      <xdr:col>85</xdr:col>
      <xdr:colOff>177800</xdr:colOff>
      <xdr:row>56</xdr:row>
      <xdr:rowOff>117091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6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119964</xdr:rowOff>
    </xdr:from>
    <xdr:to>
      <xdr:col>81</xdr:col>
      <xdr:colOff>50800</xdr:colOff>
      <xdr:row>58</xdr:row>
      <xdr:rowOff>141291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10064064"/>
          <a:ext cx="889000" cy="2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87319</xdr:rowOff>
    </xdr:from>
    <xdr:to>
      <xdr:col>81</xdr:col>
      <xdr:colOff>101600</xdr:colOff>
      <xdr:row>58</xdr:row>
      <xdr:rowOff>17469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33996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6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138938</xdr:rowOff>
    </xdr:from>
    <xdr:to>
      <xdr:col>76</xdr:col>
      <xdr:colOff>114300</xdr:colOff>
      <xdr:row>58</xdr:row>
      <xdr:rowOff>141291</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9911588"/>
          <a:ext cx="889000" cy="17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113541</xdr:rowOff>
    </xdr:from>
    <xdr:to>
      <xdr:col>76</xdr:col>
      <xdr:colOff>165100</xdr:colOff>
      <xdr:row>58</xdr:row>
      <xdr:rowOff>43691</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88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60218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138938</xdr:rowOff>
    </xdr:from>
    <xdr:to>
      <xdr:col>71</xdr:col>
      <xdr:colOff>177800</xdr:colOff>
      <xdr:row>58</xdr:row>
      <xdr:rowOff>115850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9911588"/>
          <a:ext cx="8890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22682</xdr:rowOff>
    </xdr:from>
    <xdr:to>
      <xdr:col>72</xdr:col>
      <xdr:colOff>38100</xdr:colOff>
      <xdr:row>57</xdr:row>
      <xdr:rowOff>124282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7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140809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13881</xdr:rowOff>
    </xdr:from>
    <xdr:to>
      <xdr:col>67</xdr:col>
      <xdr:colOff>101600</xdr:colOff>
      <xdr:row>57</xdr:row>
      <xdr:rowOff>115481</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132008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33884</xdr:rowOff>
    </xdr:from>
    <xdr:to>
      <xdr:col>85</xdr:col>
      <xdr:colOff>177800</xdr:colOff>
      <xdr:row>58</xdr:row>
      <xdr:rowOff>135484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9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120261</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89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69164</xdr:rowOff>
    </xdr:from>
    <xdr:to>
      <xdr:col>81</xdr:col>
      <xdr:colOff>101600</xdr:colOff>
      <xdr:row>58</xdr:row>
      <xdr:rowOff>170764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161891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0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90491</xdr:rowOff>
    </xdr:from>
    <xdr:to>
      <xdr:col>76</xdr:col>
      <xdr:colOff>165100</xdr:colOff>
      <xdr:row>59</xdr:row>
      <xdr:rowOff>20641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03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11768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12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88138</xdr:rowOff>
    </xdr:from>
    <xdr:to>
      <xdr:col>72</xdr:col>
      <xdr:colOff>38100</xdr:colOff>
      <xdr:row>58</xdr:row>
      <xdr:rowOff>18288</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8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9415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95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65050</xdr:rowOff>
    </xdr:from>
    <xdr:to>
      <xdr:col>67</xdr:col>
      <xdr:colOff>101600</xdr:colOff>
      <xdr:row>58</xdr:row>
      <xdr:rowOff>166650</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0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157777</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1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77338</xdr:rowOff>
    </xdr:from>
    <xdr:to>
      <xdr:col>85</xdr:col>
      <xdr:colOff>126364</xdr:colOff>
      <xdr:row>78</xdr:row>
      <xdr:rowOff>139609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250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143436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516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139609</xdr:rowOff>
    </xdr:from>
    <xdr:to>
      <xdr:col>86</xdr:col>
      <xdr:colOff>25400</xdr:colOff>
      <xdr:row>78</xdr:row>
      <xdr:rowOff>139609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5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24015</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202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77338</xdr:rowOff>
    </xdr:from>
    <xdr:to>
      <xdr:col>86</xdr:col>
      <xdr:colOff>25400</xdr:colOff>
      <xdr:row>71</xdr:row>
      <xdr:rowOff>77338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25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77338</xdr:rowOff>
    </xdr:from>
    <xdr:to>
      <xdr:col>85</xdr:col>
      <xdr:colOff>127000</xdr:colOff>
      <xdr:row>78</xdr:row>
      <xdr:rowOff>129001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2250288"/>
          <a:ext cx="838200" cy="125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76243</xdr:rowOff>
    </xdr:from>
    <xdr:ext cx="469744"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106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97816</xdr:rowOff>
    </xdr:from>
    <xdr:to>
      <xdr:col>85</xdr:col>
      <xdr:colOff>177800</xdr:colOff>
      <xdr:row>77</xdr:row>
      <xdr:rowOff>27966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12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66548</xdr:rowOff>
    </xdr:from>
    <xdr:to>
      <xdr:col>81</xdr:col>
      <xdr:colOff>50800</xdr:colOff>
      <xdr:row>78</xdr:row>
      <xdr:rowOff>129001</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4592300" y="13439648"/>
          <a:ext cx="8890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90134</xdr:rowOff>
    </xdr:from>
    <xdr:to>
      <xdr:col>81</xdr:col>
      <xdr:colOff>101600</xdr:colOff>
      <xdr:row>77</xdr:row>
      <xdr:rowOff>20284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12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36812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289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17171</xdr:rowOff>
    </xdr:from>
    <xdr:to>
      <xdr:col>76</xdr:col>
      <xdr:colOff>114300</xdr:colOff>
      <xdr:row>78</xdr:row>
      <xdr:rowOff>66548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3703300" y="13218821"/>
          <a:ext cx="889000" cy="22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156200</xdr:rowOff>
    </xdr:from>
    <xdr:to>
      <xdr:col>76</xdr:col>
      <xdr:colOff>165100</xdr:colOff>
      <xdr:row>77</xdr:row>
      <xdr:rowOff>86350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102877</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2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98461</xdr:rowOff>
    </xdr:from>
    <xdr:to>
      <xdr:col>71</xdr:col>
      <xdr:colOff>177800</xdr:colOff>
      <xdr:row>77</xdr:row>
      <xdr:rowOff>17171</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814300" y="12957211"/>
          <a:ext cx="889000" cy="26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98547</xdr:rowOff>
    </xdr:from>
    <xdr:to>
      <xdr:col>72</xdr:col>
      <xdr:colOff>38100</xdr:colOff>
      <xdr:row>77</xdr:row>
      <xdr:rowOff>28697</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45224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6055</xdr:rowOff>
    </xdr:from>
    <xdr:to>
      <xdr:col>67</xdr:col>
      <xdr:colOff>101600</xdr:colOff>
      <xdr:row>75</xdr:row>
      <xdr:rowOff>107655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124182</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26538</xdr:rowOff>
    </xdr:from>
    <xdr:to>
      <xdr:col>85</xdr:col>
      <xdr:colOff>177800</xdr:colOff>
      <xdr:row>71</xdr:row>
      <xdr:rowOff>128138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21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151015</xdr:rowOff>
    </xdr:from>
    <xdr:ext cx="534377"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215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78201</xdr:rowOff>
    </xdr:from>
    <xdr:to>
      <xdr:col>81</xdr:col>
      <xdr:colOff>101600</xdr:colOff>
      <xdr:row>79</xdr:row>
      <xdr:rowOff>8351</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4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170928</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92017" y="13544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15748</xdr:rowOff>
    </xdr:from>
    <xdr:to>
      <xdr:col>76</xdr:col>
      <xdr:colOff>165100</xdr:colOff>
      <xdr:row>78</xdr:row>
      <xdr:rowOff>117348</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3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108475</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57428" y="1348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137821</xdr:rowOff>
    </xdr:from>
    <xdr:to>
      <xdr:col>72</xdr:col>
      <xdr:colOff>38100</xdr:colOff>
      <xdr:row>77</xdr:row>
      <xdr:rowOff>67971</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1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59098</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68428" y="1326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47661</xdr:rowOff>
    </xdr:from>
    <xdr:to>
      <xdr:col>67</xdr:col>
      <xdr:colOff>101600</xdr:colOff>
      <xdr:row>75</xdr:row>
      <xdr:rowOff>149261</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290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140388</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47111" y="1299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8" name="公債費グラフ枠">
          <a:extLst>
            <a:ext uri="{FF2B5EF4-FFF2-40B4-BE49-F238E27FC236}">
              <a16:creationId xmlns:a16="http://schemas.microsoft.com/office/drawing/2014/main" id="{00000000-0008-0000-0700-0000B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136156</xdr:rowOff>
    </xdr:from>
    <xdr:to>
      <xdr:col>85</xdr:col>
      <xdr:colOff>126364</xdr:colOff>
      <xdr:row>98</xdr:row>
      <xdr:rowOff>95847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6317595" y="15395206"/>
          <a:ext cx="1269" cy="150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99674</xdr:rowOff>
    </xdr:from>
    <xdr:ext cx="534377" cy="259045"/>
    <xdr:sp macro="" textlink="">
      <xdr:nvSpPr>
        <xdr:cNvPr id="700" name="公債費最小値テキスト">
          <a:extLst>
            <a:ext uri="{FF2B5EF4-FFF2-40B4-BE49-F238E27FC236}">
              <a16:creationId xmlns:a16="http://schemas.microsoft.com/office/drawing/2014/main" id="{00000000-0008-0000-0700-0000BC020000}"/>
            </a:ext>
          </a:extLst>
        </xdr:cNvPr>
        <xdr:cNvSpPr txBox="1"/>
      </xdr:nvSpPr>
      <xdr:spPr>
        <a:xfrm>
          <a:off x="16370300" y="169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95847</xdr:rowOff>
    </xdr:from>
    <xdr:to>
      <xdr:col>86</xdr:col>
      <xdr:colOff>25400</xdr:colOff>
      <xdr:row>98</xdr:row>
      <xdr:rowOff>95847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689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82833</xdr:rowOff>
    </xdr:from>
    <xdr:ext cx="599010" cy="259045"/>
    <xdr:sp macro="" textlink="">
      <xdr:nvSpPr>
        <xdr:cNvPr id="702" name="公債費最大値テキスト">
          <a:extLst>
            <a:ext uri="{FF2B5EF4-FFF2-40B4-BE49-F238E27FC236}">
              <a16:creationId xmlns:a16="http://schemas.microsoft.com/office/drawing/2014/main" id="{00000000-0008-0000-0700-0000BE020000}"/>
            </a:ext>
          </a:extLst>
        </xdr:cNvPr>
        <xdr:cNvSpPr txBox="1"/>
      </xdr:nvSpPr>
      <xdr:spPr>
        <a:xfrm>
          <a:off x="16370300" y="1517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136156</xdr:rowOff>
    </xdr:from>
    <xdr:to>
      <xdr:col>86</xdr:col>
      <xdr:colOff>25400</xdr:colOff>
      <xdr:row>89</xdr:row>
      <xdr:rowOff>136156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5395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150310</xdr:rowOff>
    </xdr:from>
    <xdr:to>
      <xdr:col>85</xdr:col>
      <xdr:colOff>127000</xdr:colOff>
      <xdr:row>93</xdr:row>
      <xdr:rowOff>16275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5481300" y="15923710"/>
          <a:ext cx="8382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27303</xdr:rowOff>
    </xdr:from>
    <xdr:ext cx="534377" cy="259045"/>
    <xdr:sp macro="" textlink="">
      <xdr:nvSpPr>
        <xdr:cNvPr id="705" name="公債費平均値テキスト">
          <a:extLst>
            <a:ext uri="{FF2B5EF4-FFF2-40B4-BE49-F238E27FC236}">
              <a16:creationId xmlns:a16="http://schemas.microsoft.com/office/drawing/2014/main" id="{00000000-0008-0000-0700-0000C1020000}"/>
            </a:ext>
          </a:extLst>
        </xdr:cNvPr>
        <xdr:cNvSpPr txBox="1"/>
      </xdr:nvSpPr>
      <xdr:spPr>
        <a:xfrm>
          <a:off x="16370300" y="161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48876</xdr:rowOff>
    </xdr:from>
    <xdr:to>
      <xdr:col>85</xdr:col>
      <xdr:colOff>177800</xdr:colOff>
      <xdr:row>94</xdr:row>
      <xdr:rowOff>150476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6268700" y="161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16275</xdr:rowOff>
    </xdr:from>
    <xdr:to>
      <xdr:col>81</xdr:col>
      <xdr:colOff>50800</xdr:colOff>
      <xdr:row>93</xdr:row>
      <xdr:rowOff>54223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4592300" y="15961125"/>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106635</xdr:rowOff>
    </xdr:from>
    <xdr:to>
      <xdr:col>81</xdr:col>
      <xdr:colOff>101600</xdr:colOff>
      <xdr:row>95</xdr:row>
      <xdr:rowOff>36785</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54305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27912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3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54223</xdr:rowOff>
    </xdr:from>
    <xdr:to>
      <xdr:col>76</xdr:col>
      <xdr:colOff>114300</xdr:colOff>
      <xdr:row>93</xdr:row>
      <xdr:rowOff>140691</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3703300" y="15999073"/>
          <a:ext cx="889000" cy="8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77890</xdr:rowOff>
    </xdr:from>
    <xdr:to>
      <xdr:col>76</xdr:col>
      <xdr:colOff>165100</xdr:colOff>
      <xdr:row>95</xdr:row>
      <xdr:rowOff>8040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4541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170617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2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47383</xdr:rowOff>
    </xdr:from>
    <xdr:to>
      <xdr:col>71</xdr:col>
      <xdr:colOff>177800</xdr:colOff>
      <xdr:row>93</xdr:row>
      <xdr:rowOff>140691</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2814300" y="15477883"/>
          <a:ext cx="889000" cy="6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133992</xdr:rowOff>
    </xdr:from>
    <xdr:to>
      <xdr:col>72</xdr:col>
      <xdr:colOff>38100</xdr:colOff>
      <xdr:row>95</xdr:row>
      <xdr:rowOff>64142</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3652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16739</xdr:rowOff>
    </xdr:from>
    <xdr:to>
      <xdr:col>67</xdr:col>
      <xdr:colOff>101600</xdr:colOff>
      <xdr:row>95</xdr:row>
      <xdr:rowOff>118339</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2763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109466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99510</xdr:rowOff>
    </xdr:from>
    <xdr:to>
      <xdr:col>85</xdr:col>
      <xdr:colOff>177800</xdr:colOff>
      <xdr:row>93</xdr:row>
      <xdr:rowOff>29660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6268700" y="158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122387</xdr:rowOff>
    </xdr:from>
    <xdr:ext cx="534377" cy="259045"/>
    <xdr:sp macro="" textlink="">
      <xdr:nvSpPr>
        <xdr:cNvPr id="724" name="公債費該当値テキスト">
          <a:extLst>
            <a:ext uri="{FF2B5EF4-FFF2-40B4-BE49-F238E27FC236}">
              <a16:creationId xmlns:a16="http://schemas.microsoft.com/office/drawing/2014/main" id="{00000000-0008-0000-0700-0000D4020000}"/>
            </a:ext>
          </a:extLst>
        </xdr:cNvPr>
        <xdr:cNvSpPr txBox="1"/>
      </xdr:nvSpPr>
      <xdr:spPr>
        <a:xfrm>
          <a:off x="16370300" y="1572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136925</xdr:rowOff>
    </xdr:from>
    <xdr:to>
      <xdr:col>81</xdr:col>
      <xdr:colOff>101600</xdr:colOff>
      <xdr:row>93</xdr:row>
      <xdr:rowOff>67075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5430500" y="159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83602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5214111" y="1568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3423</xdr:rowOff>
    </xdr:from>
    <xdr:to>
      <xdr:col>76</xdr:col>
      <xdr:colOff>165100</xdr:colOff>
      <xdr:row>93</xdr:row>
      <xdr:rowOff>105023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4541500" y="159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121550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4325111" y="1572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89891</xdr:rowOff>
    </xdr:from>
    <xdr:to>
      <xdr:col>72</xdr:col>
      <xdr:colOff>38100</xdr:colOff>
      <xdr:row>94</xdr:row>
      <xdr:rowOff>20041</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3652500" y="1603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36568</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3436111" y="158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168033</xdr:rowOff>
    </xdr:from>
    <xdr:to>
      <xdr:col>67</xdr:col>
      <xdr:colOff>101600</xdr:colOff>
      <xdr:row>90</xdr:row>
      <xdr:rowOff>98183</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2763500" y="1542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114710</xdr:rowOff>
    </xdr:from>
    <xdr:ext cx="599010"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2514795" y="1520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120650</xdr:rowOff>
    </xdr:from>
    <xdr:to>
      <xdr:col>116</xdr:col>
      <xdr:colOff>62864</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2159595" y="5092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67327</xdr:rowOff>
    </xdr:from>
    <xdr:ext cx="469744"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120650</xdr:rowOff>
    </xdr:from>
    <xdr:to>
      <xdr:col>116</xdr:col>
      <xdr:colOff>152400</xdr:colOff>
      <xdr:row>29</xdr:row>
      <xdr:rowOff>120650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50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35577</xdr:rowOff>
    </xdr:from>
    <xdr:ext cx="378565"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379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xdr:rowOff>
    </xdr:from>
    <xdr:to>
      <xdr:col>116</xdr:col>
      <xdr:colOff>114300</xdr:colOff>
      <xdr:row>38</xdr:row>
      <xdr:rowOff>114300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161307</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114317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162577</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106697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議会費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議員期末手当や議員旅費が増加した</a:t>
          </a:r>
          <a:r>
            <a:rPr kumimoji="1" lang="ja-JP" altLang="ja-JP" sz="1100">
              <a:solidFill>
                <a:sysClr val="windowText" lastClr="000000"/>
              </a:solidFill>
              <a:effectLst/>
              <a:latin typeface="+mn-lt"/>
              <a:ea typeface="+mn-ea"/>
              <a:cs typeface="+mn-cs"/>
            </a:rPr>
            <a:t>ことにより全体として増加している。　　　　　　　　</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土木費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妙寺団地建替工事費や渋田第２団地屋根外壁改修工事費は減少したが、かつらぎ西部公園北側多目的広場整備工事費が大きく増加したため、全体として増加している。</a:t>
          </a:r>
          <a:endParaRPr kumimoji="1" lang="en-US" altLang="ja-JP" sz="1100">
            <a:solidFill>
              <a:sysClr val="windowText" lastClr="000000"/>
            </a:solidFill>
            <a:effectLst/>
            <a:latin typeface="+mn-lt"/>
            <a:ea typeface="+mn-ea"/>
            <a:cs typeface="+mn-cs"/>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総務費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総合文化会館舞台吊物機構改修工事費が増加したが、庁舎建設基金積立金や志賀地域交流センター整備工事費の減少が大きく、全体として減少して</a:t>
          </a:r>
          <a:r>
            <a:rPr kumimoji="1" lang="ja-JP" altLang="ja-JP" sz="1100">
              <a:solidFill>
                <a:sysClr val="windowText" lastClr="000000"/>
              </a:solidFill>
              <a:effectLst/>
              <a:latin typeface="+mn-lt"/>
              <a:ea typeface="+mn-ea"/>
              <a:cs typeface="+mn-cs"/>
            </a:rPr>
            <a:t>いる</a:t>
          </a:r>
          <a:r>
            <a:rPr kumimoji="1" lang="ja-JP" altLang="ja-JP" sz="1100" baseline="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消防費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消防ポンプ自動車購入費は減少したが、</a:t>
          </a:r>
          <a:r>
            <a:rPr kumimoji="1" lang="ja-JP" altLang="ja-JP" sz="1100">
              <a:solidFill>
                <a:sysClr val="windowText" lastClr="000000"/>
              </a:solidFill>
              <a:effectLst/>
              <a:latin typeface="+mn-lt"/>
              <a:ea typeface="+mn-ea"/>
              <a:cs typeface="+mn-cs"/>
            </a:rPr>
            <a:t>伊都消防組合への負担金の</a:t>
          </a:r>
          <a:r>
            <a:rPr kumimoji="1" lang="ja-JP" altLang="en-US" sz="1100">
              <a:solidFill>
                <a:sysClr val="windowText" lastClr="000000"/>
              </a:solidFill>
              <a:effectLst/>
              <a:latin typeface="+mn-lt"/>
              <a:ea typeface="+mn-ea"/>
              <a:cs typeface="+mn-cs"/>
            </a:rPr>
            <a:t>消防団員退職報償費の増加に伴い、全体として増加している。</a:t>
          </a:r>
          <a:r>
            <a:rPr kumimoji="1" lang="en-US"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民生費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電力・ガス・食料品等価格高騰緊急支援給付金が減少したが、国城寮建替に係る負担金や物価高騰対応重点支援給付金の増加により、全体として増加している。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教育費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校内通信ネットワーク整備事業</a:t>
          </a:r>
          <a:r>
            <a:rPr kumimoji="1" lang="ja-JP" altLang="en-US" sz="1100">
              <a:solidFill>
                <a:sysClr val="windowText" lastClr="000000"/>
              </a:solidFill>
              <a:effectLst/>
              <a:latin typeface="+mn-lt"/>
              <a:ea typeface="+mn-ea"/>
              <a:cs typeface="+mn-cs"/>
            </a:rPr>
            <a:t>費は減少したが、小学校トイレ改修工事や会計年度任用職員報酬の増加に伴い、全体として増加している。</a:t>
          </a:r>
          <a:r>
            <a:rPr kumimoji="1" lang="ja-JP" altLang="ja-JP" sz="1100">
              <a:solidFill>
                <a:sysClr val="windowText" lastClr="000000"/>
              </a:solidFill>
              <a:effectLst/>
              <a:latin typeface="+mn-lt"/>
              <a:ea typeface="+mn-ea"/>
              <a:cs typeface="+mn-cs"/>
            </a:rPr>
            <a:t>　　　　　　　　　　　　　                　</a:t>
          </a:r>
          <a:endParaRPr lang="ja-JP" altLang="ja-JP" sz="14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衛生費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新型コロナウイルスワクチン接種委託料は減少したが、下志賀地区飲料水供給施設整備工事費やかつらぎ斎場改修工事費が増加したことで、増加している。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災害費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9</a:t>
          </a:r>
          <a:r>
            <a:rPr kumimoji="1" lang="ja-JP" altLang="en-US" sz="1100">
              <a:solidFill>
                <a:sysClr val="windowText" lastClr="000000"/>
              </a:solidFill>
              <a:effectLst/>
              <a:latin typeface="+mn-lt"/>
              <a:ea typeface="+mn-ea"/>
              <a:cs typeface="+mn-cs"/>
            </a:rPr>
            <a:t>月に豪雨災害が発生したことで、土木・農林業施設等の災害復旧事業費が増加している。</a:t>
          </a:r>
          <a:endParaRPr lang="ja-JP" altLang="ja-JP" sz="1400">
            <a:solidFill>
              <a:sysClr val="windowText" lastClr="000000"/>
            </a:solidFill>
            <a:effectLst/>
          </a:endParaRPr>
        </a:p>
        <a:p>
          <a:pPr eaLnBrk="1" fontAlgn="auto" latinLnBrk="0" hangingPunct="1"/>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農林費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過疎地域等集落ネットワーク圏形成支援事業費が増加したが、地籍調査事業費や地域振興施設改修事業費の減少により、全体として減少している。　　　　　　</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公債費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合併特例債や辺地対策事業債、公営住宅建設事業債等の元金償還金は減少したが、過疎対策事業債に係る元金償還金が増加したことで、全体として増加している。</a:t>
          </a:r>
          <a:endParaRPr lang="ja-JP" altLang="ja-JP" sz="14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商工費</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かつらぎ町応援クーポン券発行事業業務委託料は減少したが、企業誘致事業</a:t>
          </a:r>
          <a:r>
            <a:rPr kumimoji="1" lang="ja-JP" altLang="ja-JP" sz="1100">
              <a:solidFill>
                <a:sysClr val="windowText" lastClr="000000"/>
              </a:solidFill>
              <a:effectLst/>
              <a:latin typeface="+mn-lt"/>
              <a:ea typeface="+mn-ea"/>
              <a:cs typeface="+mn-cs"/>
            </a:rPr>
            <a:t>の実施に伴い</a:t>
          </a:r>
          <a:r>
            <a:rPr kumimoji="1" lang="ja-JP" altLang="en-US" sz="1100">
              <a:solidFill>
                <a:sysClr val="windowText" lastClr="000000"/>
              </a:solidFill>
              <a:effectLst/>
              <a:latin typeface="+mn-lt"/>
              <a:ea typeface="+mn-ea"/>
              <a:cs typeface="+mn-cs"/>
            </a:rPr>
            <a:t>全体として</a:t>
          </a:r>
          <a:r>
            <a:rPr kumimoji="1" lang="ja-JP" altLang="ja-JP" sz="1100">
              <a:solidFill>
                <a:sysClr val="windowText" lastClr="000000"/>
              </a:solidFill>
              <a:effectLst/>
              <a:latin typeface="+mn-lt"/>
              <a:ea typeface="+mn-ea"/>
              <a:cs typeface="+mn-cs"/>
            </a:rPr>
            <a:t>増加している。　　　　　　　　　　　　　　　</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財政調整基金について、現在高は</a:t>
          </a:r>
          <a:r>
            <a:rPr kumimoji="1" lang="en-US" altLang="ja-JP" sz="1100">
              <a:solidFill>
                <a:schemeClr val="dk1"/>
              </a:solidFill>
              <a:effectLst/>
              <a:latin typeface="+mn-lt"/>
              <a:ea typeface="+mn-ea"/>
              <a:cs typeface="+mn-cs"/>
            </a:rPr>
            <a:t>1,665,321</a:t>
          </a:r>
          <a:r>
            <a:rPr kumimoji="1" lang="ja-JP" altLang="ja-JP" sz="1100">
              <a:solidFill>
                <a:schemeClr val="dk1"/>
              </a:solidFill>
              <a:effectLst/>
              <a:latin typeface="+mn-lt"/>
              <a:ea typeface="+mn-ea"/>
              <a:cs typeface="+mn-cs"/>
            </a:rPr>
            <a:t>千円となっており、前年度末と比較し</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205,938</a:t>
          </a:r>
          <a:r>
            <a:rPr kumimoji="1" lang="ja-JP" altLang="ja-JP" sz="1100">
              <a:solidFill>
                <a:schemeClr val="dk1"/>
              </a:solidFill>
              <a:effectLst/>
              <a:latin typeface="+mn-lt"/>
              <a:ea typeface="+mn-ea"/>
              <a:cs typeface="+mn-cs"/>
            </a:rPr>
            <a:t>千円増加した。　</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実質収支については、歳入歳出ともに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ている中で</a:t>
          </a:r>
          <a:r>
            <a:rPr kumimoji="1" lang="ja-JP" altLang="ja-JP" sz="1100">
              <a:solidFill>
                <a:schemeClr val="dk1"/>
              </a:solidFill>
              <a:effectLst/>
              <a:latin typeface="+mn-lt"/>
              <a:ea typeface="+mn-ea"/>
              <a:cs typeface="+mn-cs"/>
            </a:rPr>
            <a:t>、歳出の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が大き</a:t>
          </a:r>
          <a:r>
            <a:rPr kumimoji="1" lang="ja-JP" altLang="en-US" sz="1100">
              <a:solidFill>
                <a:schemeClr val="dk1"/>
              </a:solidFill>
              <a:effectLst/>
              <a:latin typeface="+mn-lt"/>
              <a:ea typeface="+mn-ea"/>
              <a:cs typeface="+mn-cs"/>
            </a:rPr>
            <a:t>かったものの</a:t>
          </a:r>
          <a:r>
            <a:rPr kumimoji="1" lang="en-US" altLang="ja-JP" sz="1100">
              <a:solidFill>
                <a:schemeClr val="dk1"/>
              </a:solidFill>
              <a:effectLst/>
              <a:latin typeface="+mn-lt"/>
              <a:ea typeface="+mn-ea"/>
              <a:cs typeface="+mn-cs"/>
            </a:rPr>
            <a:t>404,218</a:t>
          </a:r>
          <a:r>
            <a:rPr kumimoji="1" lang="ja-JP" altLang="ja-JP" sz="1100">
              <a:solidFill>
                <a:schemeClr val="dk1"/>
              </a:solidFill>
              <a:effectLst/>
              <a:latin typeface="+mn-lt"/>
              <a:ea typeface="+mn-ea"/>
              <a:cs typeface="+mn-cs"/>
            </a:rPr>
            <a:t>千円の黒字となった。</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実質単年度収支は、財政調整基金への積立が</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また、取崩しを行わなかったため</a:t>
          </a:r>
          <a:r>
            <a:rPr kumimoji="1" lang="en-US" altLang="ja-JP" sz="1100">
              <a:solidFill>
                <a:schemeClr val="dk1"/>
              </a:solidFill>
              <a:effectLst/>
              <a:latin typeface="+mn-lt"/>
              <a:ea typeface="+mn-ea"/>
              <a:cs typeface="+mn-cs"/>
            </a:rPr>
            <a:t>278,607</a:t>
          </a:r>
          <a:r>
            <a:rPr kumimoji="1" lang="ja-JP" altLang="ja-JP" sz="1100">
              <a:solidFill>
                <a:schemeClr val="dk1"/>
              </a:solidFill>
              <a:effectLst/>
              <a:latin typeface="+mn-lt"/>
              <a:ea typeface="+mn-ea"/>
              <a:cs typeface="+mn-cs"/>
            </a:rPr>
            <a:t>千円の黒字決算となっている。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会計については、公債費の償還額が減少してきていることから黒字決算を維持している。施設等の更新や未給水地域解消などの事業を着手しており、今後黒字額が減少する可能性があるが、引き続き黒字で推移する見込みとなっている。</a:t>
          </a:r>
          <a:endParaRPr lang="ja-JP" altLang="ja-JP" sz="1400">
            <a:effectLst/>
          </a:endParaRPr>
        </a:p>
        <a:p>
          <a:r>
            <a:rPr kumimoji="1" lang="ja-JP" altLang="ja-JP" sz="1100">
              <a:solidFill>
                <a:schemeClr val="dk1"/>
              </a:solidFill>
              <a:effectLst/>
              <a:latin typeface="+mn-lt"/>
              <a:ea typeface="+mn-ea"/>
              <a:cs typeface="+mn-cs"/>
            </a:rPr>
            <a:t>　一般会計については、歳入歳出差引額</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したものの、翌年度に繰り越すべき財源が大きく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したことで実質収支が</a:t>
          </a:r>
          <a:r>
            <a:rPr kumimoji="1" lang="en-US" altLang="ja-JP" sz="1100">
              <a:solidFill>
                <a:schemeClr val="dk1"/>
              </a:solidFill>
              <a:effectLst/>
              <a:latin typeface="+mn-lt"/>
              <a:ea typeface="+mn-ea"/>
              <a:cs typeface="+mn-cs"/>
            </a:rPr>
            <a:t>72,669</a:t>
          </a:r>
          <a:r>
            <a:rPr kumimoji="1" lang="ja-JP" altLang="ja-JP" sz="1100">
              <a:solidFill>
                <a:schemeClr val="dk1"/>
              </a:solidFill>
              <a:effectLst/>
              <a:latin typeface="+mn-lt"/>
              <a:ea typeface="+mn-ea"/>
              <a:cs typeface="+mn-cs"/>
            </a:rPr>
            <a:t>千円減少している。</a:t>
          </a:r>
          <a:endParaRPr lang="ja-JP" altLang="ja-JP" sz="1400">
            <a:effectLst/>
          </a:endParaRPr>
        </a:p>
        <a:p>
          <a:r>
            <a:rPr kumimoji="1" lang="ja-JP" altLang="ja-JP" sz="1100">
              <a:solidFill>
                <a:schemeClr val="dk1"/>
              </a:solidFill>
              <a:effectLst/>
              <a:latin typeface="+mn-lt"/>
              <a:ea typeface="+mn-ea"/>
              <a:cs typeface="+mn-cs"/>
            </a:rPr>
            <a:t>　国民健康保険事業や後期高齢者医療事業、介護保険事業において、一般会計の負担が増加しつつあることから、健康増進対策を推進し、医療費抑制に努める必要がある。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元利償還金について、</a:t>
          </a:r>
          <a:r>
            <a:rPr kumimoji="1" lang="en-US" altLang="ja-JP" sz="1100">
              <a:solidFill>
                <a:schemeClr val="dk1"/>
              </a:solidFill>
              <a:effectLst/>
              <a:latin typeface="+mn-lt"/>
              <a:ea typeface="+mn-ea"/>
              <a:cs typeface="+mn-cs"/>
            </a:rPr>
            <a:t>R01</a:t>
          </a:r>
          <a:r>
            <a:rPr kumimoji="1" lang="ja-JP" altLang="ja-JP" sz="1100">
              <a:solidFill>
                <a:schemeClr val="dk1"/>
              </a:solidFill>
              <a:effectLst/>
              <a:latin typeface="+mn-lt"/>
              <a:ea typeface="+mn-ea"/>
              <a:cs typeface="+mn-cs"/>
            </a:rPr>
            <a:t>において繰上償還を行ったことで大きく減少している。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R05</a:t>
          </a:r>
          <a:r>
            <a:rPr kumimoji="1" lang="ja-JP" altLang="ja-JP" sz="1100">
              <a:solidFill>
                <a:schemeClr val="dk1"/>
              </a:solidFill>
              <a:effectLst/>
              <a:latin typeface="+mn-lt"/>
              <a:ea typeface="+mn-ea"/>
              <a:cs typeface="+mn-cs"/>
            </a:rPr>
            <a:t>においては、過疎対策事業債や</a:t>
          </a:r>
          <a:r>
            <a:rPr kumimoji="1" lang="ja-JP" altLang="en-US" sz="1100">
              <a:solidFill>
                <a:schemeClr val="dk1"/>
              </a:solidFill>
              <a:effectLst/>
              <a:latin typeface="+mn-lt"/>
              <a:ea typeface="+mn-ea"/>
              <a:cs typeface="+mn-cs"/>
            </a:rPr>
            <a:t>防災・減災・国土強靭化債、公共施設等適正管理推進事業債</a:t>
          </a:r>
          <a:r>
            <a:rPr kumimoji="1" lang="ja-JP" altLang="ja-JP" sz="1100">
              <a:solidFill>
                <a:schemeClr val="dk1"/>
              </a:solidFill>
              <a:effectLst/>
              <a:latin typeface="+mn-lt"/>
              <a:ea typeface="+mn-ea"/>
              <a:cs typeface="+mn-cs"/>
            </a:rPr>
            <a:t>の通常償還額が増加したことで元利償還金が増加している。</a:t>
          </a:r>
          <a:endParaRPr lang="ja-JP" altLang="ja-JP" sz="1400">
            <a:effectLst/>
          </a:endParaRPr>
        </a:p>
        <a:p>
          <a:r>
            <a:rPr kumimoji="1" lang="ja-JP" altLang="ja-JP" sz="1100">
              <a:solidFill>
                <a:schemeClr val="dk1"/>
              </a:solidFill>
              <a:effectLst/>
              <a:latin typeface="+mn-lt"/>
              <a:ea typeface="+mn-ea"/>
              <a:cs typeface="+mn-cs"/>
            </a:rPr>
            <a:t>　今後、人口減少による普通交付税の減少などにより標準財政規模は縮小するものの、元利償還金額の実質負担額の減少により、実質公債費比率は減少する見込みとなっている。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満期一括償還地方債の利用をしていない。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和歌山県かつらぎ町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将来負担比率の分子について、新規事業の抑制による地方債現在高の減少や下水道事業の法適用化による公営企業債等繰入見込額が減少したことで大きく減少している。</a:t>
          </a:r>
          <a:endParaRPr lang="ja-JP" altLang="ja-JP" sz="1400">
            <a:effectLst/>
          </a:endParaRPr>
        </a:p>
        <a:p>
          <a:r>
            <a:rPr kumimoji="1" lang="ja-JP" altLang="ja-JP" sz="1100">
              <a:solidFill>
                <a:schemeClr val="dk1"/>
              </a:solidFill>
              <a:effectLst/>
              <a:latin typeface="+mn-lt"/>
              <a:ea typeface="+mn-ea"/>
              <a:cs typeface="+mn-cs"/>
            </a:rPr>
            <a:t>　財政調整基金や庁舎建設基金が増加したことで、充当可能基金が増加している。</a:t>
          </a:r>
          <a:endParaRPr lang="ja-JP" altLang="ja-JP" sz="1400">
            <a:effectLst/>
          </a:endParaRPr>
        </a:p>
        <a:p>
          <a:r>
            <a:rPr kumimoji="1" lang="ja-JP" altLang="ja-JP" sz="1100">
              <a:solidFill>
                <a:schemeClr val="dk1"/>
              </a:solidFill>
              <a:effectLst/>
              <a:latin typeface="+mn-lt"/>
              <a:ea typeface="+mn-ea"/>
              <a:cs typeface="+mn-cs"/>
            </a:rPr>
            <a:t>　地方交付税や一般財源収入の減少に対応するため、引き続き財政の健全化を推進する必要がある。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和歌山県かつらぎ町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財政調整基金の増加により、基金全体で</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百万円の増。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普通交付税の増加に伴い、</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以降減少傾向にあった財政調整基金現在高が増加に転じた。</a:t>
          </a:r>
          <a:endParaRPr lang="ja-JP" altLang="ja-JP" sz="1400">
            <a:effectLst/>
          </a:endParaRPr>
        </a:p>
        <a:p>
          <a:r>
            <a:rPr kumimoji="1" lang="ja-JP" altLang="ja-JP" sz="1100">
              <a:solidFill>
                <a:schemeClr val="dk1"/>
              </a:solidFill>
              <a:effectLst/>
              <a:latin typeface="+mn-lt"/>
              <a:ea typeface="+mn-ea"/>
              <a:cs typeface="+mn-cs"/>
            </a:rPr>
            <a:t>　　引き続き収支の改善を行い、現状の残高を維持できるように努める。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ふるさとかつらぎ基金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施策に取り組むため寄附金を募り、環境保全・高齢者福祉の増進・教育の振興など必要な施策に充当。</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庁舎建設基金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庁舎等の建設。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公立学校施設整備基金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学校の新築、改築など、公立学校施設の計画的な整備に充当。</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在宅福祉の向上、健康づくり等の地域の実情に応じたきめ細かい福祉社会の促進。</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災害対策基金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地震、風水害その他の自然災害又は人為的災害の予防対策、復旧対策、復興対策、被災者支援及び庁舎等防災拠点施設の計画的な整備に充当。</a:t>
          </a:r>
          <a:endParaRPr lang="ja-JP" altLang="ja-JP" sz="1400">
            <a:effectLst/>
          </a:endParaRPr>
        </a:p>
        <a:p>
          <a:r>
            <a:rPr kumimoji="1" lang="ja-JP" altLang="ja-JP" sz="1100">
              <a:solidFill>
                <a:schemeClr val="dk1"/>
              </a:solidFill>
              <a:effectLst/>
              <a:latin typeface="+mn-lt"/>
              <a:ea typeface="+mn-ea"/>
              <a:cs typeface="+mn-cs"/>
            </a:rPr>
            <a:t>　（増減理由）</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ふるさとかつらぎ基金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新型コロナウイルス感染症対策事業に充当するための取り崩しによる減。</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庁舎建設基金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新庁舎建設に向けた積立による増。</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公立学校施設整備基金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教師用駐車場の賃借料の積立による増。</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地域福祉基金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国城寮建設負担金に充当するための取崩しによる減。　 </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災害対策基金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利息の積立による造。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各基金の目的に沿った事業の財源として充当を行う予定。</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普通交付税や特別交付税が増加したことで取崩しを行わず、積立（２０５，９３８千円）を行ったことにより残高が増加した。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現状の財政調整基金現在高</a:t>
          </a:r>
          <a:r>
            <a:rPr kumimoji="1" lang="en-US" altLang="ja-JP" sz="1100">
              <a:solidFill>
                <a:schemeClr val="dk1"/>
              </a:solidFill>
              <a:effectLst/>
              <a:latin typeface="+mn-lt"/>
              <a:ea typeface="+mn-ea"/>
              <a:cs typeface="+mn-cs"/>
            </a:rPr>
            <a:t>1,300</a:t>
          </a:r>
          <a:r>
            <a:rPr kumimoji="1" lang="ja-JP" altLang="ja-JP" sz="1100">
              <a:solidFill>
                <a:schemeClr val="dk1"/>
              </a:solidFill>
              <a:effectLst/>
              <a:latin typeface="+mn-lt"/>
              <a:ea typeface="+mn-ea"/>
              <a:cs typeface="+mn-cs"/>
            </a:rPr>
            <a:t>百万円を維持することを目標に引き続き収支の改善を行う。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臨時財政対策債発行額の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を積み立てたことにより増。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引続き臨時財政対策債発行額の</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％を積立。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F53749F-E636-490F-9627-16A21315F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316F4A1-5AB5-403A-95D9-FE8C483410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580B105-6918-4C43-B004-6A5B74BB8C1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7F934FE-02C5-4D72-8586-478508B9BCB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B55B921-B5CF-4539-9A42-4EA2C9A4F23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96BD213-F46B-4B2F-9383-4BA37213999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E1D6362-64AE-49A6-B7BB-F15EE07D8EA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7EABCAE-013E-4B69-94A8-AA1BB25A79E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F981029-3785-49EF-993D-88B9758D58B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E78705F-8568-4EA8-AFBD-AF182C0B267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7852204-DCC1-44F6-9FC1-5476655465D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E6FF3D9-B299-4213-9EA6-61A0A972427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
15,495
151.69
11,799,105
11,330,104
404,218
6,399,152
12,454,450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7B589FD-9482-4CC2-B7D6-11AABDF6CB7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12C5BA4-B9CF-4F9D-8D2D-6F9ADE98843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DBC0A79-1BB3-46BE-9F20-B3A3C671195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FB2B862-7FA8-4F8C-942B-DD39216B61F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E4321C5-64C7-41F0-B1A0-39BD3ED3A0C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759907D-5E63-4D10-BC6F-2E59DA07DDB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1C2D0E9-482E-49C7-AC42-C71C6F5B9F5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2E248A2-A14D-42A8-9B84-634178AA2B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F3B92F3-C9B0-452D-8E19-615D32634E9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30F0917-696A-44AE-843E-96D1D18D1EC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0DC30FB-2DEF-4E59-8F14-AE045F80575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03460D1-EBEA-4697-AC22-7B8EAD37C9E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555BBEFD-9B8D-49B9-8B83-69AD563CFAE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938639F-41D7-47B5-B6EE-BECC7288B48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F7DF7A6-5FF3-4EF1-AD1A-72759B2A8F5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D20DC66-EC75-42BC-A50D-E97730CA68B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4EC0BB8-E702-4C06-B94E-4F4A33A17BD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AA3BD6E-1ED9-4ACA-8856-1664D1CE4F5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4F29A3F-16C1-44B5-BA56-88EC155CFE5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7BF07DD-F347-40D4-9954-00E980CEF3D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475D1485-B864-4AD7-A0F2-E0FD375AD2F7}"/>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8476B80C-7A70-430E-AB61-5A757287A04B}"/>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536542F-8191-4036-855B-F457779CDA2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7482A64-5B90-43B9-87F4-FC08DA84B04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BC714630-E787-410D-A6F1-BE8CF160FCFE}"/>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B0611ED-B4EA-4A36-821B-CF49F4CBE51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2808758-96DE-4F72-8F53-BBD9DDE571A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84310F5-9862-49A6-AB55-B08969EE2ED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0078343-C09D-4F80-886B-48525ADC790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4907949-ACAE-44D7-90C6-043350E489F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483CBB0-BD5E-4105-BBC2-9A17F51EF5C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FFF9753-7428-4221-BA56-C1854525FB1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04FDDB5-A6FA-4A4A-B502-FC5931E3BB4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C639B95-5A21-401F-829D-8C6E83EE29E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5C9306C-6209-417C-8190-5FD4404E0EA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南北に長い地形から、類似団体と比較して多くのインフラを整備している。また、日本の経済成長に伴い、昭和４０年代半ばから昭和５０年代にかけて多くの公共施設を建設してきた。有形固定資産減価償却率は全国平均並みとなっているが、これは平成２２年以降に小学校の統廃合、幼保一元化のための施設を整備したこと、観光施設を新たに整備したために有形固定資産全体での減価償却率を押し下げている。一方で老朽化した施設も多く有していることから、有形固定資産減価償却率を用いた今後の更新費用の推計については、この点を考慮す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1B048EF-F16B-4D65-AF67-FE60B05E91A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427B6C6-06D0-4DE5-9D9E-051DF85F82F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469CD83-B539-48C4-918A-10D9ECF3A8A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03BEDC6-D0DB-4266-A9A3-B152B8459C3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8765802-260A-46D6-821F-758141658EA9}"/>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F93F5FF-1A43-4080-B7B4-7191996F02F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154850D-10D4-48A8-A257-336B5D8E1AC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66E9D84-4D9E-4498-8A49-032FF1B85E7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3C257F8-D44F-4E10-A58B-6FED879ACD9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2213493-673A-4747-942C-12F4ACEF6E1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B83050F-AA47-49F2-9D70-65D4F2EFEB4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21C0B6D-F5DE-4F23-800A-10E3A5E1A0C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5DFD7F62-9052-494F-99D7-D17AA62E7AC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4D4213C-B881-4A33-B63C-518812187DF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0B9E7DF-6358-495F-947C-9EE8ECC27AB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EEC6C20-9320-4291-980A-1D74C04ABAF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84878</xdr:rowOff>
    </xdr:from>
    <xdr:to>
      <xdr:col>23</xdr:col>
      <xdr:colOff>85090</xdr:colOff>
      <xdr:row>34</xdr:row>
      <xdr:rowOff>14605</xdr:rowOff>
    </xdr:to>
    <xdr:cxnSp macro="">
      <xdr:nvCxnSpPr>
        <xdr:cNvPr id="65" name="直線コネクタ 64">
          <a:extLst>
            <a:ext uri="{FF2B5EF4-FFF2-40B4-BE49-F238E27FC236}">
              <a16:creationId xmlns:a16="http://schemas.microsoft.com/office/drawing/2014/main" id="{460641E7-8097-4F3A-AEE5-6C36BB4A4C6B}"/>
            </a:ext>
          </a:extLst>
        </xdr:cNvPr>
        <xdr:cNvCxnSpPr/>
      </xdr:nvCxnSpPr>
      <xdr:spPr>
        <a:xfrm flipV="1">
          <a:off x="4760595" y="5485553"/>
          <a:ext cx="1270" cy="11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a:extLst>
            <a:ext uri="{FF2B5EF4-FFF2-40B4-BE49-F238E27FC236}">
              <a16:creationId xmlns:a16="http://schemas.microsoft.com/office/drawing/2014/main" id="{412F4C27-C459-41B1-ABBB-16F0341A1662}"/>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a:extLst>
            <a:ext uri="{FF2B5EF4-FFF2-40B4-BE49-F238E27FC236}">
              <a16:creationId xmlns:a16="http://schemas.microsoft.com/office/drawing/2014/main" id="{A5671FF3-F795-4CC9-8760-CB098D2EEA82}"/>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31555</xdr:rowOff>
    </xdr:from>
    <xdr:ext cx="405111" cy="259045"/>
    <xdr:sp macro="" textlink="">
      <xdr:nvSpPr>
        <xdr:cNvPr id="68" name="有形固定資産減価償却率最大値テキスト">
          <a:extLst>
            <a:ext uri="{FF2B5EF4-FFF2-40B4-BE49-F238E27FC236}">
              <a16:creationId xmlns:a16="http://schemas.microsoft.com/office/drawing/2014/main" id="{94B3F52E-AE83-49EC-B5CB-D2358E6FDC35}"/>
            </a:ext>
          </a:extLst>
        </xdr:cNvPr>
        <xdr:cNvSpPr txBox="1"/>
      </xdr:nvSpPr>
      <xdr:spPr>
        <a:xfrm>
          <a:off x="4813300" y="526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84878</xdr:rowOff>
    </xdr:from>
    <xdr:to>
      <xdr:col>23</xdr:col>
      <xdr:colOff>174625</xdr:colOff>
      <xdr:row>27</xdr:row>
      <xdr:rowOff>84878</xdr:rowOff>
    </xdr:to>
    <xdr:cxnSp macro="">
      <xdr:nvCxnSpPr>
        <xdr:cNvPr id="69" name="直線コネクタ 68">
          <a:extLst>
            <a:ext uri="{FF2B5EF4-FFF2-40B4-BE49-F238E27FC236}">
              <a16:creationId xmlns:a16="http://schemas.microsoft.com/office/drawing/2014/main" id="{7C7BFB32-0E16-4C81-B0A0-0556B6722138}"/>
            </a:ext>
          </a:extLst>
        </xdr:cNvPr>
        <xdr:cNvCxnSpPr/>
      </xdr:nvCxnSpPr>
      <xdr:spPr>
        <a:xfrm>
          <a:off x="4673600" y="548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138659</xdr:rowOff>
    </xdr:from>
    <xdr:ext cx="405111" cy="259045"/>
    <xdr:sp macro="" textlink="">
      <xdr:nvSpPr>
        <xdr:cNvPr id="70" name="有形固定資産減価償却率平均値テキスト">
          <a:extLst>
            <a:ext uri="{FF2B5EF4-FFF2-40B4-BE49-F238E27FC236}">
              <a16:creationId xmlns:a16="http://schemas.microsoft.com/office/drawing/2014/main" id="{CF24B197-0C61-49D7-8B27-5231BA3B1A6F}"/>
            </a:ext>
          </a:extLst>
        </xdr:cNvPr>
        <xdr:cNvSpPr txBox="1"/>
      </xdr:nvSpPr>
      <xdr:spPr>
        <a:xfrm>
          <a:off x="4813300" y="605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a:extLst>
            <a:ext uri="{FF2B5EF4-FFF2-40B4-BE49-F238E27FC236}">
              <a16:creationId xmlns:a16="http://schemas.microsoft.com/office/drawing/2014/main" id="{BC8657BC-0D12-40F4-BCB7-5017F4443EEE}"/>
            </a:ext>
          </a:extLst>
        </xdr:cNvPr>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95462</xdr:rowOff>
    </xdr:from>
    <xdr:to>
      <xdr:col>19</xdr:col>
      <xdr:colOff>187325</xdr:colOff>
      <xdr:row>31</xdr:row>
      <xdr:rowOff>25612</xdr:rowOff>
    </xdr:to>
    <xdr:sp macro="" textlink="">
      <xdr:nvSpPr>
        <xdr:cNvPr id="72" name="フローチャート: 判断 71">
          <a:extLst>
            <a:ext uri="{FF2B5EF4-FFF2-40B4-BE49-F238E27FC236}">
              <a16:creationId xmlns:a16="http://schemas.microsoft.com/office/drawing/2014/main" id="{A97A13A4-A3BD-4934-8AA8-FCAB84D39F95}"/>
            </a:ext>
          </a:extLst>
        </xdr:cNvPr>
        <xdr:cNvSpPr/>
      </xdr:nvSpPr>
      <xdr:spPr>
        <a:xfrm>
          <a:off x="40005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3" name="フローチャート: 判断 72">
          <a:extLst>
            <a:ext uri="{FF2B5EF4-FFF2-40B4-BE49-F238E27FC236}">
              <a16:creationId xmlns:a16="http://schemas.microsoft.com/office/drawing/2014/main" id="{D8C9FCE7-E8F6-40A9-A233-F9387D71325A}"/>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128905</xdr:rowOff>
    </xdr:from>
    <xdr:to>
      <xdr:col>11</xdr:col>
      <xdr:colOff>187325</xdr:colOff>
      <xdr:row>29</xdr:row>
      <xdr:rowOff>59055</xdr:rowOff>
    </xdr:to>
    <xdr:sp macro="" textlink="">
      <xdr:nvSpPr>
        <xdr:cNvPr id="74" name="フローチャート: 判断 73">
          <a:extLst>
            <a:ext uri="{FF2B5EF4-FFF2-40B4-BE49-F238E27FC236}">
              <a16:creationId xmlns:a16="http://schemas.microsoft.com/office/drawing/2014/main" id="{4347FCC2-1423-46FA-A784-3F947EF5A9C3}"/>
            </a:ext>
          </a:extLst>
        </xdr:cNvPr>
        <xdr:cNvSpPr/>
      </xdr:nvSpPr>
      <xdr:spPr>
        <a:xfrm>
          <a:off x="2476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100118</xdr:rowOff>
    </xdr:from>
    <xdr:to>
      <xdr:col>7</xdr:col>
      <xdr:colOff>187325</xdr:colOff>
      <xdr:row>29</xdr:row>
      <xdr:rowOff>30268</xdr:rowOff>
    </xdr:to>
    <xdr:sp macro="" textlink="">
      <xdr:nvSpPr>
        <xdr:cNvPr id="75" name="フローチャート: 判断 74">
          <a:extLst>
            <a:ext uri="{FF2B5EF4-FFF2-40B4-BE49-F238E27FC236}">
              <a16:creationId xmlns:a16="http://schemas.microsoft.com/office/drawing/2014/main" id="{475EB0F5-71EB-4B7A-BD24-44B848A83A7C}"/>
            </a:ext>
          </a:extLst>
        </xdr:cNvPr>
        <xdr:cNvSpPr/>
      </xdr:nvSpPr>
      <xdr:spPr>
        <a:xfrm>
          <a:off x="1714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384D8F6-7433-4E2F-BC2C-750711C80C4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884D9FE-1931-4C0F-9BE5-664EE6A08AE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157DB0C-6A3B-4467-AD94-53B186B2912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F88B58F-776C-4317-BE5A-1412D3CE40C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7171737-0DEE-4A92-9520-0C311E6F2FC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45085</xdr:rowOff>
    </xdr:from>
    <xdr:to>
      <xdr:col>15</xdr:col>
      <xdr:colOff>187325</xdr:colOff>
      <xdr:row>30</xdr:row>
      <xdr:rowOff>146685</xdr:rowOff>
    </xdr:to>
    <xdr:sp macro="" textlink="">
      <xdr:nvSpPr>
        <xdr:cNvPr id="81" name="楕円 80">
          <a:extLst>
            <a:ext uri="{FF2B5EF4-FFF2-40B4-BE49-F238E27FC236}">
              <a16:creationId xmlns:a16="http://schemas.microsoft.com/office/drawing/2014/main" id="{42D8120D-4137-40B5-AE49-B833C43A938A}"/>
            </a:ext>
          </a:extLst>
        </xdr:cNvPr>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137372</xdr:rowOff>
    </xdr:from>
    <xdr:to>
      <xdr:col>11</xdr:col>
      <xdr:colOff>187325</xdr:colOff>
      <xdr:row>30</xdr:row>
      <xdr:rowOff>67522</xdr:rowOff>
    </xdr:to>
    <xdr:sp macro="" textlink="">
      <xdr:nvSpPr>
        <xdr:cNvPr id="82" name="楕円 81">
          <a:extLst>
            <a:ext uri="{FF2B5EF4-FFF2-40B4-BE49-F238E27FC236}">
              <a16:creationId xmlns:a16="http://schemas.microsoft.com/office/drawing/2014/main" id="{7B66C3B5-5C13-40EB-85F0-3A12FCCC88EE}"/>
            </a:ext>
          </a:extLst>
        </xdr:cNvPr>
        <xdr:cNvSpPr/>
      </xdr:nvSpPr>
      <xdr:spPr>
        <a:xfrm>
          <a:off x="2476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16722</xdr:rowOff>
    </xdr:from>
    <xdr:to>
      <xdr:col>15</xdr:col>
      <xdr:colOff>136525</xdr:colOff>
      <xdr:row>30</xdr:row>
      <xdr:rowOff>95885</xdr:rowOff>
    </xdr:to>
    <xdr:cxnSp macro="">
      <xdr:nvCxnSpPr>
        <xdr:cNvPr id="83" name="直線コネクタ 82">
          <a:extLst>
            <a:ext uri="{FF2B5EF4-FFF2-40B4-BE49-F238E27FC236}">
              <a16:creationId xmlns:a16="http://schemas.microsoft.com/office/drawing/2014/main" id="{5DD1392F-A85F-42E3-8CEA-52FD6D698B40}"/>
            </a:ext>
          </a:extLst>
        </xdr:cNvPr>
        <xdr:cNvCxnSpPr/>
      </xdr:nvCxnSpPr>
      <xdr:spPr>
        <a:xfrm>
          <a:off x="2527300" y="5931747"/>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84" name="楕円 83">
          <a:extLst>
            <a:ext uri="{FF2B5EF4-FFF2-40B4-BE49-F238E27FC236}">
              <a16:creationId xmlns:a16="http://schemas.microsoft.com/office/drawing/2014/main" id="{64D8CCA6-8109-4C30-91C1-1E5F14075DAF}"/>
            </a:ext>
          </a:extLst>
        </xdr:cNvPr>
        <xdr:cNvSpPr/>
      </xdr:nvSpPr>
      <xdr:spPr>
        <a:xfrm>
          <a:off x="1714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30</xdr:row>
      <xdr:rowOff>16722</xdr:rowOff>
    </xdr:to>
    <xdr:cxnSp macro="">
      <xdr:nvCxnSpPr>
        <xdr:cNvPr id="85" name="直線コネクタ 84">
          <a:extLst>
            <a:ext uri="{FF2B5EF4-FFF2-40B4-BE49-F238E27FC236}">
              <a16:creationId xmlns:a16="http://schemas.microsoft.com/office/drawing/2014/main" id="{A36AC7BE-0BB0-4FB0-A047-EE5476ACBAB1}"/>
            </a:ext>
          </a:extLst>
        </xdr:cNvPr>
        <xdr:cNvCxnSpPr/>
      </xdr:nvCxnSpPr>
      <xdr:spPr>
        <a:xfrm>
          <a:off x="1765300" y="5816600"/>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42139</xdr:rowOff>
    </xdr:from>
    <xdr:ext cx="405111" cy="259045"/>
    <xdr:sp macro="" textlink="">
      <xdr:nvSpPr>
        <xdr:cNvPr id="86" name="n_1aveValue有形固定資産減価償却率">
          <a:extLst>
            <a:ext uri="{FF2B5EF4-FFF2-40B4-BE49-F238E27FC236}">
              <a16:creationId xmlns:a16="http://schemas.microsoft.com/office/drawing/2014/main" id="{4981BF94-A097-4EC0-A9CE-06A8DF33D2D1}"/>
            </a:ext>
          </a:extLst>
        </xdr:cNvPr>
        <xdr:cNvSpPr txBox="1"/>
      </xdr:nvSpPr>
      <xdr:spPr>
        <a:xfrm>
          <a:off x="3836044" y="578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87" name="n_2aveValue有形固定資産減価償却率">
          <a:extLst>
            <a:ext uri="{FF2B5EF4-FFF2-40B4-BE49-F238E27FC236}">
              <a16:creationId xmlns:a16="http://schemas.microsoft.com/office/drawing/2014/main" id="{82C064C0-D5C7-49BA-B979-6D14D2D4526F}"/>
            </a:ext>
          </a:extLst>
        </xdr:cNvPr>
        <xdr:cNvSpPr txBox="1"/>
      </xdr:nvSpPr>
      <xdr:spPr>
        <a:xfrm>
          <a:off x="3086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75582</xdr:rowOff>
    </xdr:from>
    <xdr:ext cx="405111" cy="259045"/>
    <xdr:sp macro="" textlink="">
      <xdr:nvSpPr>
        <xdr:cNvPr id="88" name="n_3aveValue有形固定資産減価償却率">
          <a:extLst>
            <a:ext uri="{FF2B5EF4-FFF2-40B4-BE49-F238E27FC236}">
              <a16:creationId xmlns:a16="http://schemas.microsoft.com/office/drawing/2014/main" id="{40D181F1-16E7-4814-83D6-06AAC5F959B7}"/>
            </a:ext>
          </a:extLst>
        </xdr:cNvPr>
        <xdr:cNvSpPr txBox="1"/>
      </xdr:nvSpPr>
      <xdr:spPr>
        <a:xfrm>
          <a:off x="2324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46795</xdr:rowOff>
    </xdr:from>
    <xdr:ext cx="405111" cy="259045"/>
    <xdr:sp macro="" textlink="">
      <xdr:nvSpPr>
        <xdr:cNvPr id="89" name="n_4aveValue有形固定資産減価償却率">
          <a:extLst>
            <a:ext uri="{FF2B5EF4-FFF2-40B4-BE49-F238E27FC236}">
              <a16:creationId xmlns:a16="http://schemas.microsoft.com/office/drawing/2014/main" id="{6E66A3E3-5A12-4777-9F11-D377FFFB8D43}"/>
            </a:ext>
          </a:extLst>
        </xdr:cNvPr>
        <xdr:cNvSpPr txBox="1"/>
      </xdr:nvSpPr>
      <xdr:spPr>
        <a:xfrm>
          <a:off x="15627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0" name="n_2mainValue有形固定資産減価償却率">
          <a:extLst>
            <a:ext uri="{FF2B5EF4-FFF2-40B4-BE49-F238E27FC236}">
              <a16:creationId xmlns:a16="http://schemas.microsoft.com/office/drawing/2014/main" id="{53ABFAC8-71C5-4058-BBED-5D8B89387C64}"/>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58649</xdr:rowOff>
    </xdr:from>
    <xdr:ext cx="405111" cy="259045"/>
    <xdr:sp macro="" textlink="">
      <xdr:nvSpPr>
        <xdr:cNvPr id="91" name="n_3mainValue有形固定資産減価償却率">
          <a:extLst>
            <a:ext uri="{FF2B5EF4-FFF2-40B4-BE49-F238E27FC236}">
              <a16:creationId xmlns:a16="http://schemas.microsoft.com/office/drawing/2014/main" id="{E79A85E5-5D9B-4A33-9047-167DF35C9419}"/>
            </a:ext>
          </a:extLst>
        </xdr:cNvPr>
        <xdr:cNvSpPr txBox="1"/>
      </xdr:nvSpPr>
      <xdr:spPr>
        <a:xfrm>
          <a:off x="2324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2" name="n_4mainValue有形固定資産減価償却率">
          <a:extLst>
            <a:ext uri="{FF2B5EF4-FFF2-40B4-BE49-F238E27FC236}">
              <a16:creationId xmlns:a16="http://schemas.microsoft.com/office/drawing/2014/main" id="{63642CF4-0D23-4A98-A46C-8561BC942ACB}"/>
            </a:ext>
          </a:extLst>
        </xdr:cNvPr>
        <xdr:cNvSpPr txBox="1"/>
      </xdr:nvSpPr>
      <xdr:spPr>
        <a:xfrm>
          <a:off x="1562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FE60F493-2DDA-491D-80B7-F92BAC68FA6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9569B81B-C0FA-4ADD-A287-6B7144058FB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E6DDF860-D201-4047-BCBF-4093F7D84BD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38BFBD03-0E06-41DF-809B-758055B1BA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8F36FB60-8DA1-4F9F-BBDF-3C754F924A0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2B982336-19C3-4CCD-B77A-125C00B7CA2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6FBE0524-EA3E-4215-9AF6-310242285C6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E287EE8B-3CF4-439B-8BB4-E8A1078ABAF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489015E-8426-4AE0-B276-BF84C4C80CC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ACB58737-BDCE-4D97-AE16-A4F9E422148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62598807-0CBA-4119-A5EB-E2F15EC459D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6F263088-EA53-40BB-876C-A70B5DF8673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53AC569A-B9DA-4756-9F8C-B4D22C4E9BF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令和５年度は前年度比で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％改善した。以前に比べ改善傾向にあるものの、依然として他団体より地方債残高が多く、地方債の負担が重い状況になっているといえる。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しかし、令和５年度が地方債償還ピークであると見込んでいるため今後は改善していくと考えられる。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しかし、今後もかつらぎ西部公園整備、公民館建替や妙寺団地建替などの大規模事業による地方債の増加が予想されるが、過度な地方債残高とならないよう、計画的な地方債の発行に努める必要がある。</a:t>
          </a:r>
        </a:p>
        <a:p>
          <a:endParaRPr kumimoji="1" lang="ja-JP" altLang="en-US"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8C0F6CFB-1E2D-466A-BCB1-BDF2254DA7C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4772F749-F51B-49DD-943A-6D92E37E532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055E2ED5-14C7-4EC6-B80E-43531E74368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2287807A-DE75-4164-A365-08A04922B2C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0" name="テキスト ボックス 109">
          <a:extLst>
            <a:ext uri="{FF2B5EF4-FFF2-40B4-BE49-F238E27FC236}">
              <a16:creationId xmlns:a16="http://schemas.microsoft.com/office/drawing/2014/main" id="{F32D56EB-B384-47C0-8EC6-D06509A9D5F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5A7202C6-42F0-4918-9975-5130500B007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840ECBCC-00BE-4A6A-A3DD-29F611264F1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67E006ED-0B51-4737-820D-E709DD8CB8F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CCD63716-268D-4A73-AFF9-4AFA2B3E6B7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A6F07525-ABCE-46B8-8556-A0D6D4C223F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A39E271F-6495-4F44-8018-5ABF5F4C46B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10CD40C6-3056-4E63-9EE4-51824434B5D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8" name="テキスト ボックス 117">
          <a:extLst>
            <a:ext uri="{FF2B5EF4-FFF2-40B4-BE49-F238E27FC236}">
              <a16:creationId xmlns:a16="http://schemas.microsoft.com/office/drawing/2014/main" id="{67671D92-C680-4360-9663-4BC4B0974EE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C092DE1F-3F06-406A-9123-312752EF8C4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D93E59E2-EF2C-4A9C-9EDA-1FBBB5758ED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31</xdr:row>
      <xdr:rowOff>29506</xdr:rowOff>
    </xdr:to>
    <xdr:cxnSp macro="">
      <xdr:nvCxnSpPr>
        <xdr:cNvPr id="121" name="直線コネクタ 120">
          <a:extLst>
            <a:ext uri="{FF2B5EF4-FFF2-40B4-BE49-F238E27FC236}">
              <a16:creationId xmlns:a16="http://schemas.microsoft.com/office/drawing/2014/main" id="{7091914C-8F00-48B7-907E-B74ACB80EC2E}"/>
            </a:ext>
          </a:extLst>
        </xdr:cNvPr>
        <xdr:cNvCxnSpPr/>
      </xdr:nvCxnSpPr>
      <xdr:spPr>
        <a:xfrm flipV="1">
          <a:off x="14793595" y="5312833"/>
          <a:ext cx="1269" cy="80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33333</xdr:rowOff>
    </xdr:from>
    <xdr:ext cx="469744" cy="259045"/>
    <xdr:sp macro="" textlink="">
      <xdr:nvSpPr>
        <xdr:cNvPr id="122" name="債務償還比率最小値テキスト">
          <a:extLst>
            <a:ext uri="{FF2B5EF4-FFF2-40B4-BE49-F238E27FC236}">
              <a16:creationId xmlns:a16="http://schemas.microsoft.com/office/drawing/2014/main" id="{400B1DFD-C0E0-44F2-A0BE-9F5E54B3C72C}"/>
            </a:ext>
          </a:extLst>
        </xdr:cNvPr>
        <xdr:cNvSpPr txBox="1"/>
      </xdr:nvSpPr>
      <xdr:spPr>
        <a:xfrm>
          <a:off x="14846300" y="611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29506</xdr:rowOff>
    </xdr:from>
    <xdr:to>
      <xdr:col>76</xdr:col>
      <xdr:colOff>111125</xdr:colOff>
      <xdr:row>31</xdr:row>
      <xdr:rowOff>29506</xdr:rowOff>
    </xdr:to>
    <xdr:cxnSp macro="">
      <xdr:nvCxnSpPr>
        <xdr:cNvPr id="123" name="直線コネクタ 122">
          <a:extLst>
            <a:ext uri="{FF2B5EF4-FFF2-40B4-BE49-F238E27FC236}">
              <a16:creationId xmlns:a16="http://schemas.microsoft.com/office/drawing/2014/main" id="{ECF5CA5D-778D-40D5-A9D1-2E757A8C9262}"/>
            </a:ext>
          </a:extLst>
        </xdr:cNvPr>
        <xdr:cNvCxnSpPr/>
      </xdr:nvCxnSpPr>
      <xdr:spPr>
        <a:xfrm>
          <a:off x="14706600" y="611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4" name="債務償還比率最大値テキスト">
          <a:extLst>
            <a:ext uri="{FF2B5EF4-FFF2-40B4-BE49-F238E27FC236}">
              <a16:creationId xmlns:a16="http://schemas.microsoft.com/office/drawing/2014/main" id="{6C8AEC30-FA4B-4FB2-8FD1-A9082F90800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5" name="直線コネクタ 124">
          <a:extLst>
            <a:ext uri="{FF2B5EF4-FFF2-40B4-BE49-F238E27FC236}">
              <a16:creationId xmlns:a16="http://schemas.microsoft.com/office/drawing/2014/main" id="{2A810B17-A588-4B7A-9FE8-FA9A21CEC8D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165576</xdr:rowOff>
    </xdr:from>
    <xdr:ext cx="469744" cy="259045"/>
    <xdr:sp macro="" textlink="">
      <xdr:nvSpPr>
        <xdr:cNvPr id="126" name="債務償還比率平均値テキスト">
          <a:extLst>
            <a:ext uri="{FF2B5EF4-FFF2-40B4-BE49-F238E27FC236}">
              <a16:creationId xmlns:a16="http://schemas.microsoft.com/office/drawing/2014/main" id="{B4E3C9E4-69CB-45F5-A4CF-3956F6223FE1}"/>
            </a:ext>
          </a:extLst>
        </xdr:cNvPr>
        <xdr:cNvSpPr txBox="1"/>
      </xdr:nvSpPr>
      <xdr:spPr>
        <a:xfrm>
          <a:off x="14846300" y="5566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142699</xdr:rowOff>
    </xdr:from>
    <xdr:to>
      <xdr:col>76</xdr:col>
      <xdr:colOff>73025</xdr:colOff>
      <xdr:row>29</xdr:row>
      <xdr:rowOff>72849</xdr:rowOff>
    </xdr:to>
    <xdr:sp macro="" textlink="">
      <xdr:nvSpPr>
        <xdr:cNvPr id="127" name="フローチャート: 判断 126">
          <a:extLst>
            <a:ext uri="{FF2B5EF4-FFF2-40B4-BE49-F238E27FC236}">
              <a16:creationId xmlns:a16="http://schemas.microsoft.com/office/drawing/2014/main" id="{C4B1BC58-2902-46AB-B0B4-512F0635A133}"/>
            </a:ext>
          </a:extLst>
        </xdr:cNvPr>
        <xdr:cNvSpPr/>
      </xdr:nvSpPr>
      <xdr:spPr>
        <a:xfrm>
          <a:off x="14744700" y="571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134782</xdr:rowOff>
    </xdr:from>
    <xdr:to>
      <xdr:col>72</xdr:col>
      <xdr:colOff>123825</xdr:colOff>
      <xdr:row>29</xdr:row>
      <xdr:rowOff>64932</xdr:rowOff>
    </xdr:to>
    <xdr:sp macro="" textlink="">
      <xdr:nvSpPr>
        <xdr:cNvPr id="128" name="フローチャート: 判断 127">
          <a:extLst>
            <a:ext uri="{FF2B5EF4-FFF2-40B4-BE49-F238E27FC236}">
              <a16:creationId xmlns:a16="http://schemas.microsoft.com/office/drawing/2014/main" id="{3812DFC4-2D44-4A6A-B49F-05AD48197388}"/>
            </a:ext>
          </a:extLst>
        </xdr:cNvPr>
        <xdr:cNvSpPr/>
      </xdr:nvSpPr>
      <xdr:spPr>
        <a:xfrm>
          <a:off x="14033500" y="570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128065</xdr:rowOff>
    </xdr:from>
    <xdr:to>
      <xdr:col>68</xdr:col>
      <xdr:colOff>123825</xdr:colOff>
      <xdr:row>29</xdr:row>
      <xdr:rowOff>58215</xdr:rowOff>
    </xdr:to>
    <xdr:sp macro="" textlink="">
      <xdr:nvSpPr>
        <xdr:cNvPr id="129" name="フローチャート: 判断 128">
          <a:extLst>
            <a:ext uri="{FF2B5EF4-FFF2-40B4-BE49-F238E27FC236}">
              <a16:creationId xmlns:a16="http://schemas.microsoft.com/office/drawing/2014/main" id="{9BACF882-44AA-49CD-A638-8E119336C784}"/>
            </a:ext>
          </a:extLst>
        </xdr:cNvPr>
        <xdr:cNvSpPr/>
      </xdr:nvSpPr>
      <xdr:spPr>
        <a:xfrm>
          <a:off x="13271500" y="57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137851</xdr:rowOff>
    </xdr:from>
    <xdr:to>
      <xdr:col>64</xdr:col>
      <xdr:colOff>123825</xdr:colOff>
      <xdr:row>30</xdr:row>
      <xdr:rowOff>68001</xdr:rowOff>
    </xdr:to>
    <xdr:sp macro="" textlink="">
      <xdr:nvSpPr>
        <xdr:cNvPr id="130" name="フローチャート: 判断 129">
          <a:extLst>
            <a:ext uri="{FF2B5EF4-FFF2-40B4-BE49-F238E27FC236}">
              <a16:creationId xmlns:a16="http://schemas.microsoft.com/office/drawing/2014/main" id="{27E2DE9B-267A-49B8-8C5A-78F693D1FF40}"/>
            </a:ext>
          </a:extLst>
        </xdr:cNvPr>
        <xdr:cNvSpPr/>
      </xdr:nvSpPr>
      <xdr:spPr>
        <a:xfrm>
          <a:off x="12509500" y="58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158002</xdr:rowOff>
    </xdr:from>
    <xdr:to>
      <xdr:col>60</xdr:col>
      <xdr:colOff>123825</xdr:colOff>
      <xdr:row>30</xdr:row>
      <xdr:rowOff>88152</xdr:rowOff>
    </xdr:to>
    <xdr:sp macro="" textlink="">
      <xdr:nvSpPr>
        <xdr:cNvPr id="131" name="フローチャート: 判断 130">
          <a:extLst>
            <a:ext uri="{FF2B5EF4-FFF2-40B4-BE49-F238E27FC236}">
              <a16:creationId xmlns:a16="http://schemas.microsoft.com/office/drawing/2014/main" id="{E86F37F1-ADE1-49E5-819B-3274A6DBA492}"/>
            </a:ext>
          </a:extLst>
        </xdr:cNvPr>
        <xdr:cNvSpPr/>
      </xdr:nvSpPr>
      <xdr:spPr>
        <a:xfrm>
          <a:off x="11747500" y="590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D7D2BA0C-B93D-4FE8-9DE0-C677959BDE8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8BA6A5D2-3642-4441-B4B1-F57EFA8690A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889C860B-4A22-49FB-A651-46D1B7A0C9C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FD672C3C-AF53-41D5-925C-870484C1771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7221C77-4001-4343-831D-28047A48AD3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117532</xdr:rowOff>
    </xdr:from>
    <xdr:to>
      <xdr:col>76</xdr:col>
      <xdr:colOff>73025</xdr:colOff>
      <xdr:row>31</xdr:row>
      <xdr:rowOff>47682</xdr:rowOff>
    </xdr:to>
    <xdr:sp macro="" textlink="">
      <xdr:nvSpPr>
        <xdr:cNvPr id="137" name="楕円 136">
          <a:extLst>
            <a:ext uri="{FF2B5EF4-FFF2-40B4-BE49-F238E27FC236}">
              <a16:creationId xmlns:a16="http://schemas.microsoft.com/office/drawing/2014/main" id="{D4436F3E-8FD4-45D3-8ACA-851A5082927E}"/>
            </a:ext>
          </a:extLst>
        </xdr:cNvPr>
        <xdr:cNvSpPr/>
      </xdr:nvSpPr>
      <xdr:spPr>
        <a:xfrm>
          <a:off x="14744700" y="603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32459</xdr:rowOff>
    </xdr:from>
    <xdr:ext cx="469744" cy="259045"/>
    <xdr:sp macro="" textlink="">
      <xdr:nvSpPr>
        <xdr:cNvPr id="138" name="債務償還比率該当値テキスト">
          <a:extLst>
            <a:ext uri="{FF2B5EF4-FFF2-40B4-BE49-F238E27FC236}">
              <a16:creationId xmlns:a16="http://schemas.microsoft.com/office/drawing/2014/main" id="{DC7D9174-AE7E-40B0-A873-F05915537AB2}"/>
            </a:ext>
          </a:extLst>
        </xdr:cNvPr>
        <xdr:cNvSpPr txBox="1"/>
      </xdr:nvSpPr>
      <xdr:spPr>
        <a:xfrm>
          <a:off x="14846300" y="594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139601</xdr:rowOff>
    </xdr:from>
    <xdr:to>
      <xdr:col>72</xdr:col>
      <xdr:colOff>123825</xdr:colOff>
      <xdr:row>31</xdr:row>
      <xdr:rowOff>69751</xdr:rowOff>
    </xdr:to>
    <xdr:sp macro="" textlink="">
      <xdr:nvSpPr>
        <xdr:cNvPr id="139" name="楕円 138">
          <a:extLst>
            <a:ext uri="{FF2B5EF4-FFF2-40B4-BE49-F238E27FC236}">
              <a16:creationId xmlns:a16="http://schemas.microsoft.com/office/drawing/2014/main" id="{CD54B367-0BAE-4D3F-9A48-4EA0E764D0F4}"/>
            </a:ext>
          </a:extLst>
        </xdr:cNvPr>
        <xdr:cNvSpPr/>
      </xdr:nvSpPr>
      <xdr:spPr>
        <a:xfrm>
          <a:off x="14033500" y="60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168332</xdr:rowOff>
    </xdr:from>
    <xdr:to>
      <xdr:col>76</xdr:col>
      <xdr:colOff>22225</xdr:colOff>
      <xdr:row>31</xdr:row>
      <xdr:rowOff>18951</xdr:rowOff>
    </xdr:to>
    <xdr:cxnSp macro="">
      <xdr:nvCxnSpPr>
        <xdr:cNvPr id="140" name="直線コネクタ 139">
          <a:extLst>
            <a:ext uri="{FF2B5EF4-FFF2-40B4-BE49-F238E27FC236}">
              <a16:creationId xmlns:a16="http://schemas.microsoft.com/office/drawing/2014/main" id="{F9566B87-F343-4C0B-AE81-A6F6FF7531EC}"/>
            </a:ext>
          </a:extLst>
        </xdr:cNvPr>
        <xdr:cNvCxnSpPr/>
      </xdr:nvCxnSpPr>
      <xdr:spPr>
        <a:xfrm flipV="1">
          <a:off x="14084300" y="6083357"/>
          <a:ext cx="711200" cy="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48683</xdr:rowOff>
    </xdr:from>
    <xdr:to>
      <xdr:col>68</xdr:col>
      <xdr:colOff>123825</xdr:colOff>
      <xdr:row>30</xdr:row>
      <xdr:rowOff>150283</xdr:rowOff>
    </xdr:to>
    <xdr:sp macro="" textlink="">
      <xdr:nvSpPr>
        <xdr:cNvPr id="141" name="楕円 140">
          <a:extLst>
            <a:ext uri="{FF2B5EF4-FFF2-40B4-BE49-F238E27FC236}">
              <a16:creationId xmlns:a16="http://schemas.microsoft.com/office/drawing/2014/main" id="{9C64270E-3788-461F-91B1-73047516185F}"/>
            </a:ext>
          </a:extLst>
        </xdr:cNvPr>
        <xdr:cNvSpPr/>
      </xdr:nvSpPr>
      <xdr:spPr>
        <a:xfrm>
          <a:off x="13271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99483</xdr:rowOff>
    </xdr:from>
    <xdr:to>
      <xdr:col>72</xdr:col>
      <xdr:colOff>73025</xdr:colOff>
      <xdr:row>31</xdr:row>
      <xdr:rowOff>18951</xdr:rowOff>
    </xdr:to>
    <xdr:cxnSp macro="">
      <xdr:nvCxnSpPr>
        <xdr:cNvPr id="142" name="直線コネクタ 141">
          <a:extLst>
            <a:ext uri="{FF2B5EF4-FFF2-40B4-BE49-F238E27FC236}">
              <a16:creationId xmlns:a16="http://schemas.microsoft.com/office/drawing/2014/main" id="{A43F0887-87FA-4FD1-9DC7-5BF8601A42FE}"/>
            </a:ext>
          </a:extLst>
        </xdr:cNvPr>
        <xdr:cNvCxnSpPr/>
      </xdr:nvCxnSpPr>
      <xdr:spPr>
        <a:xfrm>
          <a:off x="13322300" y="6014508"/>
          <a:ext cx="762000" cy="9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19798</xdr:rowOff>
    </xdr:from>
    <xdr:to>
      <xdr:col>64</xdr:col>
      <xdr:colOff>123825</xdr:colOff>
      <xdr:row>32</xdr:row>
      <xdr:rowOff>121398</xdr:rowOff>
    </xdr:to>
    <xdr:sp macro="" textlink="">
      <xdr:nvSpPr>
        <xdr:cNvPr id="143" name="楕円 142">
          <a:extLst>
            <a:ext uri="{FF2B5EF4-FFF2-40B4-BE49-F238E27FC236}">
              <a16:creationId xmlns:a16="http://schemas.microsoft.com/office/drawing/2014/main" id="{6F0F7A11-4CE8-469A-A42B-547271BC65CE}"/>
            </a:ext>
          </a:extLst>
        </xdr:cNvPr>
        <xdr:cNvSpPr/>
      </xdr:nvSpPr>
      <xdr:spPr>
        <a:xfrm>
          <a:off x="12509500" y="62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99483</xdr:rowOff>
    </xdr:from>
    <xdr:to>
      <xdr:col>68</xdr:col>
      <xdr:colOff>73025</xdr:colOff>
      <xdr:row>32</xdr:row>
      <xdr:rowOff>70598</xdr:rowOff>
    </xdr:to>
    <xdr:cxnSp macro="">
      <xdr:nvCxnSpPr>
        <xdr:cNvPr id="144" name="直線コネクタ 143">
          <a:extLst>
            <a:ext uri="{FF2B5EF4-FFF2-40B4-BE49-F238E27FC236}">
              <a16:creationId xmlns:a16="http://schemas.microsoft.com/office/drawing/2014/main" id="{F3C29712-764E-4A46-965B-0AB25E034919}"/>
            </a:ext>
          </a:extLst>
        </xdr:cNvPr>
        <xdr:cNvCxnSpPr/>
      </xdr:nvCxnSpPr>
      <xdr:spPr>
        <a:xfrm flipV="1">
          <a:off x="12560300" y="6014508"/>
          <a:ext cx="762000" cy="31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44937</xdr:rowOff>
    </xdr:from>
    <xdr:to>
      <xdr:col>60</xdr:col>
      <xdr:colOff>123825</xdr:colOff>
      <xdr:row>33</xdr:row>
      <xdr:rowOff>146537</xdr:rowOff>
    </xdr:to>
    <xdr:sp macro="" textlink="">
      <xdr:nvSpPr>
        <xdr:cNvPr id="145" name="楕円 144">
          <a:extLst>
            <a:ext uri="{FF2B5EF4-FFF2-40B4-BE49-F238E27FC236}">
              <a16:creationId xmlns:a16="http://schemas.microsoft.com/office/drawing/2014/main" id="{3CA76490-AD2C-4311-ACCE-80A7AEFC38A6}"/>
            </a:ext>
          </a:extLst>
        </xdr:cNvPr>
        <xdr:cNvSpPr/>
      </xdr:nvSpPr>
      <xdr:spPr>
        <a:xfrm>
          <a:off x="11747500" y="64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70598</xdr:rowOff>
    </xdr:from>
    <xdr:to>
      <xdr:col>64</xdr:col>
      <xdr:colOff>73025</xdr:colOff>
      <xdr:row>33</xdr:row>
      <xdr:rowOff>95737</xdr:rowOff>
    </xdr:to>
    <xdr:cxnSp macro="">
      <xdr:nvCxnSpPr>
        <xdr:cNvPr id="146" name="直線コネクタ 145">
          <a:extLst>
            <a:ext uri="{FF2B5EF4-FFF2-40B4-BE49-F238E27FC236}">
              <a16:creationId xmlns:a16="http://schemas.microsoft.com/office/drawing/2014/main" id="{8645F5EF-D4C1-42CA-8C4F-008E77A4607E}"/>
            </a:ext>
          </a:extLst>
        </xdr:cNvPr>
        <xdr:cNvCxnSpPr/>
      </xdr:nvCxnSpPr>
      <xdr:spPr>
        <a:xfrm flipV="1">
          <a:off x="11798300" y="6328523"/>
          <a:ext cx="762000" cy="19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81459</xdr:rowOff>
    </xdr:from>
    <xdr:ext cx="469744" cy="259045"/>
    <xdr:sp macro="" textlink="">
      <xdr:nvSpPr>
        <xdr:cNvPr id="147" name="n_1aveValue債務償還比率">
          <a:extLst>
            <a:ext uri="{FF2B5EF4-FFF2-40B4-BE49-F238E27FC236}">
              <a16:creationId xmlns:a16="http://schemas.microsoft.com/office/drawing/2014/main" id="{F0B7C181-AE99-4723-B3E7-E8E3E416655A}"/>
            </a:ext>
          </a:extLst>
        </xdr:cNvPr>
        <xdr:cNvSpPr txBox="1"/>
      </xdr:nvSpPr>
      <xdr:spPr>
        <a:xfrm>
          <a:off x="13836727" y="54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74742</xdr:rowOff>
    </xdr:from>
    <xdr:ext cx="469744" cy="259045"/>
    <xdr:sp macro="" textlink="">
      <xdr:nvSpPr>
        <xdr:cNvPr id="148" name="n_2aveValue債務償還比率">
          <a:extLst>
            <a:ext uri="{FF2B5EF4-FFF2-40B4-BE49-F238E27FC236}">
              <a16:creationId xmlns:a16="http://schemas.microsoft.com/office/drawing/2014/main" id="{1908C2CA-B4C8-4934-89E8-4B7487274636}"/>
            </a:ext>
          </a:extLst>
        </xdr:cNvPr>
        <xdr:cNvSpPr txBox="1"/>
      </xdr:nvSpPr>
      <xdr:spPr>
        <a:xfrm>
          <a:off x="13087427" y="547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84528</xdr:rowOff>
    </xdr:from>
    <xdr:ext cx="469744" cy="259045"/>
    <xdr:sp macro="" textlink="">
      <xdr:nvSpPr>
        <xdr:cNvPr id="149" name="n_3aveValue債務償還比率">
          <a:extLst>
            <a:ext uri="{FF2B5EF4-FFF2-40B4-BE49-F238E27FC236}">
              <a16:creationId xmlns:a16="http://schemas.microsoft.com/office/drawing/2014/main" id="{9D9FC584-EE7F-4DF9-80E7-B339D8230B18}"/>
            </a:ext>
          </a:extLst>
        </xdr:cNvPr>
        <xdr:cNvSpPr txBox="1"/>
      </xdr:nvSpPr>
      <xdr:spPr>
        <a:xfrm>
          <a:off x="12325427" y="565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104679</xdr:rowOff>
    </xdr:from>
    <xdr:ext cx="469744" cy="259045"/>
    <xdr:sp macro="" textlink="">
      <xdr:nvSpPr>
        <xdr:cNvPr id="150" name="n_4aveValue債務償還比率">
          <a:extLst>
            <a:ext uri="{FF2B5EF4-FFF2-40B4-BE49-F238E27FC236}">
              <a16:creationId xmlns:a16="http://schemas.microsoft.com/office/drawing/2014/main" id="{3E01429B-FB85-45B7-9008-E49B3EF02E2E}"/>
            </a:ext>
          </a:extLst>
        </xdr:cNvPr>
        <xdr:cNvSpPr txBox="1"/>
      </xdr:nvSpPr>
      <xdr:spPr>
        <a:xfrm>
          <a:off x="11563427" y="567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60878</xdr:rowOff>
    </xdr:from>
    <xdr:ext cx="469744" cy="259045"/>
    <xdr:sp macro="" textlink="">
      <xdr:nvSpPr>
        <xdr:cNvPr id="151" name="n_1mainValue債務償還比率">
          <a:extLst>
            <a:ext uri="{FF2B5EF4-FFF2-40B4-BE49-F238E27FC236}">
              <a16:creationId xmlns:a16="http://schemas.microsoft.com/office/drawing/2014/main" id="{6CDA6E6B-9D4A-496B-8179-6FAF8980325F}"/>
            </a:ext>
          </a:extLst>
        </xdr:cNvPr>
        <xdr:cNvSpPr txBox="1"/>
      </xdr:nvSpPr>
      <xdr:spPr>
        <a:xfrm>
          <a:off x="13836727" y="614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141410</xdr:rowOff>
    </xdr:from>
    <xdr:ext cx="469744" cy="259045"/>
    <xdr:sp macro="" textlink="">
      <xdr:nvSpPr>
        <xdr:cNvPr id="152" name="n_2mainValue債務償還比率">
          <a:extLst>
            <a:ext uri="{FF2B5EF4-FFF2-40B4-BE49-F238E27FC236}">
              <a16:creationId xmlns:a16="http://schemas.microsoft.com/office/drawing/2014/main" id="{72B8955C-1170-45CA-B03C-42B26D92D6AE}"/>
            </a:ext>
          </a:extLst>
        </xdr:cNvPr>
        <xdr:cNvSpPr txBox="1"/>
      </xdr:nvSpPr>
      <xdr:spPr>
        <a:xfrm>
          <a:off x="13087427" y="605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112525</xdr:rowOff>
    </xdr:from>
    <xdr:ext cx="469744" cy="259045"/>
    <xdr:sp macro="" textlink="">
      <xdr:nvSpPr>
        <xdr:cNvPr id="153" name="n_3mainValue債務償還比率">
          <a:extLst>
            <a:ext uri="{FF2B5EF4-FFF2-40B4-BE49-F238E27FC236}">
              <a16:creationId xmlns:a16="http://schemas.microsoft.com/office/drawing/2014/main" id="{C61B85B7-641D-4F8E-B7BF-AAC770562ED9}"/>
            </a:ext>
          </a:extLst>
        </xdr:cNvPr>
        <xdr:cNvSpPr txBox="1"/>
      </xdr:nvSpPr>
      <xdr:spPr>
        <a:xfrm>
          <a:off x="12325427" y="63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137664</xdr:rowOff>
    </xdr:from>
    <xdr:ext cx="560923" cy="259045"/>
    <xdr:sp macro="" textlink="">
      <xdr:nvSpPr>
        <xdr:cNvPr id="154" name="n_4mainValue債務償還比率">
          <a:extLst>
            <a:ext uri="{FF2B5EF4-FFF2-40B4-BE49-F238E27FC236}">
              <a16:creationId xmlns:a16="http://schemas.microsoft.com/office/drawing/2014/main" id="{0582BB8F-29AF-42C5-910F-5995BE71244A}"/>
            </a:ext>
          </a:extLst>
        </xdr:cNvPr>
        <xdr:cNvSpPr txBox="1"/>
      </xdr:nvSpPr>
      <xdr:spPr>
        <a:xfrm>
          <a:off x="11517838" y="656703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a:extLst>
            <a:ext uri="{FF2B5EF4-FFF2-40B4-BE49-F238E27FC236}">
              <a16:creationId xmlns:a16="http://schemas.microsoft.com/office/drawing/2014/main" id="{BDF073A7-598C-4596-96CF-BDBE93B9802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a:extLst>
            <a:ext uri="{FF2B5EF4-FFF2-40B4-BE49-F238E27FC236}">
              <a16:creationId xmlns:a16="http://schemas.microsoft.com/office/drawing/2014/main" id="{0E2BB19C-04E9-4E88-8CFE-12C58353104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a:extLst>
            <a:ext uri="{FF2B5EF4-FFF2-40B4-BE49-F238E27FC236}">
              <a16:creationId xmlns:a16="http://schemas.microsoft.com/office/drawing/2014/main" id="{69C93319-0BD0-42B7-82FA-F9C3B859F23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a:extLst>
            <a:ext uri="{FF2B5EF4-FFF2-40B4-BE49-F238E27FC236}">
              <a16:creationId xmlns:a16="http://schemas.microsoft.com/office/drawing/2014/main" id="{A133ABE3-0C86-4C12-9931-B3627DCCB39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a:extLst>
            <a:ext uri="{FF2B5EF4-FFF2-40B4-BE49-F238E27FC236}">
              <a16:creationId xmlns:a16="http://schemas.microsoft.com/office/drawing/2014/main" id="{ECC6C819-085C-44CE-BDEA-C8F9D68BA57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a:extLst>
            <a:ext uri="{FF2B5EF4-FFF2-40B4-BE49-F238E27FC236}">
              <a16:creationId xmlns:a16="http://schemas.microsoft.com/office/drawing/2014/main" id="{C60D61DA-D2FD-4F04-A1A7-27FDC1C4D15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871A4E-FFCB-4893-A849-B758D1D2592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0416D3-1956-4C57-B936-FC5A2FAF75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D657BA-1055-4F5E-97B1-A7ED6ACA360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DDAE6DC-2E11-403D-9338-3DF3E9BC7DC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B4E2E2F-7E1A-4A30-AC85-05040005508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5A74A7A-ABFF-46EC-81FD-CE10E4945F5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B724D19-270D-450F-A105-3A3E42BADA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E1A1A2F-6889-400A-87F5-25F50E4D701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7434C8-50A0-4FD4-B3EA-965040963F5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F7FA22-21A4-4390-90AD-E62F6101274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
15,495
151.69
11,799,105
11,330,104
404,218
6,399,152
12,454,450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C270326-D250-4958-A541-0EC27311B5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F3ABCB-6367-421D-AB20-B8301DD9E28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C8B6A5D-1DF2-4A37-85BA-9053122DA1A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7A462C-64ED-4CC8-B849-60413E4484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F1FC855-8E3B-409A-95E1-49209E8311E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EC590EB-5123-4692-B79F-C79A98230DC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7CAA85C-9D30-40D6-A3B2-B8DE67571BF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53EDC0-167A-46DD-982E-548DA062FC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5CC20DD-F97F-422F-9A25-8A7549E421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70DD30E-C171-4CA7-AE1D-E87C27467F8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764D0B-89AE-494E-909F-CECC8511612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6CC1FC0-DBAE-43F4-BCFB-774638FA98F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EE9743A-3300-4F2E-A680-420BC591D3C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9794F0-60B5-4AB1-8BB0-66B04EDE1FA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F17CFE-D4FD-45FB-AAC9-A9A638D9985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CE9BB6C-82BD-4E07-9469-4389EA8D98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BE1CE1-78CD-4737-8C70-FCC082BA3C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8A64107-8855-4C9C-9998-8A1AC1C098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73341C-6150-4ACE-B93D-2E55EC8D1AF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45A7D1C-EDB9-4A07-BBA0-A0990806D99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6236AA-6B7D-486C-9498-D6EFCCC9971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09A704F-3B64-4211-AB47-4EAB68D1199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74EF004-655C-4731-834C-A48474313F9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47FDC26-204F-41F0-ABE5-4E46FDE24F8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80745D6-389B-422E-ADFC-D6467F3BCA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D933F01-579A-4249-A514-EC2980C338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BEA13DF-AD5C-4E0C-967C-F9331BDE6FF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D05675-7D7C-411B-A5B0-0338ADEBECB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35ABA8E-02D7-427E-9087-46A21D9BDAB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A539BB1-9445-48BA-875D-07D2B03BB90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FD3CF9F-3D63-4C5F-9692-1795509E5D1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79D6A04-896A-4C3F-8ACA-AE06C7A6D95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CC789FB-F7B4-4628-B027-99C06C6113A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93B8A9-F7FE-421A-BBAC-CE4C79DDB062}"/>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18B1104-77D1-4E79-AD8B-B2C3DCC9BE2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B1C16D4-D7EB-4D5F-9A2D-C769FDEB761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C6029A8-5C20-43BC-8322-98650D01148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B972604-1612-4DAA-ADD9-4EDED734E22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D9BB4B4-8DCA-4BC7-8407-24B987AC4E8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9D71BFC-B3EF-4145-B56C-D141B667959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A5089AA-1A9B-476A-85DE-F67FC9FA738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42BAD96-0BC9-4CEE-8ADB-22DCD2A8DF8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7072CD9-682A-4468-BDC7-250DC045268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AD8302CD-A739-431C-9A11-FA9DEC239BFF}"/>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CBD7CCD-B9AF-454C-8832-414A20263BE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60D4CD21-8904-4271-813E-638B6D5F33B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6C570499-8848-49FB-830E-B476A70898A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82731</xdr:rowOff>
    </xdr:to>
    <xdr:cxnSp macro="">
      <xdr:nvCxnSpPr>
        <xdr:cNvPr id="59" name="直線コネクタ 58">
          <a:extLst>
            <a:ext uri="{FF2B5EF4-FFF2-40B4-BE49-F238E27FC236}">
              <a16:creationId xmlns:a16="http://schemas.microsoft.com/office/drawing/2014/main" id="{07043B62-9291-4337-A4E6-501FAB9A044C}"/>
            </a:ext>
          </a:extLst>
        </xdr:cNvPr>
        <xdr:cNvCxnSpPr/>
      </xdr:nvCxnSpPr>
      <xdr:spPr>
        <a:xfrm flipV="1">
          <a:off x="4634865" y="58369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86558</xdr:rowOff>
    </xdr:from>
    <xdr:ext cx="405111" cy="259045"/>
    <xdr:sp macro="" textlink="">
      <xdr:nvSpPr>
        <xdr:cNvPr id="60" name="【道路】&#10;有形固定資産減価償却率最小値テキスト">
          <a:extLst>
            <a:ext uri="{FF2B5EF4-FFF2-40B4-BE49-F238E27FC236}">
              <a16:creationId xmlns:a16="http://schemas.microsoft.com/office/drawing/2014/main" id="{F1ECB4C2-DCED-4220-8B9A-A73B8927F7C8}"/>
            </a:ext>
          </a:extLst>
        </xdr:cNvPr>
        <xdr:cNvSpPr txBox="1"/>
      </xdr:nvSpPr>
      <xdr:spPr>
        <a:xfrm>
          <a:off x="4673600" y="728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82731</xdr:rowOff>
    </xdr:from>
    <xdr:to>
      <xdr:col>24</xdr:col>
      <xdr:colOff>152400</xdr:colOff>
      <xdr:row>42</xdr:row>
      <xdr:rowOff>82731</xdr:rowOff>
    </xdr:to>
    <xdr:cxnSp macro="">
      <xdr:nvCxnSpPr>
        <xdr:cNvPr id="61" name="直線コネクタ 60">
          <a:extLst>
            <a:ext uri="{FF2B5EF4-FFF2-40B4-BE49-F238E27FC236}">
              <a16:creationId xmlns:a16="http://schemas.microsoft.com/office/drawing/2014/main" id="{80FEA73F-FBC4-4CF5-83D2-6BBBB5E86616}"/>
            </a:ext>
          </a:extLst>
        </xdr:cNvPr>
        <xdr:cNvCxnSpPr/>
      </xdr:nvCxnSpPr>
      <xdr:spPr>
        <a:xfrm>
          <a:off x="4546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2" name="【道路】&#10;有形固定資産減価償却率最大値テキスト">
          <a:extLst>
            <a:ext uri="{FF2B5EF4-FFF2-40B4-BE49-F238E27FC236}">
              <a16:creationId xmlns:a16="http://schemas.microsoft.com/office/drawing/2014/main" id="{6FBBF90C-6D3C-4C21-A64F-D2D56FD7AA44}"/>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3" name="直線コネクタ 62">
          <a:extLst>
            <a:ext uri="{FF2B5EF4-FFF2-40B4-BE49-F238E27FC236}">
              <a16:creationId xmlns:a16="http://schemas.microsoft.com/office/drawing/2014/main" id="{D8D07CD4-079F-4EE5-939E-CFA7199A7914}"/>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136089</xdr:rowOff>
    </xdr:from>
    <xdr:ext cx="405111" cy="259045"/>
    <xdr:sp macro="" textlink="">
      <xdr:nvSpPr>
        <xdr:cNvPr id="64" name="【道路】&#10;有形固定資産減価償却率平均値テキスト">
          <a:extLst>
            <a:ext uri="{FF2B5EF4-FFF2-40B4-BE49-F238E27FC236}">
              <a16:creationId xmlns:a16="http://schemas.microsoft.com/office/drawing/2014/main" id="{33128D95-7B60-4F28-A959-E34BFE96E9B1}"/>
            </a:ext>
          </a:extLst>
        </xdr:cNvPr>
        <xdr:cNvSpPr txBox="1"/>
      </xdr:nvSpPr>
      <xdr:spPr>
        <a:xfrm>
          <a:off x="4673600" y="647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157661</xdr:rowOff>
    </xdr:from>
    <xdr:to>
      <xdr:col>24</xdr:col>
      <xdr:colOff>114300</xdr:colOff>
      <xdr:row>38</xdr:row>
      <xdr:rowOff>87812</xdr:rowOff>
    </xdr:to>
    <xdr:sp macro="" textlink="">
      <xdr:nvSpPr>
        <xdr:cNvPr id="65" name="フローチャート: 判断 64">
          <a:extLst>
            <a:ext uri="{FF2B5EF4-FFF2-40B4-BE49-F238E27FC236}">
              <a16:creationId xmlns:a16="http://schemas.microsoft.com/office/drawing/2014/main" id="{930A5822-DFDE-49FF-BE90-BC6604CB6B91}"/>
            </a:ext>
          </a:extLst>
        </xdr:cNvPr>
        <xdr:cNvSpPr/>
      </xdr:nvSpPr>
      <xdr:spPr>
        <a:xfrm>
          <a:off x="4584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69487</xdr:rowOff>
    </xdr:from>
    <xdr:to>
      <xdr:col>20</xdr:col>
      <xdr:colOff>38100</xdr:colOff>
      <xdr:row>37</xdr:row>
      <xdr:rowOff>171087</xdr:rowOff>
    </xdr:to>
    <xdr:sp macro="" textlink="">
      <xdr:nvSpPr>
        <xdr:cNvPr id="66" name="フローチャート: 判断 65">
          <a:extLst>
            <a:ext uri="{FF2B5EF4-FFF2-40B4-BE49-F238E27FC236}">
              <a16:creationId xmlns:a16="http://schemas.microsoft.com/office/drawing/2014/main" id="{28508C36-0D2B-46F7-9E6F-5CBABE7F2864}"/>
            </a:ext>
          </a:extLst>
        </xdr:cNvPr>
        <xdr:cNvSpPr/>
      </xdr:nvSpPr>
      <xdr:spPr>
        <a:xfrm>
          <a:off x="3746500" y="641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30299</xdr:rowOff>
    </xdr:from>
    <xdr:to>
      <xdr:col>15</xdr:col>
      <xdr:colOff>101600</xdr:colOff>
      <xdr:row>37</xdr:row>
      <xdr:rowOff>131899</xdr:rowOff>
    </xdr:to>
    <xdr:sp macro="" textlink="">
      <xdr:nvSpPr>
        <xdr:cNvPr id="67" name="フローチャート: 判断 66">
          <a:extLst>
            <a:ext uri="{FF2B5EF4-FFF2-40B4-BE49-F238E27FC236}">
              <a16:creationId xmlns:a16="http://schemas.microsoft.com/office/drawing/2014/main" id="{598FEF7E-FFE0-44CA-9EDA-24B4983DED58}"/>
            </a:ext>
          </a:extLst>
        </xdr:cNvPr>
        <xdr:cNvSpPr/>
      </xdr:nvSpPr>
      <xdr:spPr>
        <a:xfrm>
          <a:off x="2857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61323</xdr:rowOff>
    </xdr:from>
    <xdr:to>
      <xdr:col>10</xdr:col>
      <xdr:colOff>165100</xdr:colOff>
      <xdr:row>36</xdr:row>
      <xdr:rowOff>162923</xdr:rowOff>
    </xdr:to>
    <xdr:sp macro="" textlink="">
      <xdr:nvSpPr>
        <xdr:cNvPr id="68" name="フローチャート: 判断 67">
          <a:extLst>
            <a:ext uri="{FF2B5EF4-FFF2-40B4-BE49-F238E27FC236}">
              <a16:creationId xmlns:a16="http://schemas.microsoft.com/office/drawing/2014/main" id="{BD7768EC-773C-4F56-A318-750D77C724B6}"/>
            </a:ext>
          </a:extLst>
        </xdr:cNvPr>
        <xdr:cNvSpPr/>
      </xdr:nvSpPr>
      <xdr:spPr>
        <a:xfrm>
          <a:off x="1968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54792</xdr:rowOff>
    </xdr:from>
    <xdr:to>
      <xdr:col>6</xdr:col>
      <xdr:colOff>38100</xdr:colOff>
      <xdr:row>36</xdr:row>
      <xdr:rowOff>156392</xdr:rowOff>
    </xdr:to>
    <xdr:sp macro="" textlink="">
      <xdr:nvSpPr>
        <xdr:cNvPr id="69" name="フローチャート: 判断 68">
          <a:extLst>
            <a:ext uri="{FF2B5EF4-FFF2-40B4-BE49-F238E27FC236}">
              <a16:creationId xmlns:a16="http://schemas.microsoft.com/office/drawing/2014/main" id="{846A0A8D-30FD-4FDA-B6B7-3776783F2E73}"/>
            </a:ext>
          </a:extLst>
        </xdr:cNvPr>
        <xdr:cNvSpPr/>
      </xdr:nvSpPr>
      <xdr:spPr>
        <a:xfrm>
          <a:off x="10795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15CB7A-B35A-4E00-BC3F-038C7E24621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0F4AD6B-EE00-4E42-A3DB-0B6E73B70B3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FF96214-382B-4128-BD89-B315F3490F3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B3B9D7B-BBFC-4318-8052-0C6777A607B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30C6097B-86C0-41DB-875B-C2C170131B8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100512</xdr:rowOff>
    </xdr:from>
    <xdr:to>
      <xdr:col>15</xdr:col>
      <xdr:colOff>101600</xdr:colOff>
      <xdr:row>39</xdr:row>
      <xdr:rowOff>30662</xdr:rowOff>
    </xdr:to>
    <xdr:sp macro="" textlink="">
      <xdr:nvSpPr>
        <xdr:cNvPr id="75" name="楕円 74">
          <a:extLst>
            <a:ext uri="{FF2B5EF4-FFF2-40B4-BE49-F238E27FC236}">
              <a16:creationId xmlns:a16="http://schemas.microsoft.com/office/drawing/2014/main" id="{E9550620-558F-4782-A163-589207F72D12}"/>
            </a:ext>
          </a:extLst>
        </xdr:cNvPr>
        <xdr:cNvSpPr/>
      </xdr:nvSpPr>
      <xdr:spPr>
        <a:xfrm>
          <a:off x="2857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44994</xdr:rowOff>
    </xdr:from>
    <xdr:to>
      <xdr:col>10</xdr:col>
      <xdr:colOff>165100</xdr:colOff>
      <xdr:row>38</xdr:row>
      <xdr:rowOff>146594</xdr:rowOff>
    </xdr:to>
    <xdr:sp macro="" textlink="">
      <xdr:nvSpPr>
        <xdr:cNvPr id="76" name="楕円 75">
          <a:extLst>
            <a:ext uri="{FF2B5EF4-FFF2-40B4-BE49-F238E27FC236}">
              <a16:creationId xmlns:a16="http://schemas.microsoft.com/office/drawing/2014/main" id="{939933CE-CEC7-4D69-ABD2-45365F8130D2}"/>
            </a:ext>
          </a:extLst>
        </xdr:cNvPr>
        <xdr:cNvSpPr/>
      </xdr:nvSpPr>
      <xdr:spPr>
        <a:xfrm>
          <a:off x="1968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95794</xdr:rowOff>
    </xdr:from>
    <xdr:to>
      <xdr:col>15</xdr:col>
      <xdr:colOff>50800</xdr:colOff>
      <xdr:row>38</xdr:row>
      <xdr:rowOff>151312</xdr:rowOff>
    </xdr:to>
    <xdr:cxnSp macro="">
      <xdr:nvCxnSpPr>
        <xdr:cNvPr id="77" name="直線コネクタ 76">
          <a:extLst>
            <a:ext uri="{FF2B5EF4-FFF2-40B4-BE49-F238E27FC236}">
              <a16:creationId xmlns:a16="http://schemas.microsoft.com/office/drawing/2014/main" id="{7BFC7826-58C9-4E60-BC32-8611D02C3173}"/>
            </a:ext>
          </a:extLst>
        </xdr:cNvPr>
        <xdr:cNvCxnSpPr/>
      </xdr:nvCxnSpPr>
      <xdr:spPr>
        <a:xfrm>
          <a:off x="2019300" y="66108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160927</xdr:rowOff>
    </xdr:from>
    <xdr:to>
      <xdr:col>6</xdr:col>
      <xdr:colOff>38100</xdr:colOff>
      <xdr:row>38</xdr:row>
      <xdr:rowOff>91077</xdr:rowOff>
    </xdr:to>
    <xdr:sp macro="" textlink="">
      <xdr:nvSpPr>
        <xdr:cNvPr id="78" name="楕円 77">
          <a:extLst>
            <a:ext uri="{FF2B5EF4-FFF2-40B4-BE49-F238E27FC236}">
              <a16:creationId xmlns:a16="http://schemas.microsoft.com/office/drawing/2014/main" id="{5F06DF45-77D4-4BC0-A87B-6045BF91803B}"/>
            </a:ext>
          </a:extLst>
        </xdr:cNvPr>
        <xdr:cNvSpPr/>
      </xdr:nvSpPr>
      <xdr:spPr>
        <a:xfrm>
          <a:off x="1079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40277</xdr:rowOff>
    </xdr:from>
    <xdr:to>
      <xdr:col>10</xdr:col>
      <xdr:colOff>114300</xdr:colOff>
      <xdr:row>38</xdr:row>
      <xdr:rowOff>95794</xdr:rowOff>
    </xdr:to>
    <xdr:cxnSp macro="">
      <xdr:nvCxnSpPr>
        <xdr:cNvPr id="79" name="直線コネクタ 78">
          <a:extLst>
            <a:ext uri="{FF2B5EF4-FFF2-40B4-BE49-F238E27FC236}">
              <a16:creationId xmlns:a16="http://schemas.microsoft.com/office/drawing/2014/main" id="{2A3EE48D-140F-404F-9642-9E57F20DC2ED}"/>
            </a:ext>
          </a:extLst>
        </xdr:cNvPr>
        <xdr:cNvCxnSpPr/>
      </xdr:nvCxnSpPr>
      <xdr:spPr>
        <a:xfrm>
          <a:off x="1130300" y="655537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16164</xdr:rowOff>
    </xdr:from>
    <xdr:ext cx="405111" cy="259045"/>
    <xdr:sp macro="" textlink="">
      <xdr:nvSpPr>
        <xdr:cNvPr id="80" name="n_1aveValue【道路】&#10;有形固定資産減価償却率">
          <a:extLst>
            <a:ext uri="{FF2B5EF4-FFF2-40B4-BE49-F238E27FC236}">
              <a16:creationId xmlns:a16="http://schemas.microsoft.com/office/drawing/2014/main" id="{588642B1-1F97-494E-BD6B-B4A934B63AB4}"/>
            </a:ext>
          </a:extLst>
        </xdr:cNvPr>
        <xdr:cNvSpPr txBox="1"/>
      </xdr:nvSpPr>
      <xdr:spPr>
        <a:xfrm>
          <a:off x="35820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148426</xdr:rowOff>
    </xdr:from>
    <xdr:ext cx="405111" cy="259045"/>
    <xdr:sp macro="" textlink="">
      <xdr:nvSpPr>
        <xdr:cNvPr id="81" name="n_2aveValue【道路】&#10;有形固定資産減価償却率">
          <a:extLst>
            <a:ext uri="{FF2B5EF4-FFF2-40B4-BE49-F238E27FC236}">
              <a16:creationId xmlns:a16="http://schemas.microsoft.com/office/drawing/2014/main" id="{8C031ADC-56ED-44BC-9287-13086A6FBC75}"/>
            </a:ext>
          </a:extLst>
        </xdr:cNvPr>
        <xdr:cNvSpPr txBox="1"/>
      </xdr:nvSpPr>
      <xdr:spPr>
        <a:xfrm>
          <a:off x="2705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8000</xdr:rowOff>
    </xdr:from>
    <xdr:ext cx="405111" cy="259045"/>
    <xdr:sp macro="" textlink="">
      <xdr:nvSpPr>
        <xdr:cNvPr id="82" name="n_3aveValue【道路】&#10;有形固定資産減価償却率">
          <a:extLst>
            <a:ext uri="{FF2B5EF4-FFF2-40B4-BE49-F238E27FC236}">
              <a16:creationId xmlns:a16="http://schemas.microsoft.com/office/drawing/2014/main" id="{66F824EF-073F-47EA-8C7F-944674D002CF}"/>
            </a:ext>
          </a:extLst>
        </xdr:cNvPr>
        <xdr:cNvSpPr txBox="1"/>
      </xdr:nvSpPr>
      <xdr:spPr>
        <a:xfrm>
          <a:off x="1816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1469</xdr:rowOff>
    </xdr:from>
    <xdr:ext cx="405111" cy="259045"/>
    <xdr:sp macro="" textlink="">
      <xdr:nvSpPr>
        <xdr:cNvPr id="83" name="n_4aveValue【道路】&#10;有形固定資産減価償却率">
          <a:extLst>
            <a:ext uri="{FF2B5EF4-FFF2-40B4-BE49-F238E27FC236}">
              <a16:creationId xmlns:a16="http://schemas.microsoft.com/office/drawing/2014/main" id="{DEC11A23-C7D3-44A9-8A5D-E8C2ECF18A85}"/>
            </a:ext>
          </a:extLst>
        </xdr:cNvPr>
        <xdr:cNvSpPr txBox="1"/>
      </xdr:nvSpPr>
      <xdr:spPr>
        <a:xfrm>
          <a:off x="927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21789</xdr:rowOff>
    </xdr:from>
    <xdr:ext cx="405111" cy="259045"/>
    <xdr:sp macro="" textlink="">
      <xdr:nvSpPr>
        <xdr:cNvPr id="84" name="n_2mainValue【道路】&#10;有形固定資産減価償却率">
          <a:extLst>
            <a:ext uri="{FF2B5EF4-FFF2-40B4-BE49-F238E27FC236}">
              <a16:creationId xmlns:a16="http://schemas.microsoft.com/office/drawing/2014/main" id="{38BF887E-D113-487E-8995-D3F5B9DB5C84}"/>
            </a:ext>
          </a:extLst>
        </xdr:cNvPr>
        <xdr:cNvSpPr txBox="1"/>
      </xdr:nvSpPr>
      <xdr:spPr>
        <a:xfrm>
          <a:off x="2705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137721</xdr:rowOff>
    </xdr:from>
    <xdr:ext cx="405111" cy="259045"/>
    <xdr:sp macro="" textlink="">
      <xdr:nvSpPr>
        <xdr:cNvPr id="85" name="n_3mainValue【道路】&#10;有形固定資産減価償却率">
          <a:extLst>
            <a:ext uri="{FF2B5EF4-FFF2-40B4-BE49-F238E27FC236}">
              <a16:creationId xmlns:a16="http://schemas.microsoft.com/office/drawing/2014/main" id="{8768B3AF-3B0B-435B-B225-F0785589A87C}"/>
            </a:ext>
          </a:extLst>
        </xdr:cNvPr>
        <xdr:cNvSpPr txBox="1"/>
      </xdr:nvSpPr>
      <xdr:spPr>
        <a:xfrm>
          <a:off x="1816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82204</xdr:rowOff>
    </xdr:from>
    <xdr:ext cx="405111" cy="259045"/>
    <xdr:sp macro="" textlink="">
      <xdr:nvSpPr>
        <xdr:cNvPr id="86" name="n_4mainValue【道路】&#10;有形固定資産減価償却率">
          <a:extLst>
            <a:ext uri="{FF2B5EF4-FFF2-40B4-BE49-F238E27FC236}">
              <a16:creationId xmlns:a16="http://schemas.microsoft.com/office/drawing/2014/main" id="{1A2C84E6-7E09-4FEF-B002-5B8E32DAEC30}"/>
            </a:ext>
          </a:extLst>
        </xdr:cNvPr>
        <xdr:cNvSpPr txBox="1"/>
      </xdr:nvSpPr>
      <xdr:spPr>
        <a:xfrm>
          <a:off x="927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2A741DC6-CF03-4C63-BD94-C1DE205BFE9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F231DE9C-5B0F-4574-9EA6-521912E17BF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EE658F51-D654-4D0B-9F38-14FF03DC28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4CD7ECF0-5AE7-4FBE-B0D6-D046772D65B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34640772-62C8-49E0-ABD6-B3AF7E9B379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9ED71EA9-1178-4BD5-A190-0A7C5439955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26F94B5C-8CA5-4E1A-AB03-B59B985FA6F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52544682-BD21-406C-AB3D-1DE3FD5FF2F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a:extLst>
            <a:ext uri="{FF2B5EF4-FFF2-40B4-BE49-F238E27FC236}">
              <a16:creationId xmlns:a16="http://schemas.microsoft.com/office/drawing/2014/main" id="{65222C4C-67F6-4837-8082-56074631953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684A52DF-974F-425E-853E-2F0C9E94ABC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7" name="テキスト ボックス 96">
          <a:extLst>
            <a:ext uri="{FF2B5EF4-FFF2-40B4-BE49-F238E27FC236}">
              <a16:creationId xmlns:a16="http://schemas.microsoft.com/office/drawing/2014/main" id="{91FFC3C1-A0FF-44DF-8131-F4BAE28644CC}"/>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6A32C8FD-7819-4E12-99A6-86187C3B222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99" name="テキスト ボックス 98">
          <a:extLst>
            <a:ext uri="{FF2B5EF4-FFF2-40B4-BE49-F238E27FC236}">
              <a16:creationId xmlns:a16="http://schemas.microsoft.com/office/drawing/2014/main" id="{139B62D5-61D7-4AE3-91A1-39E3CB8AFDE2}"/>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F583B3CC-81D9-4191-9149-277D53AE22A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1394C987-7BE6-4BAE-9A70-2CBFA1BDC63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3AF2CCF5-1321-4B44-B2A9-333BF0E9579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31A8E21E-2C01-4DC9-B115-BA46B8282AA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D9B5A9CB-86EF-49E7-98EC-10B4F385C99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ECEA93D5-2327-4482-95F7-0C3A60F5C5B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DCB2C584-788D-4126-9C62-1ECBA5D1B2A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F90AA77E-3D5F-4383-8A80-7F5B274D752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FD9708C-606E-48D8-AEFF-4CCBCB5E047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EE500726-D0BA-4E54-8B8E-BA4CFCC476C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FD46CDFA-0F8B-45A0-AFDD-F542FD8A096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42253</xdr:rowOff>
    </xdr:from>
    <xdr:to>
      <xdr:col>54</xdr:col>
      <xdr:colOff>189865</xdr:colOff>
      <xdr:row>42</xdr:row>
      <xdr:rowOff>28461</xdr:rowOff>
    </xdr:to>
    <xdr:cxnSp macro="">
      <xdr:nvCxnSpPr>
        <xdr:cNvPr id="111" name="直線コネクタ 110">
          <a:extLst>
            <a:ext uri="{FF2B5EF4-FFF2-40B4-BE49-F238E27FC236}">
              <a16:creationId xmlns:a16="http://schemas.microsoft.com/office/drawing/2014/main" id="{D16DC356-952D-45D6-9AA9-C809AFA699FE}"/>
            </a:ext>
          </a:extLst>
        </xdr:cNvPr>
        <xdr:cNvCxnSpPr/>
      </xdr:nvCxnSpPr>
      <xdr:spPr>
        <a:xfrm flipV="1">
          <a:off x="10476865" y="5871553"/>
          <a:ext cx="0" cy="1357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32288</xdr:rowOff>
    </xdr:from>
    <xdr:ext cx="534377" cy="259045"/>
    <xdr:sp macro="" textlink="">
      <xdr:nvSpPr>
        <xdr:cNvPr id="112" name="【道路】&#10;一人当たり延長最小値テキスト">
          <a:extLst>
            <a:ext uri="{FF2B5EF4-FFF2-40B4-BE49-F238E27FC236}">
              <a16:creationId xmlns:a16="http://schemas.microsoft.com/office/drawing/2014/main" id="{F6230B6C-617F-403C-9F8B-D01D6A842896}"/>
            </a:ext>
          </a:extLst>
        </xdr:cNvPr>
        <xdr:cNvSpPr txBox="1"/>
      </xdr:nvSpPr>
      <xdr:spPr>
        <a:xfrm>
          <a:off x="10515600" y="723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28461</xdr:rowOff>
    </xdr:from>
    <xdr:to>
      <xdr:col>55</xdr:col>
      <xdr:colOff>88900</xdr:colOff>
      <xdr:row>42</xdr:row>
      <xdr:rowOff>28461</xdr:rowOff>
    </xdr:to>
    <xdr:cxnSp macro="">
      <xdr:nvCxnSpPr>
        <xdr:cNvPr id="113" name="直線コネクタ 112">
          <a:extLst>
            <a:ext uri="{FF2B5EF4-FFF2-40B4-BE49-F238E27FC236}">
              <a16:creationId xmlns:a16="http://schemas.microsoft.com/office/drawing/2014/main" id="{A2C8FBFD-9F5C-47FA-B89C-03C1E56CDA2F}"/>
            </a:ext>
          </a:extLst>
        </xdr:cNvPr>
        <xdr:cNvCxnSpPr/>
      </xdr:nvCxnSpPr>
      <xdr:spPr>
        <a:xfrm>
          <a:off x="10388600" y="72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160380</xdr:rowOff>
    </xdr:from>
    <xdr:ext cx="534377" cy="259045"/>
    <xdr:sp macro="" textlink="">
      <xdr:nvSpPr>
        <xdr:cNvPr id="114" name="【道路】&#10;一人当たり延長最大値テキスト">
          <a:extLst>
            <a:ext uri="{FF2B5EF4-FFF2-40B4-BE49-F238E27FC236}">
              <a16:creationId xmlns:a16="http://schemas.microsoft.com/office/drawing/2014/main" id="{CC0C90E7-7BCE-49BC-A746-CA4C75EB2FD5}"/>
            </a:ext>
          </a:extLst>
        </xdr:cNvPr>
        <xdr:cNvSpPr txBox="1"/>
      </xdr:nvSpPr>
      <xdr:spPr>
        <a:xfrm>
          <a:off x="10515600" y="56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42253</xdr:rowOff>
    </xdr:from>
    <xdr:to>
      <xdr:col>55</xdr:col>
      <xdr:colOff>88900</xdr:colOff>
      <xdr:row>34</xdr:row>
      <xdr:rowOff>42253</xdr:rowOff>
    </xdr:to>
    <xdr:cxnSp macro="">
      <xdr:nvCxnSpPr>
        <xdr:cNvPr id="115" name="直線コネクタ 114">
          <a:extLst>
            <a:ext uri="{FF2B5EF4-FFF2-40B4-BE49-F238E27FC236}">
              <a16:creationId xmlns:a16="http://schemas.microsoft.com/office/drawing/2014/main" id="{32EC0F95-73B6-4C13-A7CA-8819262F64E8}"/>
            </a:ext>
          </a:extLst>
        </xdr:cNvPr>
        <xdr:cNvCxnSpPr/>
      </xdr:nvCxnSpPr>
      <xdr:spPr>
        <a:xfrm>
          <a:off x="10388600" y="58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120489</xdr:rowOff>
    </xdr:from>
    <xdr:ext cx="534377" cy="259045"/>
    <xdr:sp macro="" textlink="">
      <xdr:nvSpPr>
        <xdr:cNvPr id="116" name="【道路】&#10;一人当たり延長平均値テキスト">
          <a:extLst>
            <a:ext uri="{FF2B5EF4-FFF2-40B4-BE49-F238E27FC236}">
              <a16:creationId xmlns:a16="http://schemas.microsoft.com/office/drawing/2014/main" id="{B8C3CF02-0623-4173-94F8-E96AD5354F14}"/>
            </a:ext>
          </a:extLst>
        </xdr:cNvPr>
        <xdr:cNvSpPr txBox="1"/>
      </xdr:nvSpPr>
      <xdr:spPr>
        <a:xfrm>
          <a:off x="10515600" y="6464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142062</xdr:rowOff>
    </xdr:from>
    <xdr:to>
      <xdr:col>55</xdr:col>
      <xdr:colOff>50800</xdr:colOff>
      <xdr:row>38</xdr:row>
      <xdr:rowOff>72213</xdr:rowOff>
    </xdr:to>
    <xdr:sp macro="" textlink="">
      <xdr:nvSpPr>
        <xdr:cNvPr id="117" name="フローチャート: 判断 116">
          <a:extLst>
            <a:ext uri="{FF2B5EF4-FFF2-40B4-BE49-F238E27FC236}">
              <a16:creationId xmlns:a16="http://schemas.microsoft.com/office/drawing/2014/main" id="{1C57B185-67A8-4928-ADA0-7D7187EDBAA9}"/>
            </a:ext>
          </a:extLst>
        </xdr:cNvPr>
        <xdr:cNvSpPr/>
      </xdr:nvSpPr>
      <xdr:spPr>
        <a:xfrm>
          <a:off x="10426700" y="64857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10541</xdr:rowOff>
    </xdr:from>
    <xdr:to>
      <xdr:col>50</xdr:col>
      <xdr:colOff>165100</xdr:colOff>
      <xdr:row>38</xdr:row>
      <xdr:rowOff>112141</xdr:rowOff>
    </xdr:to>
    <xdr:sp macro="" textlink="">
      <xdr:nvSpPr>
        <xdr:cNvPr id="118" name="フローチャート: 判断 117">
          <a:extLst>
            <a:ext uri="{FF2B5EF4-FFF2-40B4-BE49-F238E27FC236}">
              <a16:creationId xmlns:a16="http://schemas.microsoft.com/office/drawing/2014/main" id="{E264B29C-3647-413D-8229-2ACB4399B9E7}"/>
            </a:ext>
          </a:extLst>
        </xdr:cNvPr>
        <xdr:cNvSpPr/>
      </xdr:nvSpPr>
      <xdr:spPr>
        <a:xfrm>
          <a:off x="9588500" y="65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73787</xdr:rowOff>
    </xdr:from>
    <xdr:to>
      <xdr:col>46</xdr:col>
      <xdr:colOff>38100</xdr:colOff>
      <xdr:row>39</xdr:row>
      <xdr:rowOff>3937</xdr:rowOff>
    </xdr:to>
    <xdr:sp macro="" textlink="">
      <xdr:nvSpPr>
        <xdr:cNvPr id="119" name="フローチャート: 判断 118">
          <a:extLst>
            <a:ext uri="{FF2B5EF4-FFF2-40B4-BE49-F238E27FC236}">
              <a16:creationId xmlns:a16="http://schemas.microsoft.com/office/drawing/2014/main" id="{23933799-FC74-4CAA-9257-A73F80BCE401}"/>
            </a:ext>
          </a:extLst>
        </xdr:cNvPr>
        <xdr:cNvSpPr/>
      </xdr:nvSpPr>
      <xdr:spPr>
        <a:xfrm>
          <a:off x="86995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75616</xdr:rowOff>
    </xdr:from>
    <xdr:to>
      <xdr:col>41</xdr:col>
      <xdr:colOff>101600</xdr:colOff>
      <xdr:row>39</xdr:row>
      <xdr:rowOff>5766</xdr:rowOff>
    </xdr:to>
    <xdr:sp macro="" textlink="">
      <xdr:nvSpPr>
        <xdr:cNvPr id="120" name="フローチャート: 判断 119">
          <a:extLst>
            <a:ext uri="{FF2B5EF4-FFF2-40B4-BE49-F238E27FC236}">
              <a16:creationId xmlns:a16="http://schemas.microsoft.com/office/drawing/2014/main" id="{4AB14280-7E07-4435-9392-F25DDBD17E98}"/>
            </a:ext>
          </a:extLst>
        </xdr:cNvPr>
        <xdr:cNvSpPr/>
      </xdr:nvSpPr>
      <xdr:spPr>
        <a:xfrm>
          <a:off x="7810500" y="659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57747</xdr:rowOff>
    </xdr:from>
    <xdr:to>
      <xdr:col>36</xdr:col>
      <xdr:colOff>165100</xdr:colOff>
      <xdr:row>38</xdr:row>
      <xdr:rowOff>159347</xdr:rowOff>
    </xdr:to>
    <xdr:sp macro="" textlink="">
      <xdr:nvSpPr>
        <xdr:cNvPr id="121" name="フローチャート: 判断 120">
          <a:extLst>
            <a:ext uri="{FF2B5EF4-FFF2-40B4-BE49-F238E27FC236}">
              <a16:creationId xmlns:a16="http://schemas.microsoft.com/office/drawing/2014/main" id="{CBA208A3-8EB5-4CF4-954F-88A23A37047D}"/>
            </a:ext>
          </a:extLst>
        </xdr:cNvPr>
        <xdr:cNvSpPr/>
      </xdr:nvSpPr>
      <xdr:spPr>
        <a:xfrm>
          <a:off x="6921500" y="657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394801D-B1F7-49E1-9C3D-BE8B10742A3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86DA22A-4EF1-4B76-9F73-C4C714BFB02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2CC8BA4-1504-4945-BED7-D08917459E1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A715901-7BC7-4CBC-B496-7017AE2F909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0C9D30A-7FDE-4B6B-8245-76043382AE6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97066</xdr:rowOff>
    </xdr:from>
    <xdr:to>
      <xdr:col>46</xdr:col>
      <xdr:colOff>38100</xdr:colOff>
      <xdr:row>40</xdr:row>
      <xdr:rowOff>27216</xdr:rowOff>
    </xdr:to>
    <xdr:sp macro="" textlink="">
      <xdr:nvSpPr>
        <xdr:cNvPr id="127" name="楕円 126">
          <a:extLst>
            <a:ext uri="{FF2B5EF4-FFF2-40B4-BE49-F238E27FC236}">
              <a16:creationId xmlns:a16="http://schemas.microsoft.com/office/drawing/2014/main" id="{BE25547D-8464-4B72-B1D4-EEE7717E640D}"/>
            </a:ext>
          </a:extLst>
        </xdr:cNvPr>
        <xdr:cNvSpPr/>
      </xdr:nvSpPr>
      <xdr:spPr>
        <a:xfrm>
          <a:off x="8699500" y="67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32753</xdr:rowOff>
    </xdr:from>
    <xdr:to>
      <xdr:col>41</xdr:col>
      <xdr:colOff>101600</xdr:colOff>
      <xdr:row>37</xdr:row>
      <xdr:rowOff>134353</xdr:rowOff>
    </xdr:to>
    <xdr:sp macro="" textlink="">
      <xdr:nvSpPr>
        <xdr:cNvPr id="128" name="楕円 127">
          <a:extLst>
            <a:ext uri="{FF2B5EF4-FFF2-40B4-BE49-F238E27FC236}">
              <a16:creationId xmlns:a16="http://schemas.microsoft.com/office/drawing/2014/main" id="{CDDDCBF5-6CCA-4A60-B65E-B2B3453EE366}"/>
            </a:ext>
          </a:extLst>
        </xdr:cNvPr>
        <xdr:cNvSpPr/>
      </xdr:nvSpPr>
      <xdr:spPr>
        <a:xfrm>
          <a:off x="7810500" y="63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83553</xdr:rowOff>
    </xdr:from>
    <xdr:to>
      <xdr:col>45</xdr:col>
      <xdr:colOff>177800</xdr:colOff>
      <xdr:row>39</xdr:row>
      <xdr:rowOff>147866</xdr:rowOff>
    </xdr:to>
    <xdr:cxnSp macro="">
      <xdr:nvCxnSpPr>
        <xdr:cNvPr id="129" name="直線コネクタ 128">
          <a:extLst>
            <a:ext uri="{FF2B5EF4-FFF2-40B4-BE49-F238E27FC236}">
              <a16:creationId xmlns:a16="http://schemas.microsoft.com/office/drawing/2014/main" id="{25A4DB57-25D6-46D8-8B7A-19A5F07BCA3C}"/>
            </a:ext>
          </a:extLst>
        </xdr:cNvPr>
        <xdr:cNvCxnSpPr/>
      </xdr:nvCxnSpPr>
      <xdr:spPr>
        <a:xfrm>
          <a:off x="7861300" y="6427203"/>
          <a:ext cx="889000" cy="40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71082</xdr:rowOff>
    </xdr:from>
    <xdr:to>
      <xdr:col>36</xdr:col>
      <xdr:colOff>165100</xdr:colOff>
      <xdr:row>38</xdr:row>
      <xdr:rowOff>1232</xdr:rowOff>
    </xdr:to>
    <xdr:sp macro="" textlink="">
      <xdr:nvSpPr>
        <xdr:cNvPr id="130" name="楕円 129">
          <a:extLst>
            <a:ext uri="{FF2B5EF4-FFF2-40B4-BE49-F238E27FC236}">
              <a16:creationId xmlns:a16="http://schemas.microsoft.com/office/drawing/2014/main" id="{013336C8-5006-494C-ACE3-1E9F6230296F}"/>
            </a:ext>
          </a:extLst>
        </xdr:cNvPr>
        <xdr:cNvSpPr/>
      </xdr:nvSpPr>
      <xdr:spPr>
        <a:xfrm>
          <a:off x="6921500" y="64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83553</xdr:rowOff>
    </xdr:from>
    <xdr:to>
      <xdr:col>41</xdr:col>
      <xdr:colOff>50800</xdr:colOff>
      <xdr:row>37</xdr:row>
      <xdr:rowOff>121882</xdr:rowOff>
    </xdr:to>
    <xdr:cxnSp macro="">
      <xdr:nvCxnSpPr>
        <xdr:cNvPr id="131" name="直線コネクタ 130">
          <a:extLst>
            <a:ext uri="{FF2B5EF4-FFF2-40B4-BE49-F238E27FC236}">
              <a16:creationId xmlns:a16="http://schemas.microsoft.com/office/drawing/2014/main" id="{9AE8F450-759A-46B9-9CC7-F8233F58819A}"/>
            </a:ext>
          </a:extLst>
        </xdr:cNvPr>
        <xdr:cNvCxnSpPr/>
      </xdr:nvCxnSpPr>
      <xdr:spPr>
        <a:xfrm flipV="1">
          <a:off x="6972300" y="6427203"/>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128668</xdr:rowOff>
    </xdr:from>
    <xdr:ext cx="534377" cy="259045"/>
    <xdr:sp macro="" textlink="">
      <xdr:nvSpPr>
        <xdr:cNvPr id="132" name="n_1aveValue【道路】&#10;一人当たり延長">
          <a:extLst>
            <a:ext uri="{FF2B5EF4-FFF2-40B4-BE49-F238E27FC236}">
              <a16:creationId xmlns:a16="http://schemas.microsoft.com/office/drawing/2014/main" id="{EF68885A-C63E-44FF-8606-6ECC7C9C2616}"/>
            </a:ext>
          </a:extLst>
        </xdr:cNvPr>
        <xdr:cNvSpPr txBox="1"/>
      </xdr:nvSpPr>
      <xdr:spPr>
        <a:xfrm>
          <a:off x="9359411" y="63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20464</xdr:rowOff>
    </xdr:from>
    <xdr:ext cx="534377" cy="259045"/>
    <xdr:sp macro="" textlink="">
      <xdr:nvSpPr>
        <xdr:cNvPr id="133" name="n_2aveValue【道路】&#10;一人当たり延長">
          <a:extLst>
            <a:ext uri="{FF2B5EF4-FFF2-40B4-BE49-F238E27FC236}">
              <a16:creationId xmlns:a16="http://schemas.microsoft.com/office/drawing/2014/main" id="{A9C08D9E-1FE8-4579-BE08-3C3A41A4436F}"/>
            </a:ext>
          </a:extLst>
        </xdr:cNvPr>
        <xdr:cNvSpPr txBox="1"/>
      </xdr:nvSpPr>
      <xdr:spPr>
        <a:xfrm>
          <a:off x="8483111" y="63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168343</xdr:rowOff>
    </xdr:from>
    <xdr:ext cx="534377" cy="259045"/>
    <xdr:sp macro="" textlink="">
      <xdr:nvSpPr>
        <xdr:cNvPr id="134" name="n_3aveValue【道路】&#10;一人当たり延長">
          <a:extLst>
            <a:ext uri="{FF2B5EF4-FFF2-40B4-BE49-F238E27FC236}">
              <a16:creationId xmlns:a16="http://schemas.microsoft.com/office/drawing/2014/main" id="{80F3A7DE-D4DB-461C-A590-E5BE92835F76}"/>
            </a:ext>
          </a:extLst>
        </xdr:cNvPr>
        <xdr:cNvSpPr txBox="1"/>
      </xdr:nvSpPr>
      <xdr:spPr>
        <a:xfrm>
          <a:off x="7594111" y="66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150474</xdr:rowOff>
    </xdr:from>
    <xdr:ext cx="534377" cy="259045"/>
    <xdr:sp macro="" textlink="">
      <xdr:nvSpPr>
        <xdr:cNvPr id="135" name="n_4aveValue【道路】&#10;一人当たり延長">
          <a:extLst>
            <a:ext uri="{FF2B5EF4-FFF2-40B4-BE49-F238E27FC236}">
              <a16:creationId xmlns:a16="http://schemas.microsoft.com/office/drawing/2014/main" id="{8C379633-D4A6-4775-944F-D4C5F931243A}"/>
            </a:ext>
          </a:extLst>
        </xdr:cNvPr>
        <xdr:cNvSpPr txBox="1"/>
      </xdr:nvSpPr>
      <xdr:spPr>
        <a:xfrm>
          <a:off x="6705111" y="666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18343</xdr:rowOff>
    </xdr:from>
    <xdr:ext cx="534377" cy="259045"/>
    <xdr:sp macro="" textlink="">
      <xdr:nvSpPr>
        <xdr:cNvPr id="136" name="n_2mainValue【道路】&#10;一人当たり延長">
          <a:extLst>
            <a:ext uri="{FF2B5EF4-FFF2-40B4-BE49-F238E27FC236}">
              <a16:creationId xmlns:a16="http://schemas.microsoft.com/office/drawing/2014/main" id="{B2A9F060-EE1E-4DB0-8CF9-E1760E92466B}"/>
            </a:ext>
          </a:extLst>
        </xdr:cNvPr>
        <xdr:cNvSpPr txBox="1"/>
      </xdr:nvSpPr>
      <xdr:spPr>
        <a:xfrm>
          <a:off x="8483111" y="687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150880</xdr:rowOff>
    </xdr:from>
    <xdr:ext cx="534377" cy="259045"/>
    <xdr:sp macro="" textlink="">
      <xdr:nvSpPr>
        <xdr:cNvPr id="137" name="n_3mainValue【道路】&#10;一人当たり延長">
          <a:extLst>
            <a:ext uri="{FF2B5EF4-FFF2-40B4-BE49-F238E27FC236}">
              <a16:creationId xmlns:a16="http://schemas.microsoft.com/office/drawing/2014/main" id="{E552D7A8-9360-40B5-B005-A1E21DE5C6E5}"/>
            </a:ext>
          </a:extLst>
        </xdr:cNvPr>
        <xdr:cNvSpPr txBox="1"/>
      </xdr:nvSpPr>
      <xdr:spPr>
        <a:xfrm>
          <a:off x="7594111" y="615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17759</xdr:rowOff>
    </xdr:from>
    <xdr:ext cx="534377" cy="259045"/>
    <xdr:sp macro="" textlink="">
      <xdr:nvSpPr>
        <xdr:cNvPr id="138" name="n_4mainValue【道路】&#10;一人当たり延長">
          <a:extLst>
            <a:ext uri="{FF2B5EF4-FFF2-40B4-BE49-F238E27FC236}">
              <a16:creationId xmlns:a16="http://schemas.microsoft.com/office/drawing/2014/main" id="{D20C947B-2649-4D58-A683-3A594DF9E75E}"/>
            </a:ext>
          </a:extLst>
        </xdr:cNvPr>
        <xdr:cNvSpPr txBox="1"/>
      </xdr:nvSpPr>
      <xdr:spPr>
        <a:xfrm>
          <a:off x="6705111" y="61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F536EEE8-54FE-4235-9969-D3B02E10662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45397F53-6926-45FF-A413-3D38843DD3D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7CF2C0D9-F1BF-43BC-B627-EF626C4E06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BC42C81A-E0DA-4F1A-9ECB-DF26027D06E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CFE01FC1-D080-4969-8129-9B1EC73A46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67E3C86F-8BAA-4BA1-B6BC-210F09DBB39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F645A5B6-2195-44A8-9214-F2399846339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55D3A2CC-FF4B-49D6-83F7-9EF3F14BF5F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EB94E627-DBC1-4AA4-BEC6-12E0368C934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C13EEE3D-BDE8-4A5D-8EB0-C4F406F476D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a:extLst>
            <a:ext uri="{FF2B5EF4-FFF2-40B4-BE49-F238E27FC236}">
              <a16:creationId xmlns:a16="http://schemas.microsoft.com/office/drawing/2014/main" id="{2C514186-A424-40B9-A230-08DF8BCD700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0" name="直線コネクタ 149">
          <a:extLst>
            <a:ext uri="{FF2B5EF4-FFF2-40B4-BE49-F238E27FC236}">
              <a16:creationId xmlns:a16="http://schemas.microsoft.com/office/drawing/2014/main" id="{DC0B430F-7724-436B-A1C9-E9D049939DAD}"/>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1" name="テキスト ボックス 150">
          <a:extLst>
            <a:ext uri="{FF2B5EF4-FFF2-40B4-BE49-F238E27FC236}">
              <a16:creationId xmlns:a16="http://schemas.microsoft.com/office/drawing/2014/main" id="{40C54009-046F-497D-9EAB-80D13BBF90E7}"/>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2" name="直線コネクタ 151">
          <a:extLst>
            <a:ext uri="{FF2B5EF4-FFF2-40B4-BE49-F238E27FC236}">
              <a16:creationId xmlns:a16="http://schemas.microsoft.com/office/drawing/2014/main" id="{EA152EFA-C485-4B39-AD25-1C0E98E4F31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3" name="テキスト ボックス 152">
          <a:extLst>
            <a:ext uri="{FF2B5EF4-FFF2-40B4-BE49-F238E27FC236}">
              <a16:creationId xmlns:a16="http://schemas.microsoft.com/office/drawing/2014/main" id="{F27F3E99-517F-4ABA-AE4D-2CA9F292355F}"/>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4" name="直線コネクタ 153">
          <a:extLst>
            <a:ext uri="{FF2B5EF4-FFF2-40B4-BE49-F238E27FC236}">
              <a16:creationId xmlns:a16="http://schemas.microsoft.com/office/drawing/2014/main" id="{4DA61C80-47A9-441E-97CD-CB60AC3B9BBB}"/>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5" name="テキスト ボックス 154">
          <a:extLst>
            <a:ext uri="{FF2B5EF4-FFF2-40B4-BE49-F238E27FC236}">
              <a16:creationId xmlns:a16="http://schemas.microsoft.com/office/drawing/2014/main" id="{2394F1EA-42EA-4296-8E6F-F071294740F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6" name="直線コネクタ 155">
          <a:extLst>
            <a:ext uri="{FF2B5EF4-FFF2-40B4-BE49-F238E27FC236}">
              <a16:creationId xmlns:a16="http://schemas.microsoft.com/office/drawing/2014/main" id="{6BE5B570-A64A-4792-916C-BE3D545240A2}"/>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7" name="テキスト ボックス 156">
          <a:extLst>
            <a:ext uri="{FF2B5EF4-FFF2-40B4-BE49-F238E27FC236}">
              <a16:creationId xmlns:a16="http://schemas.microsoft.com/office/drawing/2014/main" id="{77D996A7-BB4F-4558-8242-67EFE9A1FBA4}"/>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9D49B75A-E3C3-4E4D-A8D0-88FF5557B0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9" name="テキスト ボックス 158">
          <a:extLst>
            <a:ext uri="{FF2B5EF4-FFF2-40B4-BE49-F238E27FC236}">
              <a16:creationId xmlns:a16="http://schemas.microsoft.com/office/drawing/2014/main" id="{2452A676-61A7-4E55-8FD7-F9AE456F4139}"/>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8EC5556F-D39F-4991-9697-AED9A45ADC6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82296</xdr:rowOff>
    </xdr:from>
    <xdr:to>
      <xdr:col>24</xdr:col>
      <xdr:colOff>62865</xdr:colOff>
      <xdr:row>62</xdr:row>
      <xdr:rowOff>64008</xdr:rowOff>
    </xdr:to>
    <xdr:cxnSp macro="">
      <xdr:nvCxnSpPr>
        <xdr:cNvPr id="161" name="直線コネクタ 160">
          <a:extLst>
            <a:ext uri="{FF2B5EF4-FFF2-40B4-BE49-F238E27FC236}">
              <a16:creationId xmlns:a16="http://schemas.microsoft.com/office/drawing/2014/main" id="{C1389072-DF0B-4BBB-84EC-270F7B97D143}"/>
            </a:ext>
          </a:extLst>
        </xdr:cNvPr>
        <xdr:cNvCxnSpPr/>
      </xdr:nvCxnSpPr>
      <xdr:spPr>
        <a:xfrm flipV="1">
          <a:off x="4634865" y="9683496"/>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67835</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307B5834-512D-43D3-97FE-27748CB1866F}"/>
            </a:ext>
          </a:extLst>
        </xdr:cNvPr>
        <xdr:cNvSpPr txBox="1"/>
      </xdr:nvSpPr>
      <xdr:spPr>
        <a:xfrm>
          <a:off x="4673600" y="1069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64008</xdr:rowOff>
    </xdr:from>
    <xdr:to>
      <xdr:col>24</xdr:col>
      <xdr:colOff>152400</xdr:colOff>
      <xdr:row>62</xdr:row>
      <xdr:rowOff>64008</xdr:rowOff>
    </xdr:to>
    <xdr:cxnSp macro="">
      <xdr:nvCxnSpPr>
        <xdr:cNvPr id="163" name="直線コネクタ 162">
          <a:extLst>
            <a:ext uri="{FF2B5EF4-FFF2-40B4-BE49-F238E27FC236}">
              <a16:creationId xmlns:a16="http://schemas.microsoft.com/office/drawing/2014/main" id="{B2AABF94-8258-4685-B4EC-54284A1AB5AE}"/>
            </a:ext>
          </a:extLst>
        </xdr:cNvPr>
        <xdr:cNvCxnSpPr/>
      </xdr:nvCxnSpPr>
      <xdr:spPr>
        <a:xfrm>
          <a:off x="4546600" y="1069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28973</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730A64F4-9EC9-47E7-B686-D029CAC58D09}"/>
            </a:ext>
          </a:extLst>
        </xdr:cNvPr>
        <xdr:cNvSpPr txBox="1"/>
      </xdr:nvSpPr>
      <xdr:spPr>
        <a:xfrm>
          <a:off x="4673600" y="945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82296</xdr:rowOff>
    </xdr:from>
    <xdr:to>
      <xdr:col>24</xdr:col>
      <xdr:colOff>152400</xdr:colOff>
      <xdr:row>56</xdr:row>
      <xdr:rowOff>82296</xdr:rowOff>
    </xdr:to>
    <xdr:cxnSp macro="">
      <xdr:nvCxnSpPr>
        <xdr:cNvPr id="165" name="直線コネクタ 164">
          <a:extLst>
            <a:ext uri="{FF2B5EF4-FFF2-40B4-BE49-F238E27FC236}">
              <a16:creationId xmlns:a16="http://schemas.microsoft.com/office/drawing/2014/main" id="{667E2A4A-72A9-426C-8EF8-A987DE302176}"/>
            </a:ext>
          </a:extLst>
        </xdr:cNvPr>
        <xdr:cNvCxnSpPr/>
      </xdr:nvCxnSpPr>
      <xdr:spPr>
        <a:xfrm>
          <a:off x="4546600" y="968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410686EA-2ED3-45C4-A606-99169E6E2C79}"/>
            </a:ext>
          </a:extLst>
        </xdr:cNvPr>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7" name="フローチャート: 判断 166">
          <a:extLst>
            <a:ext uri="{FF2B5EF4-FFF2-40B4-BE49-F238E27FC236}">
              <a16:creationId xmlns:a16="http://schemas.microsoft.com/office/drawing/2014/main" id="{3C78D052-5B90-46E0-9310-A88B04601101}"/>
            </a:ext>
          </a:extLst>
        </xdr:cNvPr>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118364</xdr:rowOff>
    </xdr:from>
    <xdr:to>
      <xdr:col>20</xdr:col>
      <xdr:colOff>38100</xdr:colOff>
      <xdr:row>59</xdr:row>
      <xdr:rowOff>48514</xdr:rowOff>
    </xdr:to>
    <xdr:sp macro="" textlink="">
      <xdr:nvSpPr>
        <xdr:cNvPr id="168" name="フローチャート: 判断 167">
          <a:extLst>
            <a:ext uri="{FF2B5EF4-FFF2-40B4-BE49-F238E27FC236}">
              <a16:creationId xmlns:a16="http://schemas.microsoft.com/office/drawing/2014/main" id="{9B3912C8-8408-49A4-BA7F-A45C2F19584C}"/>
            </a:ext>
          </a:extLst>
        </xdr:cNvPr>
        <xdr:cNvSpPr/>
      </xdr:nvSpPr>
      <xdr:spPr>
        <a:xfrm>
          <a:off x="3746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90932</xdr:rowOff>
    </xdr:from>
    <xdr:to>
      <xdr:col>15</xdr:col>
      <xdr:colOff>101600</xdr:colOff>
      <xdr:row>59</xdr:row>
      <xdr:rowOff>21082</xdr:rowOff>
    </xdr:to>
    <xdr:sp macro="" textlink="">
      <xdr:nvSpPr>
        <xdr:cNvPr id="169" name="フローチャート: 判断 168">
          <a:extLst>
            <a:ext uri="{FF2B5EF4-FFF2-40B4-BE49-F238E27FC236}">
              <a16:creationId xmlns:a16="http://schemas.microsoft.com/office/drawing/2014/main" id="{0BA6CB54-8A80-43F3-BF5F-D9CCA93591DC}"/>
            </a:ext>
          </a:extLst>
        </xdr:cNvPr>
        <xdr:cNvSpPr/>
      </xdr:nvSpPr>
      <xdr:spPr>
        <a:xfrm>
          <a:off x="2857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86360</xdr:rowOff>
    </xdr:from>
    <xdr:to>
      <xdr:col>10</xdr:col>
      <xdr:colOff>165100</xdr:colOff>
      <xdr:row>59</xdr:row>
      <xdr:rowOff>16510</xdr:rowOff>
    </xdr:to>
    <xdr:sp macro="" textlink="">
      <xdr:nvSpPr>
        <xdr:cNvPr id="170" name="フローチャート: 判断 169">
          <a:extLst>
            <a:ext uri="{FF2B5EF4-FFF2-40B4-BE49-F238E27FC236}">
              <a16:creationId xmlns:a16="http://schemas.microsoft.com/office/drawing/2014/main" id="{3A442D41-5B72-4E79-BA3F-C7CC3CAD1471}"/>
            </a:ext>
          </a:extLst>
        </xdr:cNvPr>
        <xdr:cNvSpPr/>
      </xdr:nvSpPr>
      <xdr:spPr>
        <a:xfrm>
          <a:off x="1968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77216</xdr:rowOff>
    </xdr:from>
    <xdr:to>
      <xdr:col>6</xdr:col>
      <xdr:colOff>38100</xdr:colOff>
      <xdr:row>59</xdr:row>
      <xdr:rowOff>7366</xdr:rowOff>
    </xdr:to>
    <xdr:sp macro="" textlink="">
      <xdr:nvSpPr>
        <xdr:cNvPr id="171" name="フローチャート: 判断 170">
          <a:extLst>
            <a:ext uri="{FF2B5EF4-FFF2-40B4-BE49-F238E27FC236}">
              <a16:creationId xmlns:a16="http://schemas.microsoft.com/office/drawing/2014/main" id="{E158B641-12C0-4219-B767-2766E75C06E2}"/>
            </a:ext>
          </a:extLst>
        </xdr:cNvPr>
        <xdr:cNvSpPr/>
      </xdr:nvSpPr>
      <xdr:spPr>
        <a:xfrm>
          <a:off x="1079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E76B7FF3-6518-4F94-8D62-248639D8E1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C45B0F7-85CD-435A-B68E-31862B82546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7032CF7-BB7B-4508-A51C-225BE7EA911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48DD3805-DA89-49D9-97C0-1D3E38B2529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9E6094A-6DB1-428C-BF7D-AA15993FB6B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20066</xdr:rowOff>
    </xdr:from>
    <xdr:to>
      <xdr:col>15</xdr:col>
      <xdr:colOff>101600</xdr:colOff>
      <xdr:row>59</xdr:row>
      <xdr:rowOff>121666</xdr:rowOff>
    </xdr:to>
    <xdr:sp macro="" textlink="">
      <xdr:nvSpPr>
        <xdr:cNvPr id="177" name="楕円 176">
          <a:extLst>
            <a:ext uri="{FF2B5EF4-FFF2-40B4-BE49-F238E27FC236}">
              <a16:creationId xmlns:a16="http://schemas.microsoft.com/office/drawing/2014/main" id="{2D93D378-BF64-4687-8142-355C45E5F471}"/>
            </a:ext>
          </a:extLst>
        </xdr:cNvPr>
        <xdr:cNvSpPr/>
      </xdr:nvSpPr>
      <xdr:spPr>
        <a:xfrm>
          <a:off x="2857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122936</xdr:rowOff>
    </xdr:from>
    <xdr:to>
      <xdr:col>10</xdr:col>
      <xdr:colOff>165100</xdr:colOff>
      <xdr:row>59</xdr:row>
      <xdr:rowOff>53086</xdr:rowOff>
    </xdr:to>
    <xdr:sp macro="" textlink="">
      <xdr:nvSpPr>
        <xdr:cNvPr id="178" name="楕円 177">
          <a:extLst>
            <a:ext uri="{FF2B5EF4-FFF2-40B4-BE49-F238E27FC236}">
              <a16:creationId xmlns:a16="http://schemas.microsoft.com/office/drawing/2014/main" id="{33C6CBFD-BC46-4CED-AC4C-70AA79492F3D}"/>
            </a:ext>
          </a:extLst>
        </xdr:cNvPr>
        <xdr:cNvSpPr/>
      </xdr:nvSpPr>
      <xdr:spPr>
        <a:xfrm>
          <a:off x="19685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2286</xdr:rowOff>
    </xdr:from>
    <xdr:to>
      <xdr:col>15</xdr:col>
      <xdr:colOff>50800</xdr:colOff>
      <xdr:row>59</xdr:row>
      <xdr:rowOff>70866</xdr:rowOff>
    </xdr:to>
    <xdr:cxnSp macro="">
      <xdr:nvCxnSpPr>
        <xdr:cNvPr id="179" name="直線コネクタ 178">
          <a:extLst>
            <a:ext uri="{FF2B5EF4-FFF2-40B4-BE49-F238E27FC236}">
              <a16:creationId xmlns:a16="http://schemas.microsoft.com/office/drawing/2014/main" id="{5AC3B68E-216A-438E-A4C5-FEEB8587735E}"/>
            </a:ext>
          </a:extLst>
        </xdr:cNvPr>
        <xdr:cNvCxnSpPr/>
      </xdr:nvCxnSpPr>
      <xdr:spPr>
        <a:xfrm>
          <a:off x="2019300" y="101178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63500</xdr:rowOff>
    </xdr:from>
    <xdr:to>
      <xdr:col>6</xdr:col>
      <xdr:colOff>38100</xdr:colOff>
      <xdr:row>58</xdr:row>
      <xdr:rowOff>165100</xdr:rowOff>
    </xdr:to>
    <xdr:sp macro="" textlink="">
      <xdr:nvSpPr>
        <xdr:cNvPr id="180" name="楕円 179">
          <a:extLst>
            <a:ext uri="{FF2B5EF4-FFF2-40B4-BE49-F238E27FC236}">
              <a16:creationId xmlns:a16="http://schemas.microsoft.com/office/drawing/2014/main" id="{542F5B97-5851-4CF7-8187-47EF3C73A071}"/>
            </a:ext>
          </a:extLst>
        </xdr:cNvPr>
        <xdr:cNvSpPr/>
      </xdr:nvSpPr>
      <xdr:spPr>
        <a:xfrm>
          <a:off x="1079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114300</xdr:rowOff>
    </xdr:from>
    <xdr:to>
      <xdr:col>10</xdr:col>
      <xdr:colOff>114300</xdr:colOff>
      <xdr:row>59</xdr:row>
      <xdr:rowOff>2286</xdr:rowOff>
    </xdr:to>
    <xdr:cxnSp macro="">
      <xdr:nvCxnSpPr>
        <xdr:cNvPr id="181" name="直線コネクタ 180">
          <a:extLst>
            <a:ext uri="{FF2B5EF4-FFF2-40B4-BE49-F238E27FC236}">
              <a16:creationId xmlns:a16="http://schemas.microsoft.com/office/drawing/2014/main" id="{3F9A3256-01F9-461F-9228-DBBD367F781D}"/>
            </a:ext>
          </a:extLst>
        </xdr:cNvPr>
        <xdr:cNvCxnSpPr/>
      </xdr:nvCxnSpPr>
      <xdr:spPr>
        <a:xfrm>
          <a:off x="1130300" y="100584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65041</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99BAB625-BAF2-40A0-A40C-2DE48AA0CF5E}"/>
            </a:ext>
          </a:extLst>
        </xdr:cNvPr>
        <xdr:cNvSpPr txBox="1"/>
      </xdr:nvSpPr>
      <xdr:spPr>
        <a:xfrm>
          <a:off x="35820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37609</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2A4DA270-3213-47C3-A7D4-0163EE999B29}"/>
            </a:ext>
          </a:extLst>
        </xdr:cNvPr>
        <xdr:cNvSpPr txBox="1"/>
      </xdr:nvSpPr>
      <xdr:spPr>
        <a:xfrm>
          <a:off x="27057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33037</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C99EC68E-405B-4155-A77B-FCAD0C57E241}"/>
            </a:ext>
          </a:extLst>
        </xdr:cNvPr>
        <xdr:cNvSpPr txBox="1"/>
      </xdr:nvSpPr>
      <xdr:spPr>
        <a:xfrm>
          <a:off x="1816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169943</xdr:rowOff>
    </xdr:from>
    <xdr:ext cx="405111" cy="259045"/>
    <xdr:sp macro="" textlink="">
      <xdr:nvSpPr>
        <xdr:cNvPr id="185" name="n_4aveValue【橋りょう・トンネル】&#10;有形固定資産減価償却率">
          <a:extLst>
            <a:ext uri="{FF2B5EF4-FFF2-40B4-BE49-F238E27FC236}">
              <a16:creationId xmlns:a16="http://schemas.microsoft.com/office/drawing/2014/main" id="{13F6DEF1-1ED9-4E2C-936F-DC65868B88EE}"/>
            </a:ext>
          </a:extLst>
        </xdr:cNvPr>
        <xdr:cNvSpPr txBox="1"/>
      </xdr:nvSpPr>
      <xdr:spPr>
        <a:xfrm>
          <a:off x="927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112793</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286F88BC-4A94-44DD-9C0C-CA3B5709104C}"/>
            </a:ext>
          </a:extLst>
        </xdr:cNvPr>
        <xdr:cNvSpPr txBox="1"/>
      </xdr:nvSpPr>
      <xdr:spPr>
        <a:xfrm>
          <a:off x="27057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44213</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8FC5D19B-8896-4F20-83EB-66F46AC8D83A}"/>
            </a:ext>
          </a:extLst>
        </xdr:cNvPr>
        <xdr:cNvSpPr txBox="1"/>
      </xdr:nvSpPr>
      <xdr:spPr>
        <a:xfrm>
          <a:off x="1816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10177</xdr:rowOff>
    </xdr:from>
    <xdr:ext cx="405111" cy="259045"/>
    <xdr:sp macro="" textlink="">
      <xdr:nvSpPr>
        <xdr:cNvPr id="188" name="n_4mainValue【橋りょう・トンネル】&#10;有形固定資産減価償却率">
          <a:extLst>
            <a:ext uri="{FF2B5EF4-FFF2-40B4-BE49-F238E27FC236}">
              <a16:creationId xmlns:a16="http://schemas.microsoft.com/office/drawing/2014/main" id="{4D9AA147-4F54-43F2-A894-650F16FE7C90}"/>
            </a:ext>
          </a:extLst>
        </xdr:cNvPr>
        <xdr:cNvSpPr txBox="1"/>
      </xdr:nvSpPr>
      <xdr:spPr>
        <a:xfrm>
          <a:off x="927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78074BC9-7FB7-4A81-99CC-951A8EA754C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FBF06D12-E14A-4478-B3AC-DA9DDA85ACC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DCC176D4-E839-4341-9991-2E8C5CA58AC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13F68602-17C9-4169-B4CA-759A24BFC64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F821DA12-6F65-4AA1-8CEA-7B2F0426E58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37918329-0191-4B30-95F5-9B1F266B3DC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F951B88E-EC99-4795-9B42-A7FC2A3457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76DB479F-3D10-4205-8208-2061A6256E8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6B3EF8C1-AB43-4D4F-AB7C-87A002160A7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7178A64F-DD80-4598-81A8-89057DB953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115B61A3-F2E2-404C-A275-EB08FC536CD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15482919-57ED-4898-A89B-AF40E4ADED2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B8D57F95-201E-43FE-8457-61E54A67C42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a:extLst>
            <a:ext uri="{FF2B5EF4-FFF2-40B4-BE49-F238E27FC236}">
              <a16:creationId xmlns:a16="http://schemas.microsoft.com/office/drawing/2014/main" id="{8011C680-818F-4B23-A51D-2FC03DA0157F}"/>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D341E50F-094C-460C-A72E-FCE41600AE9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a:extLst>
            <a:ext uri="{FF2B5EF4-FFF2-40B4-BE49-F238E27FC236}">
              <a16:creationId xmlns:a16="http://schemas.microsoft.com/office/drawing/2014/main" id="{EA571667-FA97-4929-81FC-406237E3A40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792D47D0-5EB5-4999-8E57-9098584DDD3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a:extLst>
            <a:ext uri="{FF2B5EF4-FFF2-40B4-BE49-F238E27FC236}">
              <a16:creationId xmlns:a16="http://schemas.microsoft.com/office/drawing/2014/main" id="{4ABF3C9A-BC45-4BFC-B9F4-2A6A25C8732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5636B5D2-A218-4FF0-A6E1-380E6CFFACA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id="{3B1AE4BC-5B96-443F-8469-396975E99402}"/>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EA42F95A-6BF2-4C98-BAD8-53800827CE1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60B00567-2195-4E2A-9EBD-1F10940A6E8F}"/>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B24F3D72-1724-4C04-9E7A-4537FA86A3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9D62D8AE-15A8-4C14-98DA-42F63C8E483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EDD053F7-BFEE-4F1F-A4D9-F10222CE403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164299</xdr:rowOff>
    </xdr:from>
    <xdr:to>
      <xdr:col>54</xdr:col>
      <xdr:colOff>189865</xdr:colOff>
      <xdr:row>64</xdr:row>
      <xdr:rowOff>80576</xdr:rowOff>
    </xdr:to>
    <xdr:cxnSp macro="">
      <xdr:nvCxnSpPr>
        <xdr:cNvPr id="214" name="直線コネクタ 213">
          <a:extLst>
            <a:ext uri="{FF2B5EF4-FFF2-40B4-BE49-F238E27FC236}">
              <a16:creationId xmlns:a16="http://schemas.microsoft.com/office/drawing/2014/main" id="{D585D36C-A739-46D4-969E-27E26B32D853}"/>
            </a:ext>
          </a:extLst>
        </xdr:cNvPr>
        <xdr:cNvCxnSpPr/>
      </xdr:nvCxnSpPr>
      <xdr:spPr>
        <a:xfrm flipV="1">
          <a:off x="10476865" y="9422599"/>
          <a:ext cx="0" cy="1630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84403</xdr:rowOff>
    </xdr:from>
    <xdr:ext cx="534377" cy="259045"/>
    <xdr:sp macro="" textlink="">
      <xdr:nvSpPr>
        <xdr:cNvPr id="215" name="【橋りょう・トンネル】&#10;一人当たり有形固定資産（償却資産）額最小値テキスト">
          <a:extLst>
            <a:ext uri="{FF2B5EF4-FFF2-40B4-BE49-F238E27FC236}">
              <a16:creationId xmlns:a16="http://schemas.microsoft.com/office/drawing/2014/main" id="{52762DFF-571E-4D55-9A1C-E39B023F0DC7}"/>
            </a:ext>
          </a:extLst>
        </xdr:cNvPr>
        <xdr:cNvSpPr txBox="1"/>
      </xdr:nvSpPr>
      <xdr:spPr>
        <a:xfrm>
          <a:off x="10515600" y="1105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80576</xdr:rowOff>
    </xdr:from>
    <xdr:to>
      <xdr:col>55</xdr:col>
      <xdr:colOff>88900</xdr:colOff>
      <xdr:row>64</xdr:row>
      <xdr:rowOff>80576</xdr:rowOff>
    </xdr:to>
    <xdr:cxnSp macro="">
      <xdr:nvCxnSpPr>
        <xdr:cNvPr id="216" name="直線コネクタ 215">
          <a:extLst>
            <a:ext uri="{FF2B5EF4-FFF2-40B4-BE49-F238E27FC236}">
              <a16:creationId xmlns:a16="http://schemas.microsoft.com/office/drawing/2014/main" id="{D9682DAF-6510-4ACC-8CF0-7E769BCE752D}"/>
            </a:ext>
          </a:extLst>
        </xdr:cNvPr>
        <xdr:cNvCxnSpPr/>
      </xdr:nvCxnSpPr>
      <xdr:spPr>
        <a:xfrm>
          <a:off x="10388600" y="110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110976</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7F41850D-5035-4884-A3F3-C9813E87F1F5}"/>
            </a:ext>
          </a:extLst>
        </xdr:cNvPr>
        <xdr:cNvSpPr txBox="1"/>
      </xdr:nvSpPr>
      <xdr:spPr>
        <a:xfrm>
          <a:off x="10515600" y="91978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164299</xdr:rowOff>
    </xdr:from>
    <xdr:to>
      <xdr:col>55</xdr:col>
      <xdr:colOff>88900</xdr:colOff>
      <xdr:row>54</xdr:row>
      <xdr:rowOff>164299</xdr:rowOff>
    </xdr:to>
    <xdr:cxnSp macro="">
      <xdr:nvCxnSpPr>
        <xdr:cNvPr id="218" name="直線コネクタ 217">
          <a:extLst>
            <a:ext uri="{FF2B5EF4-FFF2-40B4-BE49-F238E27FC236}">
              <a16:creationId xmlns:a16="http://schemas.microsoft.com/office/drawing/2014/main" id="{1FAEF103-831F-49E7-A1AF-643CC9756ACD}"/>
            </a:ext>
          </a:extLst>
        </xdr:cNvPr>
        <xdr:cNvCxnSpPr/>
      </xdr:nvCxnSpPr>
      <xdr:spPr>
        <a:xfrm>
          <a:off x="10388600" y="942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170733</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AE81AEBA-9A55-4A18-A529-4ECDEFDF8463}"/>
            </a:ext>
          </a:extLst>
        </xdr:cNvPr>
        <xdr:cNvSpPr txBox="1"/>
      </xdr:nvSpPr>
      <xdr:spPr>
        <a:xfrm>
          <a:off x="10515600" y="104577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20856</xdr:rowOff>
    </xdr:from>
    <xdr:to>
      <xdr:col>55</xdr:col>
      <xdr:colOff>50800</xdr:colOff>
      <xdr:row>61</xdr:row>
      <xdr:rowOff>122456</xdr:rowOff>
    </xdr:to>
    <xdr:sp macro="" textlink="">
      <xdr:nvSpPr>
        <xdr:cNvPr id="220" name="フローチャート: 判断 219">
          <a:extLst>
            <a:ext uri="{FF2B5EF4-FFF2-40B4-BE49-F238E27FC236}">
              <a16:creationId xmlns:a16="http://schemas.microsoft.com/office/drawing/2014/main" id="{FA3A714C-60FE-4E0B-B357-D12D97A1779E}"/>
            </a:ext>
          </a:extLst>
        </xdr:cNvPr>
        <xdr:cNvSpPr/>
      </xdr:nvSpPr>
      <xdr:spPr>
        <a:xfrm>
          <a:off x="10426700" y="1047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71644</xdr:rowOff>
    </xdr:from>
    <xdr:to>
      <xdr:col>50</xdr:col>
      <xdr:colOff>165100</xdr:colOff>
      <xdr:row>62</xdr:row>
      <xdr:rowOff>1794</xdr:rowOff>
    </xdr:to>
    <xdr:sp macro="" textlink="">
      <xdr:nvSpPr>
        <xdr:cNvPr id="221" name="フローチャート: 判断 220">
          <a:extLst>
            <a:ext uri="{FF2B5EF4-FFF2-40B4-BE49-F238E27FC236}">
              <a16:creationId xmlns:a16="http://schemas.microsoft.com/office/drawing/2014/main" id="{1DFA2A6E-809C-4FC2-A21F-4360E7D48BD2}"/>
            </a:ext>
          </a:extLst>
        </xdr:cNvPr>
        <xdr:cNvSpPr/>
      </xdr:nvSpPr>
      <xdr:spPr>
        <a:xfrm>
          <a:off x="9588500" y="1053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81626</xdr:rowOff>
    </xdr:from>
    <xdr:to>
      <xdr:col>46</xdr:col>
      <xdr:colOff>38100</xdr:colOff>
      <xdr:row>62</xdr:row>
      <xdr:rowOff>11776</xdr:rowOff>
    </xdr:to>
    <xdr:sp macro="" textlink="">
      <xdr:nvSpPr>
        <xdr:cNvPr id="222" name="フローチャート: 判断 221">
          <a:extLst>
            <a:ext uri="{FF2B5EF4-FFF2-40B4-BE49-F238E27FC236}">
              <a16:creationId xmlns:a16="http://schemas.microsoft.com/office/drawing/2014/main" id="{2E9F69B2-426E-4EC8-A986-368D33049776}"/>
            </a:ext>
          </a:extLst>
        </xdr:cNvPr>
        <xdr:cNvSpPr/>
      </xdr:nvSpPr>
      <xdr:spPr>
        <a:xfrm>
          <a:off x="86995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90791</xdr:rowOff>
    </xdr:from>
    <xdr:to>
      <xdr:col>41</xdr:col>
      <xdr:colOff>101600</xdr:colOff>
      <xdr:row>62</xdr:row>
      <xdr:rowOff>20941</xdr:rowOff>
    </xdr:to>
    <xdr:sp macro="" textlink="">
      <xdr:nvSpPr>
        <xdr:cNvPr id="223" name="フローチャート: 判断 222">
          <a:extLst>
            <a:ext uri="{FF2B5EF4-FFF2-40B4-BE49-F238E27FC236}">
              <a16:creationId xmlns:a16="http://schemas.microsoft.com/office/drawing/2014/main" id="{F4569661-FDA8-4249-97E2-58E3931DB0F6}"/>
            </a:ext>
          </a:extLst>
        </xdr:cNvPr>
        <xdr:cNvSpPr/>
      </xdr:nvSpPr>
      <xdr:spPr>
        <a:xfrm>
          <a:off x="7810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141258</xdr:rowOff>
    </xdr:from>
    <xdr:to>
      <xdr:col>36</xdr:col>
      <xdr:colOff>165100</xdr:colOff>
      <xdr:row>62</xdr:row>
      <xdr:rowOff>71408</xdr:rowOff>
    </xdr:to>
    <xdr:sp macro="" textlink="">
      <xdr:nvSpPr>
        <xdr:cNvPr id="224" name="フローチャート: 判断 223">
          <a:extLst>
            <a:ext uri="{FF2B5EF4-FFF2-40B4-BE49-F238E27FC236}">
              <a16:creationId xmlns:a16="http://schemas.microsoft.com/office/drawing/2014/main" id="{4872C633-AD62-40BC-9FE3-E87F22D286B6}"/>
            </a:ext>
          </a:extLst>
        </xdr:cNvPr>
        <xdr:cNvSpPr/>
      </xdr:nvSpPr>
      <xdr:spPr>
        <a:xfrm>
          <a:off x="6921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CDE49475-C88C-4B2F-8945-83814CD6D01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45CB87D-8800-44F0-B5B7-658E0572240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3452335F-94F8-4918-81C3-1EAF42169AA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CD08D79-08E2-4CD4-A12F-1E58CC3A03F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91EB0CB0-A0D4-4B83-B28D-937AC66E2CE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3201</xdr:rowOff>
    </xdr:from>
    <xdr:to>
      <xdr:col>46</xdr:col>
      <xdr:colOff>38100</xdr:colOff>
      <xdr:row>61</xdr:row>
      <xdr:rowOff>104801</xdr:rowOff>
    </xdr:to>
    <xdr:sp macro="" textlink="">
      <xdr:nvSpPr>
        <xdr:cNvPr id="230" name="楕円 229">
          <a:extLst>
            <a:ext uri="{FF2B5EF4-FFF2-40B4-BE49-F238E27FC236}">
              <a16:creationId xmlns:a16="http://schemas.microsoft.com/office/drawing/2014/main" id="{87605270-6B7D-4143-9722-D895E3E0926E}"/>
            </a:ext>
          </a:extLst>
        </xdr:cNvPr>
        <xdr:cNvSpPr/>
      </xdr:nvSpPr>
      <xdr:spPr>
        <a:xfrm>
          <a:off x="8699500" y="104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15873</xdr:rowOff>
    </xdr:from>
    <xdr:to>
      <xdr:col>41</xdr:col>
      <xdr:colOff>101600</xdr:colOff>
      <xdr:row>61</xdr:row>
      <xdr:rowOff>117473</xdr:rowOff>
    </xdr:to>
    <xdr:sp macro="" textlink="">
      <xdr:nvSpPr>
        <xdr:cNvPr id="231" name="楕円 230">
          <a:extLst>
            <a:ext uri="{FF2B5EF4-FFF2-40B4-BE49-F238E27FC236}">
              <a16:creationId xmlns:a16="http://schemas.microsoft.com/office/drawing/2014/main" id="{B77B72D7-7A55-4604-999D-B98D2B0FCFA9}"/>
            </a:ext>
          </a:extLst>
        </xdr:cNvPr>
        <xdr:cNvSpPr/>
      </xdr:nvSpPr>
      <xdr:spPr>
        <a:xfrm>
          <a:off x="7810500" y="1047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54001</xdr:rowOff>
    </xdr:from>
    <xdr:to>
      <xdr:col>45</xdr:col>
      <xdr:colOff>177800</xdr:colOff>
      <xdr:row>61</xdr:row>
      <xdr:rowOff>66673</xdr:rowOff>
    </xdr:to>
    <xdr:cxnSp macro="">
      <xdr:nvCxnSpPr>
        <xdr:cNvPr id="232" name="直線コネクタ 231">
          <a:extLst>
            <a:ext uri="{FF2B5EF4-FFF2-40B4-BE49-F238E27FC236}">
              <a16:creationId xmlns:a16="http://schemas.microsoft.com/office/drawing/2014/main" id="{5E5E3F43-FD40-40E8-B499-247BA4A8E440}"/>
            </a:ext>
          </a:extLst>
        </xdr:cNvPr>
        <xdr:cNvCxnSpPr/>
      </xdr:nvCxnSpPr>
      <xdr:spPr>
        <a:xfrm flipV="1">
          <a:off x="7861300" y="10512451"/>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24592</xdr:rowOff>
    </xdr:from>
    <xdr:to>
      <xdr:col>36</xdr:col>
      <xdr:colOff>165100</xdr:colOff>
      <xdr:row>61</xdr:row>
      <xdr:rowOff>126192</xdr:rowOff>
    </xdr:to>
    <xdr:sp macro="" textlink="">
      <xdr:nvSpPr>
        <xdr:cNvPr id="233" name="楕円 232">
          <a:extLst>
            <a:ext uri="{FF2B5EF4-FFF2-40B4-BE49-F238E27FC236}">
              <a16:creationId xmlns:a16="http://schemas.microsoft.com/office/drawing/2014/main" id="{2734BE3D-924F-4654-A436-DA46D804CACC}"/>
            </a:ext>
          </a:extLst>
        </xdr:cNvPr>
        <xdr:cNvSpPr/>
      </xdr:nvSpPr>
      <xdr:spPr>
        <a:xfrm>
          <a:off x="6921500" y="1048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66673</xdr:rowOff>
    </xdr:from>
    <xdr:to>
      <xdr:col>41</xdr:col>
      <xdr:colOff>50800</xdr:colOff>
      <xdr:row>61</xdr:row>
      <xdr:rowOff>75392</xdr:rowOff>
    </xdr:to>
    <xdr:cxnSp macro="">
      <xdr:nvCxnSpPr>
        <xdr:cNvPr id="234" name="直線コネクタ 233">
          <a:extLst>
            <a:ext uri="{FF2B5EF4-FFF2-40B4-BE49-F238E27FC236}">
              <a16:creationId xmlns:a16="http://schemas.microsoft.com/office/drawing/2014/main" id="{832B2404-D548-436B-ABBF-992BA37AC67F}"/>
            </a:ext>
          </a:extLst>
        </xdr:cNvPr>
        <xdr:cNvCxnSpPr/>
      </xdr:nvCxnSpPr>
      <xdr:spPr>
        <a:xfrm flipV="1">
          <a:off x="6972300" y="10525123"/>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18321</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6EED9EDA-E503-4871-A976-96B2F7E2D093}"/>
            </a:ext>
          </a:extLst>
        </xdr:cNvPr>
        <xdr:cNvSpPr txBox="1"/>
      </xdr:nvSpPr>
      <xdr:spPr>
        <a:xfrm>
          <a:off x="9327095" y="1030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2903</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011421C8-A1C5-4E30-8F9D-278E92AD20DA}"/>
            </a:ext>
          </a:extLst>
        </xdr:cNvPr>
        <xdr:cNvSpPr txBox="1"/>
      </xdr:nvSpPr>
      <xdr:spPr>
        <a:xfrm>
          <a:off x="8450795" y="1063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12068</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EEB43DC3-8D3A-452C-8FA6-DD6F108277D2}"/>
            </a:ext>
          </a:extLst>
        </xdr:cNvPr>
        <xdr:cNvSpPr txBox="1"/>
      </xdr:nvSpPr>
      <xdr:spPr>
        <a:xfrm>
          <a:off x="7561795" y="1064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62535</xdr:rowOff>
    </xdr:from>
    <xdr:ext cx="599010" cy="259045"/>
    <xdr:sp macro="" textlink="">
      <xdr:nvSpPr>
        <xdr:cNvPr id="238" name="n_4aveValue【橋りょう・トンネル】&#10;一人当たり有形固定資産（償却資産）額">
          <a:extLst>
            <a:ext uri="{FF2B5EF4-FFF2-40B4-BE49-F238E27FC236}">
              <a16:creationId xmlns:a16="http://schemas.microsoft.com/office/drawing/2014/main" id="{364F2A56-D318-4141-B9CB-F3B8A1595D26}"/>
            </a:ext>
          </a:extLst>
        </xdr:cNvPr>
        <xdr:cNvSpPr txBox="1"/>
      </xdr:nvSpPr>
      <xdr:spPr>
        <a:xfrm>
          <a:off x="66727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121328</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E27F24B7-E20C-4FF4-9498-DF7B9E5620B4}"/>
            </a:ext>
          </a:extLst>
        </xdr:cNvPr>
        <xdr:cNvSpPr txBox="1"/>
      </xdr:nvSpPr>
      <xdr:spPr>
        <a:xfrm>
          <a:off x="8450795" y="1023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134000</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49A5F9C1-CA0D-4624-A996-178FD016FF0C}"/>
            </a:ext>
          </a:extLst>
        </xdr:cNvPr>
        <xdr:cNvSpPr txBox="1"/>
      </xdr:nvSpPr>
      <xdr:spPr>
        <a:xfrm>
          <a:off x="7561795" y="1024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142719</xdr:rowOff>
    </xdr:from>
    <xdr:ext cx="599010" cy="259045"/>
    <xdr:sp macro="" textlink="">
      <xdr:nvSpPr>
        <xdr:cNvPr id="241" name="n_4mainValue【橋りょう・トンネル】&#10;一人当たり有形固定資産（償却資産）額">
          <a:extLst>
            <a:ext uri="{FF2B5EF4-FFF2-40B4-BE49-F238E27FC236}">
              <a16:creationId xmlns:a16="http://schemas.microsoft.com/office/drawing/2014/main" id="{3281D184-80D2-40AC-BC07-527FAF89265A}"/>
            </a:ext>
          </a:extLst>
        </xdr:cNvPr>
        <xdr:cNvSpPr txBox="1"/>
      </xdr:nvSpPr>
      <xdr:spPr>
        <a:xfrm>
          <a:off x="6672795" y="1025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225A8428-1959-47D7-80E0-0E3B7075427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4B74096A-AEEF-4E0B-8175-0C28F5FD301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2DEF2BEC-18A5-4740-A88D-925F54FA452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D0487AE5-1E62-476B-B3C9-A4911B77EB1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9D1F5ACF-C9AA-4982-974D-DDCE117566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CB7715AB-7DE5-41B5-B56A-08C1EED4F2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0C40962A-D202-4F10-9AD6-3470567CB24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B67E7259-5DB1-488B-93BA-DF93B490C38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92CB3666-79A8-47A6-BD62-11D7D61681E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B5D894FE-AC0E-467F-9442-3C999622764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a:extLst>
            <a:ext uri="{FF2B5EF4-FFF2-40B4-BE49-F238E27FC236}">
              <a16:creationId xmlns:a16="http://schemas.microsoft.com/office/drawing/2014/main" id="{B09F35C1-97D4-4A67-A06E-8F0C2BD7924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3" name="直線コネクタ 252">
          <a:extLst>
            <a:ext uri="{FF2B5EF4-FFF2-40B4-BE49-F238E27FC236}">
              <a16:creationId xmlns:a16="http://schemas.microsoft.com/office/drawing/2014/main" id="{222A188A-D02B-4223-BFCD-3744FB2CBAE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4" name="テキスト ボックス 253">
          <a:extLst>
            <a:ext uri="{FF2B5EF4-FFF2-40B4-BE49-F238E27FC236}">
              <a16:creationId xmlns:a16="http://schemas.microsoft.com/office/drawing/2014/main" id="{996F46F7-DF6A-4416-B8DC-1F40DA841EE9}"/>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5" name="直線コネクタ 254">
          <a:extLst>
            <a:ext uri="{FF2B5EF4-FFF2-40B4-BE49-F238E27FC236}">
              <a16:creationId xmlns:a16="http://schemas.microsoft.com/office/drawing/2014/main" id="{507BD418-F824-4F61-823E-7A57D6DEBB4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6" name="テキスト ボックス 255">
          <a:extLst>
            <a:ext uri="{FF2B5EF4-FFF2-40B4-BE49-F238E27FC236}">
              <a16:creationId xmlns:a16="http://schemas.microsoft.com/office/drawing/2014/main" id="{039B8EA4-353E-4110-92F3-459665CDD7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7" name="直線コネクタ 256">
          <a:extLst>
            <a:ext uri="{FF2B5EF4-FFF2-40B4-BE49-F238E27FC236}">
              <a16:creationId xmlns:a16="http://schemas.microsoft.com/office/drawing/2014/main" id="{1DE9C426-55FD-4081-9486-902703FEFD0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8" name="テキスト ボックス 257">
          <a:extLst>
            <a:ext uri="{FF2B5EF4-FFF2-40B4-BE49-F238E27FC236}">
              <a16:creationId xmlns:a16="http://schemas.microsoft.com/office/drawing/2014/main" id="{5B04536C-120E-43EC-BD64-6307E403ABA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9" name="直線コネクタ 258">
          <a:extLst>
            <a:ext uri="{FF2B5EF4-FFF2-40B4-BE49-F238E27FC236}">
              <a16:creationId xmlns:a16="http://schemas.microsoft.com/office/drawing/2014/main" id="{0971F89F-7C3C-4DB1-920E-BA96ADD11F13}"/>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0" name="テキスト ボックス 259">
          <a:extLst>
            <a:ext uri="{FF2B5EF4-FFF2-40B4-BE49-F238E27FC236}">
              <a16:creationId xmlns:a16="http://schemas.microsoft.com/office/drawing/2014/main" id="{76D2F54A-5E9C-4124-AD36-EBBCCD37F2E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905B302F-E930-4776-AD76-82EB926B5BA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2" name="テキスト ボックス 261">
          <a:extLst>
            <a:ext uri="{FF2B5EF4-FFF2-40B4-BE49-F238E27FC236}">
              <a16:creationId xmlns:a16="http://schemas.microsoft.com/office/drawing/2014/main" id="{3F7B0988-B46B-4B45-A36D-ED047BC8D30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C4C0355F-70A9-44F5-BF61-B66398A3258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79248</xdr:rowOff>
    </xdr:to>
    <xdr:cxnSp macro="">
      <xdr:nvCxnSpPr>
        <xdr:cNvPr id="264" name="直線コネクタ 263">
          <a:extLst>
            <a:ext uri="{FF2B5EF4-FFF2-40B4-BE49-F238E27FC236}">
              <a16:creationId xmlns:a16="http://schemas.microsoft.com/office/drawing/2014/main" id="{CC8A6FA3-8E04-4FC2-A839-321C40A91A66}"/>
            </a:ext>
          </a:extLst>
        </xdr:cNvPr>
        <xdr:cNvCxnSpPr/>
      </xdr:nvCxnSpPr>
      <xdr:spPr>
        <a:xfrm flipV="1">
          <a:off x="4634865" y="1359408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682E0723-4BE8-4556-8CEB-AAAF6D25EAEC}"/>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66" name="直線コネクタ 265">
          <a:extLst>
            <a:ext uri="{FF2B5EF4-FFF2-40B4-BE49-F238E27FC236}">
              <a16:creationId xmlns:a16="http://schemas.microsoft.com/office/drawing/2014/main" id="{942DB445-DC34-4990-B80E-D1B79AE97705}"/>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B36D95DC-DC50-4FDD-8C94-678CFA55740C}"/>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68" name="直線コネクタ 267">
          <a:extLst>
            <a:ext uri="{FF2B5EF4-FFF2-40B4-BE49-F238E27FC236}">
              <a16:creationId xmlns:a16="http://schemas.microsoft.com/office/drawing/2014/main" id="{3CFE774A-0DB5-4427-8727-817163DCFCB4}"/>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96029</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4F3EBDBA-7389-4EEC-8571-D0AF0EF67BD5}"/>
            </a:ext>
          </a:extLst>
        </xdr:cNvPr>
        <xdr:cNvSpPr txBox="1"/>
      </xdr:nvSpPr>
      <xdr:spPr>
        <a:xfrm>
          <a:off x="4673600" y="1398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117602</xdr:rowOff>
    </xdr:from>
    <xdr:to>
      <xdr:col>24</xdr:col>
      <xdr:colOff>114300</xdr:colOff>
      <xdr:row>82</xdr:row>
      <xdr:rowOff>47752</xdr:rowOff>
    </xdr:to>
    <xdr:sp macro="" textlink="">
      <xdr:nvSpPr>
        <xdr:cNvPr id="270" name="フローチャート: 判断 269">
          <a:extLst>
            <a:ext uri="{FF2B5EF4-FFF2-40B4-BE49-F238E27FC236}">
              <a16:creationId xmlns:a16="http://schemas.microsoft.com/office/drawing/2014/main" id="{1D9F2202-6DD5-4F62-BB13-857B52EFC15D}"/>
            </a:ext>
          </a:extLst>
        </xdr:cNvPr>
        <xdr:cNvSpPr/>
      </xdr:nvSpPr>
      <xdr:spPr>
        <a:xfrm>
          <a:off x="4584700" y="140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94742</xdr:rowOff>
    </xdr:from>
    <xdr:to>
      <xdr:col>20</xdr:col>
      <xdr:colOff>38100</xdr:colOff>
      <xdr:row>82</xdr:row>
      <xdr:rowOff>24892</xdr:rowOff>
    </xdr:to>
    <xdr:sp macro="" textlink="">
      <xdr:nvSpPr>
        <xdr:cNvPr id="271" name="フローチャート: 判断 270">
          <a:extLst>
            <a:ext uri="{FF2B5EF4-FFF2-40B4-BE49-F238E27FC236}">
              <a16:creationId xmlns:a16="http://schemas.microsoft.com/office/drawing/2014/main" id="{9E443882-4359-45EB-8190-3F27DCD745AA}"/>
            </a:ext>
          </a:extLst>
        </xdr:cNvPr>
        <xdr:cNvSpPr/>
      </xdr:nvSpPr>
      <xdr:spPr>
        <a:xfrm>
          <a:off x="3746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17018</xdr:rowOff>
    </xdr:from>
    <xdr:to>
      <xdr:col>15</xdr:col>
      <xdr:colOff>101600</xdr:colOff>
      <xdr:row>81</xdr:row>
      <xdr:rowOff>118618</xdr:rowOff>
    </xdr:to>
    <xdr:sp macro="" textlink="">
      <xdr:nvSpPr>
        <xdr:cNvPr id="272" name="フローチャート: 判断 271">
          <a:extLst>
            <a:ext uri="{FF2B5EF4-FFF2-40B4-BE49-F238E27FC236}">
              <a16:creationId xmlns:a16="http://schemas.microsoft.com/office/drawing/2014/main" id="{8674ADFF-539A-4859-9AD7-CA23666F39E2}"/>
            </a:ext>
          </a:extLst>
        </xdr:cNvPr>
        <xdr:cNvSpPr/>
      </xdr:nvSpPr>
      <xdr:spPr>
        <a:xfrm>
          <a:off x="28575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62737</xdr:rowOff>
    </xdr:from>
    <xdr:to>
      <xdr:col>10</xdr:col>
      <xdr:colOff>165100</xdr:colOff>
      <xdr:row>81</xdr:row>
      <xdr:rowOff>164337</xdr:rowOff>
    </xdr:to>
    <xdr:sp macro="" textlink="">
      <xdr:nvSpPr>
        <xdr:cNvPr id="273" name="フローチャート: 判断 272">
          <a:extLst>
            <a:ext uri="{FF2B5EF4-FFF2-40B4-BE49-F238E27FC236}">
              <a16:creationId xmlns:a16="http://schemas.microsoft.com/office/drawing/2014/main" id="{D522B5C2-3D89-4A28-8658-3DE3CA007320}"/>
            </a:ext>
          </a:extLst>
        </xdr:cNvPr>
        <xdr:cNvSpPr/>
      </xdr:nvSpPr>
      <xdr:spPr>
        <a:xfrm>
          <a:off x="1968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83313</xdr:rowOff>
    </xdr:from>
    <xdr:to>
      <xdr:col>6</xdr:col>
      <xdr:colOff>38100</xdr:colOff>
      <xdr:row>81</xdr:row>
      <xdr:rowOff>13463</xdr:rowOff>
    </xdr:to>
    <xdr:sp macro="" textlink="">
      <xdr:nvSpPr>
        <xdr:cNvPr id="274" name="フローチャート: 判断 273">
          <a:extLst>
            <a:ext uri="{FF2B5EF4-FFF2-40B4-BE49-F238E27FC236}">
              <a16:creationId xmlns:a16="http://schemas.microsoft.com/office/drawing/2014/main" id="{3739B676-FF80-43D3-BEAA-7CA8D57E64E5}"/>
            </a:ext>
          </a:extLst>
        </xdr:cNvPr>
        <xdr:cNvSpPr/>
      </xdr:nvSpPr>
      <xdr:spPr>
        <a:xfrm>
          <a:off x="1079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92CE33CA-A317-4571-8BE3-9AAF047BA8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EF568909-42C6-4099-B21B-C5F37F64A1F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240CCC60-C368-4535-8694-A8C1DDB9B5B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E15C9D0-A059-41EF-9F8B-07427C6D774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209E763-06E0-4F17-B0CB-C98F5BB9DEC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133604</xdr:rowOff>
    </xdr:from>
    <xdr:to>
      <xdr:col>15</xdr:col>
      <xdr:colOff>101600</xdr:colOff>
      <xdr:row>79</xdr:row>
      <xdr:rowOff>63754</xdr:rowOff>
    </xdr:to>
    <xdr:sp macro="" textlink="">
      <xdr:nvSpPr>
        <xdr:cNvPr id="280" name="楕円 279">
          <a:extLst>
            <a:ext uri="{FF2B5EF4-FFF2-40B4-BE49-F238E27FC236}">
              <a16:creationId xmlns:a16="http://schemas.microsoft.com/office/drawing/2014/main" id="{60292A9C-03DE-4007-B1C6-1AF01C574211}"/>
            </a:ext>
          </a:extLst>
        </xdr:cNvPr>
        <xdr:cNvSpPr/>
      </xdr:nvSpPr>
      <xdr:spPr>
        <a:xfrm>
          <a:off x="28575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37592</xdr:rowOff>
    </xdr:from>
    <xdr:to>
      <xdr:col>10</xdr:col>
      <xdr:colOff>165100</xdr:colOff>
      <xdr:row>80</xdr:row>
      <xdr:rowOff>139192</xdr:rowOff>
    </xdr:to>
    <xdr:sp macro="" textlink="">
      <xdr:nvSpPr>
        <xdr:cNvPr id="281" name="楕円 280">
          <a:extLst>
            <a:ext uri="{FF2B5EF4-FFF2-40B4-BE49-F238E27FC236}">
              <a16:creationId xmlns:a16="http://schemas.microsoft.com/office/drawing/2014/main" id="{7CD4E9C5-7F5F-4B1E-9B8E-AD4DC3888F98}"/>
            </a:ext>
          </a:extLst>
        </xdr:cNvPr>
        <xdr:cNvSpPr/>
      </xdr:nvSpPr>
      <xdr:spPr>
        <a:xfrm>
          <a:off x="1968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12954</xdr:rowOff>
    </xdr:from>
    <xdr:to>
      <xdr:col>15</xdr:col>
      <xdr:colOff>50800</xdr:colOff>
      <xdr:row>80</xdr:row>
      <xdr:rowOff>88392</xdr:rowOff>
    </xdr:to>
    <xdr:cxnSp macro="">
      <xdr:nvCxnSpPr>
        <xdr:cNvPr id="282" name="直線コネクタ 281">
          <a:extLst>
            <a:ext uri="{FF2B5EF4-FFF2-40B4-BE49-F238E27FC236}">
              <a16:creationId xmlns:a16="http://schemas.microsoft.com/office/drawing/2014/main" id="{9E2327DD-B394-4524-8273-30E300A9ECEB}"/>
            </a:ext>
          </a:extLst>
        </xdr:cNvPr>
        <xdr:cNvCxnSpPr/>
      </xdr:nvCxnSpPr>
      <xdr:spPr>
        <a:xfrm flipV="1">
          <a:off x="2019300" y="1355750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135889</xdr:rowOff>
    </xdr:from>
    <xdr:to>
      <xdr:col>6</xdr:col>
      <xdr:colOff>38100</xdr:colOff>
      <xdr:row>80</xdr:row>
      <xdr:rowOff>66039</xdr:rowOff>
    </xdr:to>
    <xdr:sp macro="" textlink="">
      <xdr:nvSpPr>
        <xdr:cNvPr id="283" name="楕円 282">
          <a:extLst>
            <a:ext uri="{FF2B5EF4-FFF2-40B4-BE49-F238E27FC236}">
              <a16:creationId xmlns:a16="http://schemas.microsoft.com/office/drawing/2014/main" id="{ACAB0F84-D4E6-42F7-B268-46EC1DFB5530}"/>
            </a:ext>
          </a:extLst>
        </xdr:cNvPr>
        <xdr:cNvSpPr/>
      </xdr:nvSpPr>
      <xdr:spPr>
        <a:xfrm>
          <a:off x="1079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15239</xdr:rowOff>
    </xdr:from>
    <xdr:to>
      <xdr:col>10</xdr:col>
      <xdr:colOff>114300</xdr:colOff>
      <xdr:row>80</xdr:row>
      <xdr:rowOff>88392</xdr:rowOff>
    </xdr:to>
    <xdr:cxnSp macro="">
      <xdr:nvCxnSpPr>
        <xdr:cNvPr id="284" name="直線コネクタ 283">
          <a:extLst>
            <a:ext uri="{FF2B5EF4-FFF2-40B4-BE49-F238E27FC236}">
              <a16:creationId xmlns:a16="http://schemas.microsoft.com/office/drawing/2014/main" id="{D2532B9A-A545-4238-8757-B66CA1AA392F}"/>
            </a:ext>
          </a:extLst>
        </xdr:cNvPr>
        <xdr:cNvCxnSpPr/>
      </xdr:nvCxnSpPr>
      <xdr:spPr>
        <a:xfrm>
          <a:off x="1130300" y="137312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41419</xdr:rowOff>
    </xdr:from>
    <xdr:ext cx="405111" cy="259045"/>
    <xdr:sp macro="" textlink="">
      <xdr:nvSpPr>
        <xdr:cNvPr id="285" name="n_1aveValue【公営住宅】&#10;有形固定資産減価償却率">
          <a:extLst>
            <a:ext uri="{FF2B5EF4-FFF2-40B4-BE49-F238E27FC236}">
              <a16:creationId xmlns:a16="http://schemas.microsoft.com/office/drawing/2014/main" id="{282E7596-3969-4582-8EEC-BF6F5736F2BF}"/>
            </a:ext>
          </a:extLst>
        </xdr:cNvPr>
        <xdr:cNvSpPr txBox="1"/>
      </xdr:nvSpPr>
      <xdr:spPr>
        <a:xfrm>
          <a:off x="35820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109745</xdr:rowOff>
    </xdr:from>
    <xdr:ext cx="405111" cy="259045"/>
    <xdr:sp macro="" textlink="">
      <xdr:nvSpPr>
        <xdr:cNvPr id="286" name="n_2aveValue【公営住宅】&#10;有形固定資産減価償却率">
          <a:extLst>
            <a:ext uri="{FF2B5EF4-FFF2-40B4-BE49-F238E27FC236}">
              <a16:creationId xmlns:a16="http://schemas.microsoft.com/office/drawing/2014/main" id="{77EAE7BD-A9D7-432D-9370-0F5F1AC8957E}"/>
            </a:ext>
          </a:extLst>
        </xdr:cNvPr>
        <xdr:cNvSpPr txBox="1"/>
      </xdr:nvSpPr>
      <xdr:spPr>
        <a:xfrm>
          <a:off x="2705744" y="1399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155464</xdr:rowOff>
    </xdr:from>
    <xdr:ext cx="405111" cy="259045"/>
    <xdr:sp macro="" textlink="">
      <xdr:nvSpPr>
        <xdr:cNvPr id="287" name="n_3aveValue【公営住宅】&#10;有形固定資産減価償却率">
          <a:extLst>
            <a:ext uri="{FF2B5EF4-FFF2-40B4-BE49-F238E27FC236}">
              <a16:creationId xmlns:a16="http://schemas.microsoft.com/office/drawing/2014/main" id="{7DE2E835-FA1D-49B1-8883-A6CF3066D745}"/>
            </a:ext>
          </a:extLst>
        </xdr:cNvPr>
        <xdr:cNvSpPr txBox="1"/>
      </xdr:nvSpPr>
      <xdr:spPr>
        <a:xfrm>
          <a:off x="1816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4590</xdr:rowOff>
    </xdr:from>
    <xdr:ext cx="405111" cy="259045"/>
    <xdr:sp macro="" textlink="">
      <xdr:nvSpPr>
        <xdr:cNvPr id="288" name="n_4aveValue【公営住宅】&#10;有形固定資産減価償却率">
          <a:extLst>
            <a:ext uri="{FF2B5EF4-FFF2-40B4-BE49-F238E27FC236}">
              <a16:creationId xmlns:a16="http://schemas.microsoft.com/office/drawing/2014/main" id="{F37F365C-6346-4797-B616-99CD6ECA7E7F}"/>
            </a:ext>
          </a:extLst>
        </xdr:cNvPr>
        <xdr:cNvSpPr txBox="1"/>
      </xdr:nvSpPr>
      <xdr:spPr>
        <a:xfrm>
          <a:off x="927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80281</xdr:rowOff>
    </xdr:from>
    <xdr:ext cx="405111" cy="259045"/>
    <xdr:sp macro="" textlink="">
      <xdr:nvSpPr>
        <xdr:cNvPr id="289" name="n_2mainValue【公営住宅】&#10;有形固定資産減価償却率">
          <a:extLst>
            <a:ext uri="{FF2B5EF4-FFF2-40B4-BE49-F238E27FC236}">
              <a16:creationId xmlns:a16="http://schemas.microsoft.com/office/drawing/2014/main" id="{79E64832-ADB5-4280-A925-F9781F666467}"/>
            </a:ext>
          </a:extLst>
        </xdr:cNvPr>
        <xdr:cNvSpPr txBox="1"/>
      </xdr:nvSpPr>
      <xdr:spPr>
        <a:xfrm>
          <a:off x="2705744" y="1328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155719</xdr:rowOff>
    </xdr:from>
    <xdr:ext cx="405111" cy="259045"/>
    <xdr:sp macro="" textlink="">
      <xdr:nvSpPr>
        <xdr:cNvPr id="290" name="n_3mainValue【公営住宅】&#10;有形固定資産減価償却率">
          <a:extLst>
            <a:ext uri="{FF2B5EF4-FFF2-40B4-BE49-F238E27FC236}">
              <a16:creationId xmlns:a16="http://schemas.microsoft.com/office/drawing/2014/main" id="{2ACA4B83-E342-4CC7-A089-05F6D6647719}"/>
            </a:ext>
          </a:extLst>
        </xdr:cNvPr>
        <xdr:cNvSpPr txBox="1"/>
      </xdr:nvSpPr>
      <xdr:spPr>
        <a:xfrm>
          <a:off x="1816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82566</xdr:rowOff>
    </xdr:from>
    <xdr:ext cx="405111" cy="259045"/>
    <xdr:sp macro="" textlink="">
      <xdr:nvSpPr>
        <xdr:cNvPr id="291" name="n_4mainValue【公営住宅】&#10;有形固定資産減価償却率">
          <a:extLst>
            <a:ext uri="{FF2B5EF4-FFF2-40B4-BE49-F238E27FC236}">
              <a16:creationId xmlns:a16="http://schemas.microsoft.com/office/drawing/2014/main" id="{B3CB6283-DB1F-4BD4-AAE6-695D52CD8BB4}"/>
            </a:ext>
          </a:extLst>
        </xdr:cNvPr>
        <xdr:cNvSpPr txBox="1"/>
      </xdr:nvSpPr>
      <xdr:spPr>
        <a:xfrm>
          <a:off x="927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ABC97A1B-327B-4286-8844-22BE8D8D7F5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F01A9FBC-35E3-4D26-8302-3D02AF5CF2D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8DE8DA65-3F30-48B0-9EB0-F3DDE115ECC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34D335E5-7AAD-4BDF-AA5D-5CF270748A6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B83F759F-448E-4997-B6FD-B2D1468723A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E71C63AD-9D7D-4934-A28C-ACAA6641FC5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D79864D-3A79-4D81-AFED-E71E5530D7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DF8E90D9-9475-43AC-8577-28037873BFF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E0531C01-20DB-4EFF-8B16-72C6C09FC2F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D45D8E57-58B4-4BB7-B6E3-5E34D470BAA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2" name="直線コネクタ 301">
          <a:extLst>
            <a:ext uri="{FF2B5EF4-FFF2-40B4-BE49-F238E27FC236}">
              <a16:creationId xmlns:a16="http://schemas.microsoft.com/office/drawing/2014/main" id="{FCA79B57-5D90-4582-A6B2-25BC1EF11ABA}"/>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3" name="テキスト ボックス 302">
          <a:extLst>
            <a:ext uri="{FF2B5EF4-FFF2-40B4-BE49-F238E27FC236}">
              <a16:creationId xmlns:a16="http://schemas.microsoft.com/office/drawing/2014/main" id="{7AE0FAB8-8B2C-44F6-9A26-DBAA1EE7AD8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4" name="直線コネクタ 303">
          <a:extLst>
            <a:ext uri="{FF2B5EF4-FFF2-40B4-BE49-F238E27FC236}">
              <a16:creationId xmlns:a16="http://schemas.microsoft.com/office/drawing/2014/main" id="{DED5A75F-4241-4919-A5C4-B7C718AA688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5" name="テキスト ボックス 304">
          <a:extLst>
            <a:ext uri="{FF2B5EF4-FFF2-40B4-BE49-F238E27FC236}">
              <a16:creationId xmlns:a16="http://schemas.microsoft.com/office/drawing/2014/main" id="{6713FE08-A589-4965-BC32-4214817196E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6" name="直線コネクタ 305">
          <a:extLst>
            <a:ext uri="{FF2B5EF4-FFF2-40B4-BE49-F238E27FC236}">
              <a16:creationId xmlns:a16="http://schemas.microsoft.com/office/drawing/2014/main" id="{FFD6ED3A-6A07-421C-AA16-604F2A1B8BD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7" name="テキスト ボックス 306">
          <a:extLst>
            <a:ext uri="{FF2B5EF4-FFF2-40B4-BE49-F238E27FC236}">
              <a16:creationId xmlns:a16="http://schemas.microsoft.com/office/drawing/2014/main" id="{0D1E787C-11B0-4723-A512-940312026E1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8" name="直線コネクタ 307">
          <a:extLst>
            <a:ext uri="{FF2B5EF4-FFF2-40B4-BE49-F238E27FC236}">
              <a16:creationId xmlns:a16="http://schemas.microsoft.com/office/drawing/2014/main" id="{89BB29C9-5F4D-46C7-9C81-0790ABADDEA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9" name="テキスト ボックス 308">
          <a:extLst>
            <a:ext uri="{FF2B5EF4-FFF2-40B4-BE49-F238E27FC236}">
              <a16:creationId xmlns:a16="http://schemas.microsoft.com/office/drawing/2014/main" id="{D11C7EC3-1998-48F7-ACF3-D23A673A435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CED3357F-E143-4D1F-ACCD-82FB5AACC3F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9FEFA9C6-4AB4-41F5-B1DC-411DB2D4EB2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1875CEE9-054E-4E5D-A7BB-3897D365D5F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100279</xdr:rowOff>
    </xdr:from>
    <xdr:to>
      <xdr:col>54</xdr:col>
      <xdr:colOff>189865</xdr:colOff>
      <xdr:row>86</xdr:row>
      <xdr:rowOff>23927</xdr:rowOff>
    </xdr:to>
    <xdr:cxnSp macro="">
      <xdr:nvCxnSpPr>
        <xdr:cNvPr id="313" name="直線コネクタ 312">
          <a:extLst>
            <a:ext uri="{FF2B5EF4-FFF2-40B4-BE49-F238E27FC236}">
              <a16:creationId xmlns:a16="http://schemas.microsoft.com/office/drawing/2014/main" id="{8244B3E2-9228-4204-8FC3-2448B3231573}"/>
            </a:ext>
          </a:extLst>
        </xdr:cNvPr>
        <xdr:cNvCxnSpPr/>
      </xdr:nvCxnSpPr>
      <xdr:spPr>
        <a:xfrm flipV="1">
          <a:off x="10476865" y="13473379"/>
          <a:ext cx="0" cy="1295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27754</xdr:rowOff>
    </xdr:from>
    <xdr:ext cx="469744" cy="259045"/>
    <xdr:sp macro="" textlink="">
      <xdr:nvSpPr>
        <xdr:cNvPr id="314" name="【公営住宅】&#10;一人当たり面積最小値テキスト">
          <a:extLst>
            <a:ext uri="{FF2B5EF4-FFF2-40B4-BE49-F238E27FC236}">
              <a16:creationId xmlns:a16="http://schemas.microsoft.com/office/drawing/2014/main" id="{0D75AFFD-EBCF-4430-98D5-7FF5227CAB18}"/>
            </a:ext>
          </a:extLst>
        </xdr:cNvPr>
        <xdr:cNvSpPr txBox="1"/>
      </xdr:nvSpPr>
      <xdr:spPr>
        <a:xfrm>
          <a:off x="10515600" y="1477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23927</xdr:rowOff>
    </xdr:from>
    <xdr:to>
      <xdr:col>55</xdr:col>
      <xdr:colOff>88900</xdr:colOff>
      <xdr:row>86</xdr:row>
      <xdr:rowOff>23927</xdr:rowOff>
    </xdr:to>
    <xdr:cxnSp macro="">
      <xdr:nvCxnSpPr>
        <xdr:cNvPr id="315" name="直線コネクタ 314">
          <a:extLst>
            <a:ext uri="{FF2B5EF4-FFF2-40B4-BE49-F238E27FC236}">
              <a16:creationId xmlns:a16="http://schemas.microsoft.com/office/drawing/2014/main" id="{52961A7E-BAE2-474A-A7BC-6DD3C915D87A}"/>
            </a:ext>
          </a:extLst>
        </xdr:cNvPr>
        <xdr:cNvCxnSpPr/>
      </xdr:nvCxnSpPr>
      <xdr:spPr>
        <a:xfrm>
          <a:off x="10388600" y="1476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46956</xdr:rowOff>
    </xdr:from>
    <xdr:ext cx="469744" cy="259045"/>
    <xdr:sp macro="" textlink="">
      <xdr:nvSpPr>
        <xdr:cNvPr id="316" name="【公営住宅】&#10;一人当たり面積最大値テキスト">
          <a:extLst>
            <a:ext uri="{FF2B5EF4-FFF2-40B4-BE49-F238E27FC236}">
              <a16:creationId xmlns:a16="http://schemas.microsoft.com/office/drawing/2014/main" id="{3723ADE4-B6A5-4506-B3B3-F9B73EEDDE34}"/>
            </a:ext>
          </a:extLst>
        </xdr:cNvPr>
        <xdr:cNvSpPr txBox="1"/>
      </xdr:nvSpPr>
      <xdr:spPr>
        <a:xfrm>
          <a:off x="10515600" y="1324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100279</xdr:rowOff>
    </xdr:from>
    <xdr:to>
      <xdr:col>55</xdr:col>
      <xdr:colOff>88900</xdr:colOff>
      <xdr:row>78</xdr:row>
      <xdr:rowOff>100279</xdr:rowOff>
    </xdr:to>
    <xdr:cxnSp macro="">
      <xdr:nvCxnSpPr>
        <xdr:cNvPr id="317" name="直線コネクタ 316">
          <a:extLst>
            <a:ext uri="{FF2B5EF4-FFF2-40B4-BE49-F238E27FC236}">
              <a16:creationId xmlns:a16="http://schemas.microsoft.com/office/drawing/2014/main" id="{EA308E1A-2CB1-49DA-B980-5DAF1BD628E7}"/>
            </a:ext>
          </a:extLst>
        </xdr:cNvPr>
        <xdr:cNvCxnSpPr/>
      </xdr:nvCxnSpPr>
      <xdr:spPr>
        <a:xfrm>
          <a:off x="10388600" y="134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159123</xdr:rowOff>
    </xdr:from>
    <xdr:ext cx="469744" cy="259045"/>
    <xdr:sp macro="" textlink="">
      <xdr:nvSpPr>
        <xdr:cNvPr id="318" name="【公営住宅】&#10;一人当たり面積平均値テキスト">
          <a:extLst>
            <a:ext uri="{FF2B5EF4-FFF2-40B4-BE49-F238E27FC236}">
              <a16:creationId xmlns:a16="http://schemas.microsoft.com/office/drawing/2014/main" id="{3B6FB1B8-675D-4B6B-95B2-F907D586F0DC}"/>
            </a:ext>
          </a:extLst>
        </xdr:cNvPr>
        <xdr:cNvSpPr txBox="1"/>
      </xdr:nvSpPr>
      <xdr:spPr>
        <a:xfrm>
          <a:off x="10515600" y="14046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9246</xdr:rowOff>
    </xdr:from>
    <xdr:to>
      <xdr:col>55</xdr:col>
      <xdr:colOff>50800</xdr:colOff>
      <xdr:row>82</xdr:row>
      <xdr:rowOff>110846</xdr:rowOff>
    </xdr:to>
    <xdr:sp macro="" textlink="">
      <xdr:nvSpPr>
        <xdr:cNvPr id="319" name="フローチャート: 判断 318">
          <a:extLst>
            <a:ext uri="{FF2B5EF4-FFF2-40B4-BE49-F238E27FC236}">
              <a16:creationId xmlns:a16="http://schemas.microsoft.com/office/drawing/2014/main" id="{ECCD4452-A525-4DED-8065-001C700708F7}"/>
            </a:ext>
          </a:extLst>
        </xdr:cNvPr>
        <xdr:cNvSpPr/>
      </xdr:nvSpPr>
      <xdr:spPr>
        <a:xfrm>
          <a:off x="10426700" y="1406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25248</xdr:rowOff>
    </xdr:from>
    <xdr:to>
      <xdr:col>50</xdr:col>
      <xdr:colOff>165100</xdr:colOff>
      <xdr:row>82</xdr:row>
      <xdr:rowOff>126848</xdr:rowOff>
    </xdr:to>
    <xdr:sp macro="" textlink="">
      <xdr:nvSpPr>
        <xdr:cNvPr id="320" name="フローチャート: 判断 319">
          <a:extLst>
            <a:ext uri="{FF2B5EF4-FFF2-40B4-BE49-F238E27FC236}">
              <a16:creationId xmlns:a16="http://schemas.microsoft.com/office/drawing/2014/main" id="{FF9987D0-E8B7-46D8-A73E-A2AEBC18C734}"/>
            </a:ext>
          </a:extLst>
        </xdr:cNvPr>
        <xdr:cNvSpPr/>
      </xdr:nvSpPr>
      <xdr:spPr>
        <a:xfrm>
          <a:off x="9588500" y="1408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28905</xdr:rowOff>
    </xdr:from>
    <xdr:to>
      <xdr:col>46</xdr:col>
      <xdr:colOff>38100</xdr:colOff>
      <xdr:row>82</xdr:row>
      <xdr:rowOff>130505</xdr:rowOff>
    </xdr:to>
    <xdr:sp macro="" textlink="">
      <xdr:nvSpPr>
        <xdr:cNvPr id="321" name="フローチャート: 判断 320">
          <a:extLst>
            <a:ext uri="{FF2B5EF4-FFF2-40B4-BE49-F238E27FC236}">
              <a16:creationId xmlns:a16="http://schemas.microsoft.com/office/drawing/2014/main" id="{8BED6FC3-C17C-4E73-8911-A1E59ED68F87}"/>
            </a:ext>
          </a:extLst>
        </xdr:cNvPr>
        <xdr:cNvSpPr/>
      </xdr:nvSpPr>
      <xdr:spPr>
        <a:xfrm>
          <a:off x="86995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139091</xdr:rowOff>
    </xdr:from>
    <xdr:to>
      <xdr:col>41</xdr:col>
      <xdr:colOff>101600</xdr:colOff>
      <xdr:row>82</xdr:row>
      <xdr:rowOff>69241</xdr:rowOff>
    </xdr:to>
    <xdr:sp macro="" textlink="">
      <xdr:nvSpPr>
        <xdr:cNvPr id="322" name="フローチャート: 判断 321">
          <a:extLst>
            <a:ext uri="{FF2B5EF4-FFF2-40B4-BE49-F238E27FC236}">
              <a16:creationId xmlns:a16="http://schemas.microsoft.com/office/drawing/2014/main" id="{F203D33A-46CF-41EB-BDC3-4CCBD0AAB509}"/>
            </a:ext>
          </a:extLst>
        </xdr:cNvPr>
        <xdr:cNvSpPr/>
      </xdr:nvSpPr>
      <xdr:spPr>
        <a:xfrm>
          <a:off x="7810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14275</xdr:rowOff>
    </xdr:from>
    <xdr:to>
      <xdr:col>36</xdr:col>
      <xdr:colOff>165100</xdr:colOff>
      <xdr:row>82</xdr:row>
      <xdr:rowOff>115875</xdr:rowOff>
    </xdr:to>
    <xdr:sp macro="" textlink="">
      <xdr:nvSpPr>
        <xdr:cNvPr id="323" name="フローチャート: 判断 322">
          <a:extLst>
            <a:ext uri="{FF2B5EF4-FFF2-40B4-BE49-F238E27FC236}">
              <a16:creationId xmlns:a16="http://schemas.microsoft.com/office/drawing/2014/main" id="{4E2369E4-701B-460D-B791-1DB19318539B}"/>
            </a:ext>
          </a:extLst>
        </xdr:cNvPr>
        <xdr:cNvSpPr/>
      </xdr:nvSpPr>
      <xdr:spPr>
        <a:xfrm>
          <a:off x="6921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E2D363EB-97A8-4366-A712-B4313592E7C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454A0896-918D-4186-9C7A-25274F5D696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D6EF885B-2635-4BCC-8498-20ED8E3F3A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E3B1C01F-D898-49DB-B718-5C03FCC298B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9BA78609-F829-45A1-B25B-70B352C84EF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135889</xdr:rowOff>
    </xdr:from>
    <xdr:to>
      <xdr:col>46</xdr:col>
      <xdr:colOff>38100</xdr:colOff>
      <xdr:row>82</xdr:row>
      <xdr:rowOff>66039</xdr:rowOff>
    </xdr:to>
    <xdr:sp macro="" textlink="">
      <xdr:nvSpPr>
        <xdr:cNvPr id="329" name="楕円 328">
          <a:extLst>
            <a:ext uri="{FF2B5EF4-FFF2-40B4-BE49-F238E27FC236}">
              <a16:creationId xmlns:a16="http://schemas.microsoft.com/office/drawing/2014/main" id="{06E4BFFB-9DC0-4CF7-ADBE-41A3200F2213}"/>
            </a:ext>
          </a:extLst>
        </xdr:cNvPr>
        <xdr:cNvSpPr/>
      </xdr:nvSpPr>
      <xdr:spPr>
        <a:xfrm>
          <a:off x="869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124003</xdr:rowOff>
    </xdr:from>
    <xdr:to>
      <xdr:col>41</xdr:col>
      <xdr:colOff>101600</xdr:colOff>
      <xdr:row>82</xdr:row>
      <xdr:rowOff>54153</xdr:rowOff>
    </xdr:to>
    <xdr:sp macro="" textlink="">
      <xdr:nvSpPr>
        <xdr:cNvPr id="330" name="楕円 329">
          <a:extLst>
            <a:ext uri="{FF2B5EF4-FFF2-40B4-BE49-F238E27FC236}">
              <a16:creationId xmlns:a16="http://schemas.microsoft.com/office/drawing/2014/main" id="{82376324-9718-468E-8BC1-B1A700665884}"/>
            </a:ext>
          </a:extLst>
        </xdr:cNvPr>
        <xdr:cNvSpPr/>
      </xdr:nvSpPr>
      <xdr:spPr>
        <a:xfrm>
          <a:off x="7810500" y="1401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3353</xdr:rowOff>
    </xdr:from>
    <xdr:to>
      <xdr:col>45</xdr:col>
      <xdr:colOff>177800</xdr:colOff>
      <xdr:row>82</xdr:row>
      <xdr:rowOff>15239</xdr:rowOff>
    </xdr:to>
    <xdr:cxnSp macro="">
      <xdr:nvCxnSpPr>
        <xdr:cNvPr id="331" name="直線コネクタ 330">
          <a:extLst>
            <a:ext uri="{FF2B5EF4-FFF2-40B4-BE49-F238E27FC236}">
              <a16:creationId xmlns:a16="http://schemas.microsoft.com/office/drawing/2014/main" id="{8DA821A0-A72B-4162-92B1-BA8BA9F36C85}"/>
            </a:ext>
          </a:extLst>
        </xdr:cNvPr>
        <xdr:cNvCxnSpPr/>
      </xdr:nvCxnSpPr>
      <xdr:spPr>
        <a:xfrm>
          <a:off x="7861300" y="14062253"/>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147777</xdr:rowOff>
    </xdr:from>
    <xdr:to>
      <xdr:col>36</xdr:col>
      <xdr:colOff>165100</xdr:colOff>
      <xdr:row>82</xdr:row>
      <xdr:rowOff>77927</xdr:rowOff>
    </xdr:to>
    <xdr:sp macro="" textlink="">
      <xdr:nvSpPr>
        <xdr:cNvPr id="332" name="楕円 331">
          <a:extLst>
            <a:ext uri="{FF2B5EF4-FFF2-40B4-BE49-F238E27FC236}">
              <a16:creationId xmlns:a16="http://schemas.microsoft.com/office/drawing/2014/main" id="{3CF96D68-A677-4169-8661-FA4C25FD915E}"/>
            </a:ext>
          </a:extLst>
        </xdr:cNvPr>
        <xdr:cNvSpPr/>
      </xdr:nvSpPr>
      <xdr:spPr>
        <a:xfrm>
          <a:off x="6921500" y="1403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3353</xdr:rowOff>
    </xdr:from>
    <xdr:to>
      <xdr:col>41</xdr:col>
      <xdr:colOff>50800</xdr:colOff>
      <xdr:row>82</xdr:row>
      <xdr:rowOff>27127</xdr:rowOff>
    </xdr:to>
    <xdr:cxnSp macro="">
      <xdr:nvCxnSpPr>
        <xdr:cNvPr id="333" name="直線コネクタ 332">
          <a:extLst>
            <a:ext uri="{FF2B5EF4-FFF2-40B4-BE49-F238E27FC236}">
              <a16:creationId xmlns:a16="http://schemas.microsoft.com/office/drawing/2014/main" id="{5649BE84-95AE-48A7-91A6-BC20B6EFAA16}"/>
            </a:ext>
          </a:extLst>
        </xdr:cNvPr>
        <xdr:cNvCxnSpPr/>
      </xdr:nvCxnSpPr>
      <xdr:spPr>
        <a:xfrm flipV="1">
          <a:off x="6972300" y="14062253"/>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143375</xdr:rowOff>
    </xdr:from>
    <xdr:ext cx="469744" cy="259045"/>
    <xdr:sp macro="" textlink="">
      <xdr:nvSpPr>
        <xdr:cNvPr id="334" name="n_1aveValue【公営住宅】&#10;一人当たり面積">
          <a:extLst>
            <a:ext uri="{FF2B5EF4-FFF2-40B4-BE49-F238E27FC236}">
              <a16:creationId xmlns:a16="http://schemas.microsoft.com/office/drawing/2014/main" id="{275735F7-DB13-48EE-BEAC-750A764D399A}"/>
            </a:ext>
          </a:extLst>
        </xdr:cNvPr>
        <xdr:cNvSpPr txBox="1"/>
      </xdr:nvSpPr>
      <xdr:spPr>
        <a:xfrm>
          <a:off x="9391727" y="1385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121632</xdr:rowOff>
    </xdr:from>
    <xdr:ext cx="469744" cy="259045"/>
    <xdr:sp macro="" textlink="">
      <xdr:nvSpPr>
        <xdr:cNvPr id="335" name="n_2aveValue【公営住宅】&#10;一人当たり面積">
          <a:extLst>
            <a:ext uri="{FF2B5EF4-FFF2-40B4-BE49-F238E27FC236}">
              <a16:creationId xmlns:a16="http://schemas.microsoft.com/office/drawing/2014/main" id="{7AA6ECF2-A550-4957-B806-A9B32FAE6759}"/>
            </a:ext>
          </a:extLst>
        </xdr:cNvPr>
        <xdr:cNvSpPr txBox="1"/>
      </xdr:nvSpPr>
      <xdr:spPr>
        <a:xfrm>
          <a:off x="8515427" y="141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60368</xdr:rowOff>
    </xdr:from>
    <xdr:ext cx="469744" cy="259045"/>
    <xdr:sp macro="" textlink="">
      <xdr:nvSpPr>
        <xdr:cNvPr id="336" name="n_3aveValue【公営住宅】&#10;一人当たり面積">
          <a:extLst>
            <a:ext uri="{FF2B5EF4-FFF2-40B4-BE49-F238E27FC236}">
              <a16:creationId xmlns:a16="http://schemas.microsoft.com/office/drawing/2014/main" id="{86FB22BF-A01D-421C-A711-809E658D9551}"/>
            </a:ext>
          </a:extLst>
        </xdr:cNvPr>
        <xdr:cNvSpPr txBox="1"/>
      </xdr:nvSpPr>
      <xdr:spPr>
        <a:xfrm>
          <a:off x="7626427" y="1411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107002</xdr:rowOff>
    </xdr:from>
    <xdr:ext cx="469744" cy="259045"/>
    <xdr:sp macro="" textlink="">
      <xdr:nvSpPr>
        <xdr:cNvPr id="337" name="n_4aveValue【公営住宅】&#10;一人当たり面積">
          <a:extLst>
            <a:ext uri="{FF2B5EF4-FFF2-40B4-BE49-F238E27FC236}">
              <a16:creationId xmlns:a16="http://schemas.microsoft.com/office/drawing/2014/main" id="{606B6CC2-C1B2-4A85-A49A-22AE043D283E}"/>
            </a:ext>
          </a:extLst>
        </xdr:cNvPr>
        <xdr:cNvSpPr txBox="1"/>
      </xdr:nvSpPr>
      <xdr:spPr>
        <a:xfrm>
          <a:off x="6737427" y="1416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82566</xdr:rowOff>
    </xdr:from>
    <xdr:ext cx="469744" cy="259045"/>
    <xdr:sp macro="" textlink="">
      <xdr:nvSpPr>
        <xdr:cNvPr id="338" name="n_2mainValue【公営住宅】&#10;一人当たり面積">
          <a:extLst>
            <a:ext uri="{FF2B5EF4-FFF2-40B4-BE49-F238E27FC236}">
              <a16:creationId xmlns:a16="http://schemas.microsoft.com/office/drawing/2014/main" id="{D21524F0-DABA-4951-A75A-E0685087F7F1}"/>
            </a:ext>
          </a:extLst>
        </xdr:cNvPr>
        <xdr:cNvSpPr txBox="1"/>
      </xdr:nvSpPr>
      <xdr:spPr>
        <a:xfrm>
          <a:off x="8515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70680</xdr:rowOff>
    </xdr:from>
    <xdr:ext cx="469744" cy="259045"/>
    <xdr:sp macro="" textlink="">
      <xdr:nvSpPr>
        <xdr:cNvPr id="339" name="n_3mainValue【公営住宅】&#10;一人当たり面積">
          <a:extLst>
            <a:ext uri="{FF2B5EF4-FFF2-40B4-BE49-F238E27FC236}">
              <a16:creationId xmlns:a16="http://schemas.microsoft.com/office/drawing/2014/main" id="{6F8A4CF8-2B0B-481F-BFE7-3934CA50E75D}"/>
            </a:ext>
          </a:extLst>
        </xdr:cNvPr>
        <xdr:cNvSpPr txBox="1"/>
      </xdr:nvSpPr>
      <xdr:spPr>
        <a:xfrm>
          <a:off x="7626427" y="1378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94454</xdr:rowOff>
    </xdr:from>
    <xdr:ext cx="469744" cy="259045"/>
    <xdr:sp macro="" textlink="">
      <xdr:nvSpPr>
        <xdr:cNvPr id="340" name="n_4mainValue【公営住宅】&#10;一人当たり面積">
          <a:extLst>
            <a:ext uri="{FF2B5EF4-FFF2-40B4-BE49-F238E27FC236}">
              <a16:creationId xmlns:a16="http://schemas.microsoft.com/office/drawing/2014/main" id="{113FF3B9-6642-48F3-B99A-28D5ED54360D}"/>
            </a:ext>
          </a:extLst>
        </xdr:cNvPr>
        <xdr:cNvSpPr txBox="1"/>
      </xdr:nvSpPr>
      <xdr:spPr>
        <a:xfrm>
          <a:off x="6737427" y="1381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1" name="正方形/長方形 340">
          <a:extLst>
            <a:ext uri="{FF2B5EF4-FFF2-40B4-BE49-F238E27FC236}">
              <a16:creationId xmlns:a16="http://schemas.microsoft.com/office/drawing/2014/main" id="{2875CB5B-05A7-4637-9C5F-E8D7DAE483F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2" name="正方形/長方形 341">
          <a:extLst>
            <a:ext uri="{FF2B5EF4-FFF2-40B4-BE49-F238E27FC236}">
              <a16:creationId xmlns:a16="http://schemas.microsoft.com/office/drawing/2014/main" id="{D217A7B0-A280-4E5F-BB7C-F1F0C3C43A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3" name="正方形/長方形 342">
          <a:extLst>
            <a:ext uri="{FF2B5EF4-FFF2-40B4-BE49-F238E27FC236}">
              <a16:creationId xmlns:a16="http://schemas.microsoft.com/office/drawing/2014/main" id="{27879D09-81DC-4588-9865-57A3216C8D7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4" name="正方形/長方形 343">
          <a:extLst>
            <a:ext uri="{FF2B5EF4-FFF2-40B4-BE49-F238E27FC236}">
              <a16:creationId xmlns:a16="http://schemas.microsoft.com/office/drawing/2014/main" id="{EA449C4F-CBEF-4A13-BCC1-309D7BCEA7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5" name="正方形/長方形 344">
          <a:extLst>
            <a:ext uri="{FF2B5EF4-FFF2-40B4-BE49-F238E27FC236}">
              <a16:creationId xmlns:a16="http://schemas.microsoft.com/office/drawing/2014/main" id="{66A71A54-1B24-4A19-A310-6C90177BEF8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6" name="正方形/長方形 345">
          <a:extLst>
            <a:ext uri="{FF2B5EF4-FFF2-40B4-BE49-F238E27FC236}">
              <a16:creationId xmlns:a16="http://schemas.microsoft.com/office/drawing/2014/main" id="{E29BE833-198F-419F-AC53-4B2569200C2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7" name="正方形/長方形 346">
          <a:extLst>
            <a:ext uri="{FF2B5EF4-FFF2-40B4-BE49-F238E27FC236}">
              <a16:creationId xmlns:a16="http://schemas.microsoft.com/office/drawing/2014/main" id="{4DE4202C-344F-48A7-A2C2-139870E818B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8" name="正方形/長方形 347">
          <a:extLst>
            <a:ext uri="{FF2B5EF4-FFF2-40B4-BE49-F238E27FC236}">
              <a16:creationId xmlns:a16="http://schemas.microsoft.com/office/drawing/2014/main" id="{61BF70BD-05FB-497B-980D-ED7B30845B7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a:extLst>
            <a:ext uri="{FF2B5EF4-FFF2-40B4-BE49-F238E27FC236}">
              <a16:creationId xmlns:a16="http://schemas.microsoft.com/office/drawing/2014/main" id="{46F0061B-B86D-41B6-8F49-90FB132708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a:extLst>
            <a:ext uri="{FF2B5EF4-FFF2-40B4-BE49-F238E27FC236}">
              <a16:creationId xmlns:a16="http://schemas.microsoft.com/office/drawing/2014/main" id="{D4B3D37E-99EA-41C9-AE82-356FDA04AEE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a:extLst>
            <a:ext uri="{FF2B5EF4-FFF2-40B4-BE49-F238E27FC236}">
              <a16:creationId xmlns:a16="http://schemas.microsoft.com/office/drawing/2014/main" id="{8113F5C8-E108-4EEA-8AAB-16DE198D9AD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a:extLst>
            <a:ext uri="{FF2B5EF4-FFF2-40B4-BE49-F238E27FC236}">
              <a16:creationId xmlns:a16="http://schemas.microsoft.com/office/drawing/2014/main" id="{025EC4C6-9566-41B7-82E1-D5A31A7D331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a:extLst>
            <a:ext uri="{FF2B5EF4-FFF2-40B4-BE49-F238E27FC236}">
              <a16:creationId xmlns:a16="http://schemas.microsoft.com/office/drawing/2014/main" id="{D7EB0A0C-E817-4117-9C60-D7C986EF004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a:extLst>
            <a:ext uri="{FF2B5EF4-FFF2-40B4-BE49-F238E27FC236}">
              <a16:creationId xmlns:a16="http://schemas.microsoft.com/office/drawing/2014/main" id="{D4AD1DC7-3EBA-495C-ABC7-C7C9691905E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a:extLst>
            <a:ext uri="{FF2B5EF4-FFF2-40B4-BE49-F238E27FC236}">
              <a16:creationId xmlns:a16="http://schemas.microsoft.com/office/drawing/2014/main" id="{F4D83824-4485-4D97-A3FF-50F78A8C5A3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a:extLst>
            <a:ext uri="{FF2B5EF4-FFF2-40B4-BE49-F238E27FC236}">
              <a16:creationId xmlns:a16="http://schemas.microsoft.com/office/drawing/2014/main" id="{693734F3-7558-47E1-AE87-35DC64F2425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a:extLst>
            <a:ext uri="{FF2B5EF4-FFF2-40B4-BE49-F238E27FC236}">
              <a16:creationId xmlns:a16="http://schemas.microsoft.com/office/drawing/2014/main" id="{FFC7CE43-89B3-42EA-A044-08812A832CE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a:extLst>
            <a:ext uri="{FF2B5EF4-FFF2-40B4-BE49-F238E27FC236}">
              <a16:creationId xmlns:a16="http://schemas.microsoft.com/office/drawing/2014/main" id="{F1F34AAB-165B-44FE-9A59-83764DA9DB3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a:extLst>
            <a:ext uri="{FF2B5EF4-FFF2-40B4-BE49-F238E27FC236}">
              <a16:creationId xmlns:a16="http://schemas.microsoft.com/office/drawing/2014/main" id="{90801DD4-1337-4B39-B758-CFBF3F62D5C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a:extLst>
            <a:ext uri="{FF2B5EF4-FFF2-40B4-BE49-F238E27FC236}">
              <a16:creationId xmlns:a16="http://schemas.microsoft.com/office/drawing/2014/main" id="{22D7CAFA-C25C-4A4A-883D-3B66BB95433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a:extLst>
            <a:ext uri="{FF2B5EF4-FFF2-40B4-BE49-F238E27FC236}">
              <a16:creationId xmlns:a16="http://schemas.microsoft.com/office/drawing/2014/main" id="{10D39844-8DE7-4D15-AA1A-52DAA26E279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a:extLst>
            <a:ext uri="{FF2B5EF4-FFF2-40B4-BE49-F238E27FC236}">
              <a16:creationId xmlns:a16="http://schemas.microsoft.com/office/drawing/2014/main" id="{10B48EF3-590A-44ED-A3C8-30FF421724C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a:extLst>
            <a:ext uri="{FF2B5EF4-FFF2-40B4-BE49-F238E27FC236}">
              <a16:creationId xmlns:a16="http://schemas.microsoft.com/office/drawing/2014/main" id="{3C7A963B-3469-4891-BD98-BACE280D094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a:extLst>
            <a:ext uri="{FF2B5EF4-FFF2-40B4-BE49-F238E27FC236}">
              <a16:creationId xmlns:a16="http://schemas.microsoft.com/office/drawing/2014/main" id="{013CF327-8EB8-4C0B-ACD8-5E250DDFBE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a:extLst>
            <a:ext uri="{FF2B5EF4-FFF2-40B4-BE49-F238E27FC236}">
              <a16:creationId xmlns:a16="http://schemas.microsoft.com/office/drawing/2014/main" id="{C72AE9D5-C5DC-434E-A3C7-EF8C35C3608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a:extLst>
            <a:ext uri="{FF2B5EF4-FFF2-40B4-BE49-F238E27FC236}">
              <a16:creationId xmlns:a16="http://schemas.microsoft.com/office/drawing/2014/main" id="{57DF733B-AEF2-4447-A37D-1A65D87BD62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7" name="テキスト ボックス 366">
          <a:extLst>
            <a:ext uri="{FF2B5EF4-FFF2-40B4-BE49-F238E27FC236}">
              <a16:creationId xmlns:a16="http://schemas.microsoft.com/office/drawing/2014/main" id="{B6380A37-9E24-43B2-9F7C-D6D5AB3DBDE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8" name="直線コネクタ 367">
          <a:extLst>
            <a:ext uri="{FF2B5EF4-FFF2-40B4-BE49-F238E27FC236}">
              <a16:creationId xmlns:a16="http://schemas.microsoft.com/office/drawing/2014/main" id="{B6CB326F-BEEB-45F6-801D-77379C1E85F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9" name="テキスト ボックス 368">
          <a:extLst>
            <a:ext uri="{FF2B5EF4-FFF2-40B4-BE49-F238E27FC236}">
              <a16:creationId xmlns:a16="http://schemas.microsoft.com/office/drawing/2014/main" id="{04C7C476-08E4-49C9-A2BF-FD51AFAA09D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0" name="直線コネクタ 369">
          <a:extLst>
            <a:ext uri="{FF2B5EF4-FFF2-40B4-BE49-F238E27FC236}">
              <a16:creationId xmlns:a16="http://schemas.microsoft.com/office/drawing/2014/main" id="{856F255B-7324-4F62-84C3-790F9BB4B7B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1" name="テキスト ボックス 370">
          <a:extLst>
            <a:ext uri="{FF2B5EF4-FFF2-40B4-BE49-F238E27FC236}">
              <a16:creationId xmlns:a16="http://schemas.microsoft.com/office/drawing/2014/main" id="{DBE4198B-5503-4EB4-A537-A0DC5118311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2" name="直線コネクタ 371">
          <a:extLst>
            <a:ext uri="{FF2B5EF4-FFF2-40B4-BE49-F238E27FC236}">
              <a16:creationId xmlns:a16="http://schemas.microsoft.com/office/drawing/2014/main" id="{5C5858BA-A066-479E-97BD-D42DD8D6309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3" name="テキスト ボックス 372">
          <a:extLst>
            <a:ext uri="{FF2B5EF4-FFF2-40B4-BE49-F238E27FC236}">
              <a16:creationId xmlns:a16="http://schemas.microsoft.com/office/drawing/2014/main" id="{2CF7DC36-238E-4FED-88E2-111F725DCA0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4" name="直線コネクタ 373">
          <a:extLst>
            <a:ext uri="{FF2B5EF4-FFF2-40B4-BE49-F238E27FC236}">
              <a16:creationId xmlns:a16="http://schemas.microsoft.com/office/drawing/2014/main" id="{461F1EEE-5109-4BD2-AB64-109E6DDE1C4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5" name="テキスト ボックス 374">
          <a:extLst>
            <a:ext uri="{FF2B5EF4-FFF2-40B4-BE49-F238E27FC236}">
              <a16:creationId xmlns:a16="http://schemas.microsoft.com/office/drawing/2014/main" id="{36084EBC-6C6B-4C33-996D-CBFF3C5C21F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6" name="直線コネクタ 375">
          <a:extLst>
            <a:ext uri="{FF2B5EF4-FFF2-40B4-BE49-F238E27FC236}">
              <a16:creationId xmlns:a16="http://schemas.microsoft.com/office/drawing/2014/main" id="{1C2A06E8-42D6-405A-9A87-91427F88E67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7" name="テキスト ボックス 376">
          <a:extLst>
            <a:ext uri="{FF2B5EF4-FFF2-40B4-BE49-F238E27FC236}">
              <a16:creationId xmlns:a16="http://schemas.microsoft.com/office/drawing/2014/main" id="{FD141B48-AFA6-4D51-97F2-A88E02D7F0D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a:extLst>
            <a:ext uri="{FF2B5EF4-FFF2-40B4-BE49-F238E27FC236}">
              <a16:creationId xmlns:a16="http://schemas.microsoft.com/office/drawing/2014/main" id="{870C2EFB-FC59-4BFF-AF99-AB766C0ED9B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9" name="テキスト ボックス 378">
          <a:extLst>
            <a:ext uri="{FF2B5EF4-FFF2-40B4-BE49-F238E27FC236}">
              <a16:creationId xmlns:a16="http://schemas.microsoft.com/office/drawing/2014/main" id="{A986B190-1E7D-4D53-B460-E0A4C9CBFF1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a:extLst>
            <a:ext uri="{FF2B5EF4-FFF2-40B4-BE49-F238E27FC236}">
              <a16:creationId xmlns:a16="http://schemas.microsoft.com/office/drawing/2014/main" id="{39AB5B12-4BF8-49A0-BFC7-44A6FC6D182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36</xdr:row>
      <xdr:rowOff>121920</xdr:rowOff>
    </xdr:from>
    <xdr:to>
      <xdr:col>85</xdr:col>
      <xdr:colOff>126364</xdr:colOff>
      <xdr:row>41</xdr:row>
      <xdr:rowOff>161925</xdr:rowOff>
    </xdr:to>
    <xdr:cxnSp macro="">
      <xdr:nvCxnSpPr>
        <xdr:cNvPr id="381" name="直線コネクタ 380">
          <a:extLst>
            <a:ext uri="{FF2B5EF4-FFF2-40B4-BE49-F238E27FC236}">
              <a16:creationId xmlns:a16="http://schemas.microsoft.com/office/drawing/2014/main" id="{F7CBC8F8-2934-4191-88B2-F4F4885964BB}"/>
            </a:ext>
          </a:extLst>
        </xdr:cNvPr>
        <xdr:cNvCxnSpPr/>
      </xdr:nvCxnSpPr>
      <xdr:spPr>
        <a:xfrm flipV="1">
          <a:off x="16318864" y="6294120"/>
          <a:ext cx="0" cy="8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165752</xdr:rowOff>
    </xdr:from>
    <xdr:ext cx="405111" cy="259045"/>
    <xdr:sp macro="" textlink="">
      <xdr:nvSpPr>
        <xdr:cNvPr id="382" name="【認定こども園・幼稚園・保育所】&#10;有形固定資産減価償却率最小値テキスト">
          <a:extLst>
            <a:ext uri="{FF2B5EF4-FFF2-40B4-BE49-F238E27FC236}">
              <a16:creationId xmlns:a16="http://schemas.microsoft.com/office/drawing/2014/main" id="{0842D7B6-5F07-4FBD-821C-3B6C015ACE34}"/>
            </a:ext>
          </a:extLst>
        </xdr:cNvPr>
        <xdr:cNvSpPr txBox="1"/>
      </xdr:nvSpPr>
      <xdr:spPr>
        <a:xfrm>
          <a:off x="16357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383" name="直線コネクタ 382">
          <a:extLst>
            <a:ext uri="{FF2B5EF4-FFF2-40B4-BE49-F238E27FC236}">
              <a16:creationId xmlns:a16="http://schemas.microsoft.com/office/drawing/2014/main" id="{1BA9F787-EECB-4FB5-ABD2-AB09F758A7D9}"/>
            </a:ext>
          </a:extLst>
        </xdr:cNvPr>
        <xdr:cNvCxnSpPr/>
      </xdr:nvCxnSpPr>
      <xdr:spPr>
        <a:xfrm>
          <a:off x="16230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68597</xdr:rowOff>
    </xdr:from>
    <xdr:ext cx="405111" cy="259045"/>
    <xdr:sp macro="" textlink="">
      <xdr:nvSpPr>
        <xdr:cNvPr id="384" name="【認定こども園・幼稚園・保育所】&#10;有形固定資産減価償却率最大値テキスト">
          <a:extLst>
            <a:ext uri="{FF2B5EF4-FFF2-40B4-BE49-F238E27FC236}">
              <a16:creationId xmlns:a16="http://schemas.microsoft.com/office/drawing/2014/main" id="{19EDD757-BB57-43B1-907A-380D17DE571E}"/>
            </a:ext>
          </a:extLst>
        </xdr:cNvPr>
        <xdr:cNvSpPr txBox="1"/>
      </xdr:nvSpPr>
      <xdr:spPr>
        <a:xfrm>
          <a:off x="16357600" y="606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121920</xdr:rowOff>
    </xdr:from>
    <xdr:to>
      <xdr:col>86</xdr:col>
      <xdr:colOff>25400</xdr:colOff>
      <xdr:row>36</xdr:row>
      <xdr:rowOff>121920</xdr:rowOff>
    </xdr:to>
    <xdr:cxnSp macro="">
      <xdr:nvCxnSpPr>
        <xdr:cNvPr id="385" name="直線コネクタ 384">
          <a:extLst>
            <a:ext uri="{FF2B5EF4-FFF2-40B4-BE49-F238E27FC236}">
              <a16:creationId xmlns:a16="http://schemas.microsoft.com/office/drawing/2014/main" id="{4884AA1E-A079-40A0-A42C-A2DA87EA91F1}"/>
            </a:ext>
          </a:extLst>
        </xdr:cNvPr>
        <xdr:cNvCxnSpPr/>
      </xdr:nvCxnSpPr>
      <xdr:spPr>
        <a:xfrm>
          <a:off x="16230600" y="629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97172</xdr:rowOff>
    </xdr:from>
    <xdr:ext cx="405111" cy="259045"/>
    <xdr:sp macro="" textlink="">
      <xdr:nvSpPr>
        <xdr:cNvPr id="386" name="【認定こども園・幼稚園・保育所】&#10;有形固定資産減価償却率平均値テキスト">
          <a:extLst>
            <a:ext uri="{FF2B5EF4-FFF2-40B4-BE49-F238E27FC236}">
              <a16:creationId xmlns:a16="http://schemas.microsoft.com/office/drawing/2014/main" id="{BB29E768-1DC3-4324-A0F0-B580E7557E72}"/>
            </a:ext>
          </a:extLst>
        </xdr:cNvPr>
        <xdr:cNvSpPr txBox="1"/>
      </xdr:nvSpPr>
      <xdr:spPr>
        <a:xfrm>
          <a:off x="16357600" y="661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118745</xdr:rowOff>
    </xdr:from>
    <xdr:to>
      <xdr:col>85</xdr:col>
      <xdr:colOff>177800</xdr:colOff>
      <xdr:row>39</xdr:row>
      <xdr:rowOff>48895</xdr:rowOff>
    </xdr:to>
    <xdr:sp macro="" textlink="">
      <xdr:nvSpPr>
        <xdr:cNvPr id="387" name="フローチャート: 判断 386">
          <a:extLst>
            <a:ext uri="{FF2B5EF4-FFF2-40B4-BE49-F238E27FC236}">
              <a16:creationId xmlns:a16="http://schemas.microsoft.com/office/drawing/2014/main" id="{64B9DBB2-7B0E-4663-83CA-2CF3F8C08253}"/>
            </a:ext>
          </a:extLst>
        </xdr:cNvPr>
        <xdr:cNvSpPr/>
      </xdr:nvSpPr>
      <xdr:spPr>
        <a:xfrm>
          <a:off x="162687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46355</xdr:rowOff>
    </xdr:from>
    <xdr:to>
      <xdr:col>81</xdr:col>
      <xdr:colOff>101600</xdr:colOff>
      <xdr:row>38</xdr:row>
      <xdr:rowOff>147955</xdr:rowOff>
    </xdr:to>
    <xdr:sp macro="" textlink="">
      <xdr:nvSpPr>
        <xdr:cNvPr id="388" name="フローチャート: 判断 387">
          <a:extLst>
            <a:ext uri="{FF2B5EF4-FFF2-40B4-BE49-F238E27FC236}">
              <a16:creationId xmlns:a16="http://schemas.microsoft.com/office/drawing/2014/main" id="{E5E8F58F-8733-42B4-9B2B-4D30F9C25A01}"/>
            </a:ext>
          </a:extLst>
        </xdr:cNvPr>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389" name="フローチャート: 判断 388">
          <a:extLst>
            <a:ext uri="{FF2B5EF4-FFF2-40B4-BE49-F238E27FC236}">
              <a16:creationId xmlns:a16="http://schemas.microsoft.com/office/drawing/2014/main" id="{AE5F31D4-A242-4AA2-9190-1A03176656E3}"/>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390" name="フローチャート: 判断 389">
          <a:extLst>
            <a:ext uri="{FF2B5EF4-FFF2-40B4-BE49-F238E27FC236}">
              <a16:creationId xmlns:a16="http://schemas.microsoft.com/office/drawing/2014/main" id="{1671023E-2D0C-4BA3-822D-3BE3A0897037}"/>
            </a:ext>
          </a:extLst>
        </xdr:cNvPr>
        <xdr:cNvSpPr/>
      </xdr:nvSpPr>
      <xdr:spPr>
        <a:xfrm>
          <a:off x="13652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57785</xdr:rowOff>
    </xdr:from>
    <xdr:to>
      <xdr:col>67</xdr:col>
      <xdr:colOff>101600</xdr:colOff>
      <xdr:row>37</xdr:row>
      <xdr:rowOff>159385</xdr:rowOff>
    </xdr:to>
    <xdr:sp macro="" textlink="">
      <xdr:nvSpPr>
        <xdr:cNvPr id="391" name="フローチャート: 判断 390">
          <a:extLst>
            <a:ext uri="{FF2B5EF4-FFF2-40B4-BE49-F238E27FC236}">
              <a16:creationId xmlns:a16="http://schemas.microsoft.com/office/drawing/2014/main" id="{68296E4A-9E37-4CD2-AEE3-803EDF74D49D}"/>
            </a:ext>
          </a:extLst>
        </xdr:cNvPr>
        <xdr:cNvSpPr/>
      </xdr:nvSpPr>
      <xdr:spPr>
        <a:xfrm>
          <a:off x="12763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BA9AC58D-37BE-4E36-9964-E30CAA6141B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47332685-26B2-45B3-AC5F-093056988B5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F8D8F31-EDF4-411A-A24D-7D7810D8F82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80378478-21C2-48E0-A83D-AACE8B0C436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B2018B26-2FB0-4CD1-B6B9-01247B10A5D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116840</xdr:rowOff>
    </xdr:from>
    <xdr:to>
      <xdr:col>76</xdr:col>
      <xdr:colOff>165100</xdr:colOff>
      <xdr:row>34</xdr:row>
      <xdr:rowOff>46990</xdr:rowOff>
    </xdr:to>
    <xdr:sp macro="" textlink="">
      <xdr:nvSpPr>
        <xdr:cNvPr id="397" name="楕円 396">
          <a:extLst>
            <a:ext uri="{FF2B5EF4-FFF2-40B4-BE49-F238E27FC236}">
              <a16:creationId xmlns:a16="http://schemas.microsoft.com/office/drawing/2014/main" id="{2917BAE5-70E4-4220-BA42-4513E179D8FA}"/>
            </a:ext>
          </a:extLst>
        </xdr:cNvPr>
        <xdr:cNvSpPr/>
      </xdr:nvSpPr>
      <xdr:spPr>
        <a:xfrm>
          <a:off x="14541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65405</xdr:rowOff>
    </xdr:from>
    <xdr:to>
      <xdr:col>72</xdr:col>
      <xdr:colOff>38100</xdr:colOff>
      <xdr:row>33</xdr:row>
      <xdr:rowOff>167005</xdr:rowOff>
    </xdr:to>
    <xdr:sp macro="" textlink="">
      <xdr:nvSpPr>
        <xdr:cNvPr id="398" name="楕円 397">
          <a:extLst>
            <a:ext uri="{FF2B5EF4-FFF2-40B4-BE49-F238E27FC236}">
              <a16:creationId xmlns:a16="http://schemas.microsoft.com/office/drawing/2014/main" id="{D05E2C84-693A-4817-92A7-6D4C6480A4AE}"/>
            </a:ext>
          </a:extLst>
        </xdr:cNvPr>
        <xdr:cNvSpPr/>
      </xdr:nvSpPr>
      <xdr:spPr>
        <a:xfrm>
          <a:off x="13652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116205</xdr:rowOff>
    </xdr:from>
    <xdr:to>
      <xdr:col>76</xdr:col>
      <xdr:colOff>114300</xdr:colOff>
      <xdr:row>33</xdr:row>
      <xdr:rowOff>167640</xdr:rowOff>
    </xdr:to>
    <xdr:cxnSp macro="">
      <xdr:nvCxnSpPr>
        <xdr:cNvPr id="399" name="直線コネクタ 398">
          <a:extLst>
            <a:ext uri="{FF2B5EF4-FFF2-40B4-BE49-F238E27FC236}">
              <a16:creationId xmlns:a16="http://schemas.microsoft.com/office/drawing/2014/main" id="{0B5256C4-0AE2-4909-8A54-2644AD3B386B}"/>
            </a:ext>
          </a:extLst>
        </xdr:cNvPr>
        <xdr:cNvCxnSpPr/>
      </xdr:nvCxnSpPr>
      <xdr:spPr>
        <a:xfrm>
          <a:off x="13703300" y="57740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13970</xdr:rowOff>
    </xdr:from>
    <xdr:to>
      <xdr:col>67</xdr:col>
      <xdr:colOff>101600</xdr:colOff>
      <xdr:row>33</xdr:row>
      <xdr:rowOff>115570</xdr:rowOff>
    </xdr:to>
    <xdr:sp macro="" textlink="">
      <xdr:nvSpPr>
        <xdr:cNvPr id="400" name="楕円 399">
          <a:extLst>
            <a:ext uri="{FF2B5EF4-FFF2-40B4-BE49-F238E27FC236}">
              <a16:creationId xmlns:a16="http://schemas.microsoft.com/office/drawing/2014/main" id="{96150BB8-FEB8-4391-B7B6-DB5A6D15C2DE}"/>
            </a:ext>
          </a:extLst>
        </xdr:cNvPr>
        <xdr:cNvSpPr/>
      </xdr:nvSpPr>
      <xdr:spPr>
        <a:xfrm>
          <a:off x="12763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64770</xdr:rowOff>
    </xdr:from>
    <xdr:to>
      <xdr:col>71</xdr:col>
      <xdr:colOff>177800</xdr:colOff>
      <xdr:row>33</xdr:row>
      <xdr:rowOff>116205</xdr:rowOff>
    </xdr:to>
    <xdr:cxnSp macro="">
      <xdr:nvCxnSpPr>
        <xdr:cNvPr id="401" name="直線コネクタ 400">
          <a:extLst>
            <a:ext uri="{FF2B5EF4-FFF2-40B4-BE49-F238E27FC236}">
              <a16:creationId xmlns:a16="http://schemas.microsoft.com/office/drawing/2014/main" id="{245D01AB-C239-4B61-903E-1A83E47DC272}"/>
            </a:ext>
          </a:extLst>
        </xdr:cNvPr>
        <xdr:cNvCxnSpPr/>
      </xdr:nvCxnSpPr>
      <xdr:spPr>
        <a:xfrm>
          <a:off x="12814300" y="57226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164482</xdr:rowOff>
    </xdr:from>
    <xdr:ext cx="405111" cy="259045"/>
    <xdr:sp macro="" textlink="">
      <xdr:nvSpPr>
        <xdr:cNvPr id="402" name="n_1aveValue【認定こども園・幼稚園・保育所】&#10;有形固定資産減価償却率">
          <a:extLst>
            <a:ext uri="{FF2B5EF4-FFF2-40B4-BE49-F238E27FC236}">
              <a16:creationId xmlns:a16="http://schemas.microsoft.com/office/drawing/2014/main" id="{78CA9699-7C1E-4B7A-909A-43D2A3F2EAFC}"/>
            </a:ext>
          </a:extLst>
        </xdr:cNvPr>
        <xdr:cNvSpPr txBox="1"/>
      </xdr:nvSpPr>
      <xdr:spPr>
        <a:xfrm>
          <a:off x="152660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03" name="n_2aveValue【認定こども園・幼稚園・保育所】&#10;有形固定資産減価償却率">
          <a:extLst>
            <a:ext uri="{FF2B5EF4-FFF2-40B4-BE49-F238E27FC236}">
              <a16:creationId xmlns:a16="http://schemas.microsoft.com/office/drawing/2014/main" id="{18B0AD31-3B76-4D41-9705-693311F571C6}"/>
            </a:ext>
          </a:extLst>
        </xdr:cNvPr>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404" name="n_3aveValue【認定こども園・幼稚園・保育所】&#10;有形固定資産減価償却率">
          <a:extLst>
            <a:ext uri="{FF2B5EF4-FFF2-40B4-BE49-F238E27FC236}">
              <a16:creationId xmlns:a16="http://schemas.microsoft.com/office/drawing/2014/main" id="{05003067-AB41-4821-8F0D-67B2597FE415}"/>
            </a:ext>
          </a:extLst>
        </xdr:cNvPr>
        <xdr:cNvSpPr txBox="1"/>
      </xdr:nvSpPr>
      <xdr:spPr>
        <a:xfrm>
          <a:off x="13500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150512</xdr:rowOff>
    </xdr:from>
    <xdr:ext cx="405111" cy="259045"/>
    <xdr:sp macro="" textlink="">
      <xdr:nvSpPr>
        <xdr:cNvPr id="405" name="n_4aveValue【認定こども園・幼稚園・保育所】&#10;有形固定資産減価償却率">
          <a:extLst>
            <a:ext uri="{FF2B5EF4-FFF2-40B4-BE49-F238E27FC236}">
              <a16:creationId xmlns:a16="http://schemas.microsoft.com/office/drawing/2014/main" id="{D86A2BFF-26FC-4EBA-936C-98FE41FC3316}"/>
            </a:ext>
          </a:extLst>
        </xdr:cNvPr>
        <xdr:cNvSpPr txBox="1"/>
      </xdr:nvSpPr>
      <xdr:spPr>
        <a:xfrm>
          <a:off x="12611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63517</xdr:rowOff>
    </xdr:from>
    <xdr:ext cx="405111" cy="259045"/>
    <xdr:sp macro="" textlink="">
      <xdr:nvSpPr>
        <xdr:cNvPr id="406" name="n_2mainValue【認定こども園・幼稚園・保育所】&#10;有形固定資産減価償却率">
          <a:extLst>
            <a:ext uri="{FF2B5EF4-FFF2-40B4-BE49-F238E27FC236}">
              <a16:creationId xmlns:a16="http://schemas.microsoft.com/office/drawing/2014/main" id="{8F0F3DF6-AC0D-441F-A05E-0C503CA95000}"/>
            </a:ext>
          </a:extLst>
        </xdr:cNvPr>
        <xdr:cNvSpPr txBox="1"/>
      </xdr:nvSpPr>
      <xdr:spPr>
        <a:xfrm>
          <a:off x="14389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12082</xdr:rowOff>
    </xdr:from>
    <xdr:ext cx="405111" cy="259045"/>
    <xdr:sp macro="" textlink="">
      <xdr:nvSpPr>
        <xdr:cNvPr id="407" name="n_3mainValue【認定こども園・幼稚園・保育所】&#10;有形固定資産減価償却率">
          <a:extLst>
            <a:ext uri="{FF2B5EF4-FFF2-40B4-BE49-F238E27FC236}">
              <a16:creationId xmlns:a16="http://schemas.microsoft.com/office/drawing/2014/main" id="{84355854-8821-45C1-B7A2-B4AF1DA3859A}"/>
            </a:ext>
          </a:extLst>
        </xdr:cNvPr>
        <xdr:cNvSpPr txBox="1"/>
      </xdr:nvSpPr>
      <xdr:spPr>
        <a:xfrm>
          <a:off x="1350074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132097</xdr:rowOff>
    </xdr:from>
    <xdr:ext cx="405111" cy="259045"/>
    <xdr:sp macro="" textlink="">
      <xdr:nvSpPr>
        <xdr:cNvPr id="408" name="n_4mainValue【認定こども園・幼稚園・保育所】&#10;有形固定資産減価償却率">
          <a:extLst>
            <a:ext uri="{FF2B5EF4-FFF2-40B4-BE49-F238E27FC236}">
              <a16:creationId xmlns:a16="http://schemas.microsoft.com/office/drawing/2014/main" id="{243C61F1-7017-4EA9-8B6B-D5FD0FBBDAD3}"/>
            </a:ext>
          </a:extLst>
        </xdr:cNvPr>
        <xdr:cNvSpPr txBox="1"/>
      </xdr:nvSpPr>
      <xdr:spPr>
        <a:xfrm>
          <a:off x="126117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a16="http://schemas.microsoft.com/office/drawing/2014/main" id="{A0862C3E-F262-4904-B5AF-B795DE9E76D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a16="http://schemas.microsoft.com/office/drawing/2014/main" id="{C19E9816-BF9B-4A40-B68D-413DCD34FCA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a16="http://schemas.microsoft.com/office/drawing/2014/main" id="{C767B566-7D2C-4FCC-8493-32E52F7B12C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a16="http://schemas.microsoft.com/office/drawing/2014/main" id="{11F8220B-904C-48B6-B8B2-580DC3DB32C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a16="http://schemas.microsoft.com/office/drawing/2014/main" id="{ED1D1714-EFFA-42F8-93A9-37A32AD8293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a16="http://schemas.microsoft.com/office/drawing/2014/main" id="{50DB8843-BC30-49C0-A1C9-5098A2C1B25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a16="http://schemas.microsoft.com/office/drawing/2014/main" id="{1F983E28-5B5C-46B6-AF4D-20DEA901639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a16="http://schemas.microsoft.com/office/drawing/2014/main" id="{12B3EF75-E57F-4BF6-B5A2-19F0EE45599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a:extLst>
            <a:ext uri="{FF2B5EF4-FFF2-40B4-BE49-F238E27FC236}">
              <a16:creationId xmlns:a16="http://schemas.microsoft.com/office/drawing/2014/main" id="{6901D38E-AD5F-4C64-9FD6-5ECD16D1F9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a:extLst>
            <a:ext uri="{FF2B5EF4-FFF2-40B4-BE49-F238E27FC236}">
              <a16:creationId xmlns:a16="http://schemas.microsoft.com/office/drawing/2014/main" id="{DB4A530B-3688-4247-B335-3946D1ADB55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9" name="直線コネクタ 418">
          <a:extLst>
            <a:ext uri="{FF2B5EF4-FFF2-40B4-BE49-F238E27FC236}">
              <a16:creationId xmlns:a16="http://schemas.microsoft.com/office/drawing/2014/main" id="{8BF440B2-1095-4A31-B6C2-2D35A910B00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0" name="テキスト ボックス 419">
          <a:extLst>
            <a:ext uri="{FF2B5EF4-FFF2-40B4-BE49-F238E27FC236}">
              <a16:creationId xmlns:a16="http://schemas.microsoft.com/office/drawing/2014/main" id="{13E856F4-BACF-4292-ACC7-3B2CBCDAA90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1" name="直線コネクタ 420">
          <a:extLst>
            <a:ext uri="{FF2B5EF4-FFF2-40B4-BE49-F238E27FC236}">
              <a16:creationId xmlns:a16="http://schemas.microsoft.com/office/drawing/2014/main" id="{46E21DE2-38E3-4D3D-A712-FC266567C76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2" name="テキスト ボックス 421">
          <a:extLst>
            <a:ext uri="{FF2B5EF4-FFF2-40B4-BE49-F238E27FC236}">
              <a16:creationId xmlns:a16="http://schemas.microsoft.com/office/drawing/2014/main" id="{D01E773C-66B5-4F6C-B3E3-0861B354D62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3" name="直線コネクタ 422">
          <a:extLst>
            <a:ext uri="{FF2B5EF4-FFF2-40B4-BE49-F238E27FC236}">
              <a16:creationId xmlns:a16="http://schemas.microsoft.com/office/drawing/2014/main" id="{62F35E09-23C6-4331-ABE0-F6364728DCC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4" name="テキスト ボックス 423">
          <a:extLst>
            <a:ext uri="{FF2B5EF4-FFF2-40B4-BE49-F238E27FC236}">
              <a16:creationId xmlns:a16="http://schemas.microsoft.com/office/drawing/2014/main" id="{7F0E1514-5354-4990-B57C-598CBCD423B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5" name="直線コネクタ 424">
          <a:extLst>
            <a:ext uri="{FF2B5EF4-FFF2-40B4-BE49-F238E27FC236}">
              <a16:creationId xmlns:a16="http://schemas.microsoft.com/office/drawing/2014/main" id="{14348900-13A4-4A02-B08E-F15156884EB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6" name="テキスト ボックス 425">
          <a:extLst>
            <a:ext uri="{FF2B5EF4-FFF2-40B4-BE49-F238E27FC236}">
              <a16:creationId xmlns:a16="http://schemas.microsoft.com/office/drawing/2014/main" id="{A7AAA175-367C-4781-9AC1-36F72B150A31}"/>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7" name="直線コネクタ 426">
          <a:extLst>
            <a:ext uri="{FF2B5EF4-FFF2-40B4-BE49-F238E27FC236}">
              <a16:creationId xmlns:a16="http://schemas.microsoft.com/office/drawing/2014/main" id="{ABBF554D-855A-4E3C-80EE-188FD35BA99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28" name="テキスト ボックス 427">
          <a:extLst>
            <a:ext uri="{FF2B5EF4-FFF2-40B4-BE49-F238E27FC236}">
              <a16:creationId xmlns:a16="http://schemas.microsoft.com/office/drawing/2014/main" id="{5512B4E7-9AE9-470A-86D4-644442613BC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9" name="直線コネクタ 428">
          <a:extLst>
            <a:ext uri="{FF2B5EF4-FFF2-40B4-BE49-F238E27FC236}">
              <a16:creationId xmlns:a16="http://schemas.microsoft.com/office/drawing/2014/main" id="{4B3E4E75-E84C-4A05-8C1A-0655D18C97C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0" name="テキスト ボックス 429">
          <a:extLst>
            <a:ext uri="{FF2B5EF4-FFF2-40B4-BE49-F238E27FC236}">
              <a16:creationId xmlns:a16="http://schemas.microsoft.com/office/drawing/2014/main" id="{AB76222C-020A-44D7-8223-B03C7544760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a:extLst>
            <a:ext uri="{FF2B5EF4-FFF2-40B4-BE49-F238E27FC236}">
              <a16:creationId xmlns:a16="http://schemas.microsoft.com/office/drawing/2014/main" id="{7D9EFF1F-CD38-441C-9128-28F86E0A5DC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a:extLst>
            <a:ext uri="{FF2B5EF4-FFF2-40B4-BE49-F238E27FC236}">
              <a16:creationId xmlns:a16="http://schemas.microsoft.com/office/drawing/2014/main" id="{11B5383C-ED9C-4C6E-BFFB-EAB41517B61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a:extLst>
            <a:ext uri="{FF2B5EF4-FFF2-40B4-BE49-F238E27FC236}">
              <a16:creationId xmlns:a16="http://schemas.microsoft.com/office/drawing/2014/main" id="{D312631F-918C-450F-970C-766CFF2429B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130084</xdr:rowOff>
    </xdr:from>
    <xdr:to>
      <xdr:col>116</xdr:col>
      <xdr:colOff>62864</xdr:colOff>
      <xdr:row>41</xdr:row>
      <xdr:rowOff>61504</xdr:rowOff>
    </xdr:to>
    <xdr:cxnSp macro="">
      <xdr:nvCxnSpPr>
        <xdr:cNvPr id="434" name="直線コネクタ 433">
          <a:extLst>
            <a:ext uri="{FF2B5EF4-FFF2-40B4-BE49-F238E27FC236}">
              <a16:creationId xmlns:a16="http://schemas.microsoft.com/office/drawing/2014/main" id="{05563567-5617-48C4-8BCB-9AEE92DA9261}"/>
            </a:ext>
          </a:extLst>
        </xdr:cNvPr>
        <xdr:cNvCxnSpPr/>
      </xdr:nvCxnSpPr>
      <xdr:spPr>
        <a:xfrm flipV="1">
          <a:off x="22160864" y="578793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65331</xdr:rowOff>
    </xdr:from>
    <xdr:ext cx="469744" cy="259045"/>
    <xdr:sp macro="" textlink="">
      <xdr:nvSpPr>
        <xdr:cNvPr id="435" name="【認定こども園・幼稚園・保育所】&#10;一人当たり面積最小値テキスト">
          <a:extLst>
            <a:ext uri="{FF2B5EF4-FFF2-40B4-BE49-F238E27FC236}">
              <a16:creationId xmlns:a16="http://schemas.microsoft.com/office/drawing/2014/main" id="{EBC422D5-7377-48B3-A940-263C7204E32A}"/>
            </a:ext>
          </a:extLst>
        </xdr:cNvPr>
        <xdr:cNvSpPr txBox="1"/>
      </xdr:nvSpPr>
      <xdr:spPr>
        <a:xfrm>
          <a:off x="22199600" y="70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61504</xdr:rowOff>
    </xdr:from>
    <xdr:to>
      <xdr:col>116</xdr:col>
      <xdr:colOff>152400</xdr:colOff>
      <xdr:row>41</xdr:row>
      <xdr:rowOff>61504</xdr:rowOff>
    </xdr:to>
    <xdr:cxnSp macro="">
      <xdr:nvCxnSpPr>
        <xdr:cNvPr id="436" name="直線コネクタ 435">
          <a:extLst>
            <a:ext uri="{FF2B5EF4-FFF2-40B4-BE49-F238E27FC236}">
              <a16:creationId xmlns:a16="http://schemas.microsoft.com/office/drawing/2014/main" id="{FC510E58-4454-4436-AA4F-0DAC2872566E}"/>
            </a:ext>
          </a:extLst>
        </xdr:cNvPr>
        <xdr:cNvCxnSpPr/>
      </xdr:nvCxnSpPr>
      <xdr:spPr>
        <a:xfrm>
          <a:off x="22072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76761</xdr:rowOff>
    </xdr:from>
    <xdr:ext cx="469744" cy="259045"/>
    <xdr:sp macro="" textlink="">
      <xdr:nvSpPr>
        <xdr:cNvPr id="437" name="【認定こども園・幼稚園・保育所】&#10;一人当たり面積最大値テキスト">
          <a:extLst>
            <a:ext uri="{FF2B5EF4-FFF2-40B4-BE49-F238E27FC236}">
              <a16:creationId xmlns:a16="http://schemas.microsoft.com/office/drawing/2014/main" id="{566793EE-911F-44BE-871D-B0197F0B44CB}"/>
            </a:ext>
          </a:extLst>
        </xdr:cNvPr>
        <xdr:cNvSpPr txBox="1"/>
      </xdr:nvSpPr>
      <xdr:spPr>
        <a:xfrm>
          <a:off x="22199600" y="556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130084</xdr:rowOff>
    </xdr:from>
    <xdr:to>
      <xdr:col>116</xdr:col>
      <xdr:colOff>152400</xdr:colOff>
      <xdr:row>33</xdr:row>
      <xdr:rowOff>130084</xdr:rowOff>
    </xdr:to>
    <xdr:cxnSp macro="">
      <xdr:nvCxnSpPr>
        <xdr:cNvPr id="438" name="直線コネクタ 437">
          <a:extLst>
            <a:ext uri="{FF2B5EF4-FFF2-40B4-BE49-F238E27FC236}">
              <a16:creationId xmlns:a16="http://schemas.microsoft.com/office/drawing/2014/main" id="{F25B8531-9487-4654-AA56-582C9C363482}"/>
            </a:ext>
          </a:extLst>
        </xdr:cNvPr>
        <xdr:cNvCxnSpPr/>
      </xdr:nvCxnSpPr>
      <xdr:spPr>
        <a:xfrm>
          <a:off x="22072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11991</xdr:rowOff>
    </xdr:from>
    <xdr:ext cx="469744" cy="259045"/>
    <xdr:sp macro="" textlink="">
      <xdr:nvSpPr>
        <xdr:cNvPr id="439" name="【認定こども園・幼稚園・保育所】&#10;一人当たり面積平均値テキスト">
          <a:extLst>
            <a:ext uri="{FF2B5EF4-FFF2-40B4-BE49-F238E27FC236}">
              <a16:creationId xmlns:a16="http://schemas.microsoft.com/office/drawing/2014/main" id="{20297D08-8E9F-4D13-9DFF-688E7D5CA606}"/>
            </a:ext>
          </a:extLst>
        </xdr:cNvPr>
        <xdr:cNvSpPr txBox="1"/>
      </xdr:nvSpPr>
      <xdr:spPr>
        <a:xfrm>
          <a:off x="22199600" y="6355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440" name="フローチャート: 判断 439">
          <a:extLst>
            <a:ext uri="{FF2B5EF4-FFF2-40B4-BE49-F238E27FC236}">
              <a16:creationId xmlns:a16="http://schemas.microsoft.com/office/drawing/2014/main" id="{B989AFBA-47A5-43B6-BD86-54A3FA5673C6}"/>
            </a:ext>
          </a:extLst>
        </xdr:cNvPr>
        <xdr:cNvSpPr/>
      </xdr:nvSpPr>
      <xdr:spPr>
        <a:xfrm>
          <a:off x="22110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46627</xdr:rowOff>
    </xdr:from>
    <xdr:to>
      <xdr:col>112</xdr:col>
      <xdr:colOff>38100</xdr:colOff>
      <xdr:row>37</xdr:row>
      <xdr:rowOff>148227</xdr:rowOff>
    </xdr:to>
    <xdr:sp macro="" textlink="">
      <xdr:nvSpPr>
        <xdr:cNvPr id="441" name="フローチャート: 判断 440">
          <a:extLst>
            <a:ext uri="{FF2B5EF4-FFF2-40B4-BE49-F238E27FC236}">
              <a16:creationId xmlns:a16="http://schemas.microsoft.com/office/drawing/2014/main" id="{B9C0C48B-4996-42E6-8ED8-C54DF9E7BC30}"/>
            </a:ext>
          </a:extLst>
        </xdr:cNvPr>
        <xdr:cNvSpPr/>
      </xdr:nvSpPr>
      <xdr:spPr>
        <a:xfrm>
          <a:off x="21272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20501</xdr:rowOff>
    </xdr:from>
    <xdr:to>
      <xdr:col>107</xdr:col>
      <xdr:colOff>101600</xdr:colOff>
      <xdr:row>37</xdr:row>
      <xdr:rowOff>122101</xdr:rowOff>
    </xdr:to>
    <xdr:sp macro="" textlink="">
      <xdr:nvSpPr>
        <xdr:cNvPr id="442" name="フローチャート: 判断 441">
          <a:extLst>
            <a:ext uri="{FF2B5EF4-FFF2-40B4-BE49-F238E27FC236}">
              <a16:creationId xmlns:a16="http://schemas.microsoft.com/office/drawing/2014/main" id="{0EF62D5A-3AAD-4231-A42D-64A5C3E09339}"/>
            </a:ext>
          </a:extLst>
        </xdr:cNvPr>
        <xdr:cNvSpPr/>
      </xdr:nvSpPr>
      <xdr:spPr>
        <a:xfrm>
          <a:off x="203835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443" name="フローチャート: 判断 442">
          <a:extLst>
            <a:ext uri="{FF2B5EF4-FFF2-40B4-BE49-F238E27FC236}">
              <a16:creationId xmlns:a16="http://schemas.microsoft.com/office/drawing/2014/main" id="{4FAF326D-3DE0-4158-B2D3-EA8B2A43962C}"/>
            </a:ext>
          </a:extLst>
        </xdr:cNvPr>
        <xdr:cNvSpPr/>
      </xdr:nvSpPr>
      <xdr:spPr>
        <a:xfrm>
          <a:off x="19494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125004</xdr:rowOff>
    </xdr:from>
    <xdr:to>
      <xdr:col>98</xdr:col>
      <xdr:colOff>38100</xdr:colOff>
      <xdr:row>38</xdr:row>
      <xdr:rowOff>55155</xdr:rowOff>
    </xdr:to>
    <xdr:sp macro="" textlink="">
      <xdr:nvSpPr>
        <xdr:cNvPr id="444" name="フローチャート: 判断 443">
          <a:extLst>
            <a:ext uri="{FF2B5EF4-FFF2-40B4-BE49-F238E27FC236}">
              <a16:creationId xmlns:a16="http://schemas.microsoft.com/office/drawing/2014/main" id="{1AE47ADE-EAD3-4AE5-A0F0-E76238BF3271}"/>
            </a:ext>
          </a:extLst>
        </xdr:cNvPr>
        <xdr:cNvSpPr/>
      </xdr:nvSpPr>
      <xdr:spPr>
        <a:xfrm>
          <a:off x="18605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765E4E73-8BA4-4F2C-8A25-59022713F6C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84D865F3-C3AB-4568-951F-A0804D18169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F02DEFDF-BADB-490C-8319-00A9159695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2DB40D62-5EBE-432B-BE13-C6B0330389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CD49179D-3124-41F0-8981-13197D59AEC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54792</xdr:rowOff>
    </xdr:from>
    <xdr:to>
      <xdr:col>107</xdr:col>
      <xdr:colOff>101600</xdr:colOff>
      <xdr:row>36</xdr:row>
      <xdr:rowOff>156392</xdr:rowOff>
    </xdr:to>
    <xdr:sp macro="" textlink="">
      <xdr:nvSpPr>
        <xdr:cNvPr id="450" name="楕円 449">
          <a:extLst>
            <a:ext uri="{FF2B5EF4-FFF2-40B4-BE49-F238E27FC236}">
              <a16:creationId xmlns:a16="http://schemas.microsoft.com/office/drawing/2014/main" id="{9CC03276-CB55-4F9E-B15C-8A4A6BDFEA1F}"/>
            </a:ext>
          </a:extLst>
        </xdr:cNvPr>
        <xdr:cNvSpPr/>
      </xdr:nvSpPr>
      <xdr:spPr>
        <a:xfrm>
          <a:off x="20383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71120</xdr:rowOff>
    </xdr:from>
    <xdr:to>
      <xdr:col>102</xdr:col>
      <xdr:colOff>165100</xdr:colOff>
      <xdr:row>37</xdr:row>
      <xdr:rowOff>1270</xdr:rowOff>
    </xdr:to>
    <xdr:sp macro="" textlink="">
      <xdr:nvSpPr>
        <xdr:cNvPr id="451" name="楕円 450">
          <a:extLst>
            <a:ext uri="{FF2B5EF4-FFF2-40B4-BE49-F238E27FC236}">
              <a16:creationId xmlns:a16="http://schemas.microsoft.com/office/drawing/2014/main" id="{148F649F-5440-4FCF-8072-6F1A5B60A24B}"/>
            </a:ext>
          </a:extLst>
        </xdr:cNvPr>
        <xdr:cNvSpPr/>
      </xdr:nvSpPr>
      <xdr:spPr>
        <a:xfrm>
          <a:off x="19494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105592</xdr:rowOff>
    </xdr:from>
    <xdr:to>
      <xdr:col>107</xdr:col>
      <xdr:colOff>50800</xdr:colOff>
      <xdr:row>36</xdr:row>
      <xdr:rowOff>121920</xdr:rowOff>
    </xdr:to>
    <xdr:cxnSp macro="">
      <xdr:nvCxnSpPr>
        <xdr:cNvPr id="452" name="直線コネクタ 451">
          <a:extLst>
            <a:ext uri="{FF2B5EF4-FFF2-40B4-BE49-F238E27FC236}">
              <a16:creationId xmlns:a16="http://schemas.microsoft.com/office/drawing/2014/main" id="{36591A0F-BD40-41ED-91EC-6D0B14BA0FCD}"/>
            </a:ext>
          </a:extLst>
        </xdr:cNvPr>
        <xdr:cNvCxnSpPr/>
      </xdr:nvCxnSpPr>
      <xdr:spPr>
        <a:xfrm flipV="1">
          <a:off x="19545300" y="62777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84183</xdr:rowOff>
    </xdr:from>
    <xdr:to>
      <xdr:col>98</xdr:col>
      <xdr:colOff>38100</xdr:colOff>
      <xdr:row>37</xdr:row>
      <xdr:rowOff>14333</xdr:rowOff>
    </xdr:to>
    <xdr:sp macro="" textlink="">
      <xdr:nvSpPr>
        <xdr:cNvPr id="453" name="楕円 452">
          <a:extLst>
            <a:ext uri="{FF2B5EF4-FFF2-40B4-BE49-F238E27FC236}">
              <a16:creationId xmlns:a16="http://schemas.microsoft.com/office/drawing/2014/main" id="{ED57366D-0AB5-4F96-8F2D-9BF4B3AC29EB}"/>
            </a:ext>
          </a:extLst>
        </xdr:cNvPr>
        <xdr:cNvSpPr/>
      </xdr:nvSpPr>
      <xdr:spPr>
        <a:xfrm>
          <a:off x="18605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121920</xdr:rowOff>
    </xdr:from>
    <xdr:to>
      <xdr:col>102</xdr:col>
      <xdr:colOff>114300</xdr:colOff>
      <xdr:row>36</xdr:row>
      <xdr:rowOff>134983</xdr:rowOff>
    </xdr:to>
    <xdr:cxnSp macro="">
      <xdr:nvCxnSpPr>
        <xdr:cNvPr id="454" name="直線コネクタ 453">
          <a:extLst>
            <a:ext uri="{FF2B5EF4-FFF2-40B4-BE49-F238E27FC236}">
              <a16:creationId xmlns:a16="http://schemas.microsoft.com/office/drawing/2014/main" id="{70145977-557B-4382-9EFA-8D017C17A62C}"/>
            </a:ext>
          </a:extLst>
        </xdr:cNvPr>
        <xdr:cNvCxnSpPr/>
      </xdr:nvCxnSpPr>
      <xdr:spPr>
        <a:xfrm flipV="1">
          <a:off x="18656300" y="62941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164754</xdr:rowOff>
    </xdr:from>
    <xdr:ext cx="469744" cy="259045"/>
    <xdr:sp macro="" textlink="">
      <xdr:nvSpPr>
        <xdr:cNvPr id="455" name="n_1aveValue【認定こども園・幼稚園・保育所】&#10;一人当たり面積">
          <a:extLst>
            <a:ext uri="{FF2B5EF4-FFF2-40B4-BE49-F238E27FC236}">
              <a16:creationId xmlns:a16="http://schemas.microsoft.com/office/drawing/2014/main" id="{43B91713-CB51-4452-B7CE-48D396ADDF36}"/>
            </a:ext>
          </a:extLst>
        </xdr:cNvPr>
        <xdr:cNvSpPr txBox="1"/>
      </xdr:nvSpPr>
      <xdr:spPr>
        <a:xfrm>
          <a:off x="21075727" y="61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113228</xdr:rowOff>
    </xdr:from>
    <xdr:ext cx="469744" cy="259045"/>
    <xdr:sp macro="" textlink="">
      <xdr:nvSpPr>
        <xdr:cNvPr id="456" name="n_2aveValue【認定こども園・幼稚園・保育所】&#10;一人当たり面積">
          <a:extLst>
            <a:ext uri="{FF2B5EF4-FFF2-40B4-BE49-F238E27FC236}">
              <a16:creationId xmlns:a16="http://schemas.microsoft.com/office/drawing/2014/main" id="{E996E308-3DA3-48D6-B5CF-016C32DADFC4}"/>
            </a:ext>
          </a:extLst>
        </xdr:cNvPr>
        <xdr:cNvSpPr txBox="1"/>
      </xdr:nvSpPr>
      <xdr:spPr>
        <a:xfrm>
          <a:off x="20199427" y="645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77305</xdr:rowOff>
    </xdr:from>
    <xdr:ext cx="469744" cy="259045"/>
    <xdr:sp macro="" textlink="">
      <xdr:nvSpPr>
        <xdr:cNvPr id="457" name="n_3aveValue【認定こども園・幼稚園・保育所】&#10;一人当たり面積">
          <a:extLst>
            <a:ext uri="{FF2B5EF4-FFF2-40B4-BE49-F238E27FC236}">
              <a16:creationId xmlns:a16="http://schemas.microsoft.com/office/drawing/2014/main" id="{8DA7D2BC-2DB7-4243-9BC2-98D2F712055A}"/>
            </a:ext>
          </a:extLst>
        </xdr:cNvPr>
        <xdr:cNvSpPr txBox="1"/>
      </xdr:nvSpPr>
      <xdr:spPr>
        <a:xfrm>
          <a:off x="193104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46281</xdr:rowOff>
    </xdr:from>
    <xdr:ext cx="469744" cy="259045"/>
    <xdr:sp macro="" textlink="">
      <xdr:nvSpPr>
        <xdr:cNvPr id="458" name="n_4aveValue【認定こども園・幼稚園・保育所】&#10;一人当たり面積">
          <a:extLst>
            <a:ext uri="{FF2B5EF4-FFF2-40B4-BE49-F238E27FC236}">
              <a16:creationId xmlns:a16="http://schemas.microsoft.com/office/drawing/2014/main" id="{588C4B71-FCC4-4885-94B8-B529AE97A867}"/>
            </a:ext>
          </a:extLst>
        </xdr:cNvPr>
        <xdr:cNvSpPr txBox="1"/>
      </xdr:nvSpPr>
      <xdr:spPr>
        <a:xfrm>
          <a:off x="18421427" y="656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1469</xdr:rowOff>
    </xdr:from>
    <xdr:ext cx="469744" cy="259045"/>
    <xdr:sp macro="" textlink="">
      <xdr:nvSpPr>
        <xdr:cNvPr id="459" name="n_2mainValue【認定こども園・幼稚園・保育所】&#10;一人当たり面積">
          <a:extLst>
            <a:ext uri="{FF2B5EF4-FFF2-40B4-BE49-F238E27FC236}">
              <a16:creationId xmlns:a16="http://schemas.microsoft.com/office/drawing/2014/main" id="{30A49318-B77F-4B30-B0C7-A998BD75B784}"/>
            </a:ext>
          </a:extLst>
        </xdr:cNvPr>
        <xdr:cNvSpPr txBox="1"/>
      </xdr:nvSpPr>
      <xdr:spPr>
        <a:xfrm>
          <a:off x="20199427" y="600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17797</xdr:rowOff>
    </xdr:from>
    <xdr:ext cx="469744" cy="259045"/>
    <xdr:sp macro="" textlink="">
      <xdr:nvSpPr>
        <xdr:cNvPr id="460" name="n_3mainValue【認定こども園・幼稚園・保育所】&#10;一人当たり面積">
          <a:extLst>
            <a:ext uri="{FF2B5EF4-FFF2-40B4-BE49-F238E27FC236}">
              <a16:creationId xmlns:a16="http://schemas.microsoft.com/office/drawing/2014/main" id="{091E10F6-5B76-4617-9E3B-BD44B32C1ECB}"/>
            </a:ext>
          </a:extLst>
        </xdr:cNvPr>
        <xdr:cNvSpPr txBox="1"/>
      </xdr:nvSpPr>
      <xdr:spPr>
        <a:xfrm>
          <a:off x="19310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30860</xdr:rowOff>
    </xdr:from>
    <xdr:ext cx="469744" cy="259045"/>
    <xdr:sp macro="" textlink="">
      <xdr:nvSpPr>
        <xdr:cNvPr id="461" name="n_4mainValue【認定こども園・幼稚園・保育所】&#10;一人当たり面積">
          <a:extLst>
            <a:ext uri="{FF2B5EF4-FFF2-40B4-BE49-F238E27FC236}">
              <a16:creationId xmlns:a16="http://schemas.microsoft.com/office/drawing/2014/main" id="{CE42D046-0BDD-4CE8-A00D-299B615198AA}"/>
            </a:ext>
          </a:extLst>
        </xdr:cNvPr>
        <xdr:cNvSpPr txBox="1"/>
      </xdr:nvSpPr>
      <xdr:spPr>
        <a:xfrm>
          <a:off x="18421427" y="603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id="{9F07146A-35E2-445A-BF23-4D0652EE87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id="{5950410A-DAB0-4DFE-9057-C8854791B90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id="{3C183A9C-37E3-44FF-88D9-5394097EF7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id="{A637C05C-202F-42C1-ABCC-44EFB859114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id="{C3B60436-78B0-400B-8BD2-7734F46848A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id="{B1CC858E-ADF0-4A5E-B048-BEA11B5C112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id="{A1FAB2D9-1724-49D6-9BF5-C8BABDED931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id="{A3609534-E9F6-4A4A-8EB2-4C0611C5DA1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a:extLst>
            <a:ext uri="{FF2B5EF4-FFF2-40B4-BE49-F238E27FC236}">
              <a16:creationId xmlns:a16="http://schemas.microsoft.com/office/drawing/2014/main" id="{AD96D573-BA93-43D1-A22A-DB21D97F769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a:extLst>
            <a:ext uri="{FF2B5EF4-FFF2-40B4-BE49-F238E27FC236}">
              <a16:creationId xmlns:a16="http://schemas.microsoft.com/office/drawing/2014/main" id="{C4C5D2C1-A9D2-488D-A890-A9B2778B450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2" name="テキスト ボックス 471">
          <a:extLst>
            <a:ext uri="{FF2B5EF4-FFF2-40B4-BE49-F238E27FC236}">
              <a16:creationId xmlns:a16="http://schemas.microsoft.com/office/drawing/2014/main" id="{3247D034-06DE-4BE7-85AD-9307A9D781A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3" name="直線コネクタ 472">
          <a:extLst>
            <a:ext uri="{FF2B5EF4-FFF2-40B4-BE49-F238E27FC236}">
              <a16:creationId xmlns:a16="http://schemas.microsoft.com/office/drawing/2014/main" id="{94F736D5-E0B2-486E-9F46-7B3D24AF557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4" name="テキスト ボックス 473">
          <a:extLst>
            <a:ext uri="{FF2B5EF4-FFF2-40B4-BE49-F238E27FC236}">
              <a16:creationId xmlns:a16="http://schemas.microsoft.com/office/drawing/2014/main" id="{9584688E-B5E6-4540-B27B-CD41028696BE}"/>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5" name="直線コネクタ 474">
          <a:extLst>
            <a:ext uri="{FF2B5EF4-FFF2-40B4-BE49-F238E27FC236}">
              <a16:creationId xmlns:a16="http://schemas.microsoft.com/office/drawing/2014/main" id="{BA000A3D-473C-4DDA-810B-CF58A902C0B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6" name="テキスト ボックス 475">
          <a:extLst>
            <a:ext uri="{FF2B5EF4-FFF2-40B4-BE49-F238E27FC236}">
              <a16:creationId xmlns:a16="http://schemas.microsoft.com/office/drawing/2014/main" id="{B9D8DAFA-2432-43DE-A261-E29AC6BAB0A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7" name="直線コネクタ 476">
          <a:extLst>
            <a:ext uri="{FF2B5EF4-FFF2-40B4-BE49-F238E27FC236}">
              <a16:creationId xmlns:a16="http://schemas.microsoft.com/office/drawing/2014/main" id="{D6223D2A-F4EB-4419-9260-5FC0B83BC78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8" name="テキスト ボックス 477">
          <a:extLst>
            <a:ext uri="{FF2B5EF4-FFF2-40B4-BE49-F238E27FC236}">
              <a16:creationId xmlns:a16="http://schemas.microsoft.com/office/drawing/2014/main" id="{2D74908B-EA59-4689-85F2-3A16478693A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9" name="直線コネクタ 478">
          <a:extLst>
            <a:ext uri="{FF2B5EF4-FFF2-40B4-BE49-F238E27FC236}">
              <a16:creationId xmlns:a16="http://schemas.microsoft.com/office/drawing/2014/main" id="{99176C17-A01A-4BB6-A5E0-736C90E00FAA}"/>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0" name="テキスト ボックス 479">
          <a:extLst>
            <a:ext uri="{FF2B5EF4-FFF2-40B4-BE49-F238E27FC236}">
              <a16:creationId xmlns:a16="http://schemas.microsoft.com/office/drawing/2014/main" id="{22110ED5-F68E-4EE2-A4BF-FF6AEB4BD00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a:extLst>
            <a:ext uri="{FF2B5EF4-FFF2-40B4-BE49-F238E27FC236}">
              <a16:creationId xmlns:a16="http://schemas.microsoft.com/office/drawing/2014/main" id="{DA6C7143-F599-4CEC-93C8-7C0F4BEA55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2" name="テキスト ボックス 481">
          <a:extLst>
            <a:ext uri="{FF2B5EF4-FFF2-40B4-BE49-F238E27FC236}">
              <a16:creationId xmlns:a16="http://schemas.microsoft.com/office/drawing/2014/main" id="{A8C46DF1-E93D-4B14-BF66-AA061B0A6D9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学校施設】&#10;有形固定資産減価償却率グラフ枠">
          <a:extLst>
            <a:ext uri="{FF2B5EF4-FFF2-40B4-BE49-F238E27FC236}">
              <a16:creationId xmlns:a16="http://schemas.microsoft.com/office/drawing/2014/main" id="{FEFBA60B-50A5-4275-81FB-808A34571BF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132588</xdr:rowOff>
    </xdr:from>
    <xdr:to>
      <xdr:col>85</xdr:col>
      <xdr:colOff>126364</xdr:colOff>
      <xdr:row>63</xdr:row>
      <xdr:rowOff>166878</xdr:rowOff>
    </xdr:to>
    <xdr:cxnSp macro="">
      <xdr:nvCxnSpPr>
        <xdr:cNvPr id="484" name="直線コネクタ 483">
          <a:extLst>
            <a:ext uri="{FF2B5EF4-FFF2-40B4-BE49-F238E27FC236}">
              <a16:creationId xmlns:a16="http://schemas.microsoft.com/office/drawing/2014/main" id="{11DBB45F-D984-4DBB-A78A-422713F62E50}"/>
            </a:ext>
          </a:extLst>
        </xdr:cNvPr>
        <xdr:cNvCxnSpPr/>
      </xdr:nvCxnSpPr>
      <xdr:spPr>
        <a:xfrm flipV="1">
          <a:off x="16318864" y="973378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170705</xdr:rowOff>
    </xdr:from>
    <xdr:ext cx="405111" cy="259045"/>
    <xdr:sp macro="" textlink="">
      <xdr:nvSpPr>
        <xdr:cNvPr id="485" name="【学校施設】&#10;有形固定資産減価償却率最小値テキスト">
          <a:extLst>
            <a:ext uri="{FF2B5EF4-FFF2-40B4-BE49-F238E27FC236}">
              <a16:creationId xmlns:a16="http://schemas.microsoft.com/office/drawing/2014/main" id="{72ACE2F6-AEFD-498D-B8A7-CDFFFCDA752E}"/>
            </a:ext>
          </a:extLst>
        </xdr:cNvPr>
        <xdr:cNvSpPr txBox="1"/>
      </xdr:nvSpPr>
      <xdr:spPr>
        <a:xfrm>
          <a:off x="163576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166878</xdr:rowOff>
    </xdr:from>
    <xdr:to>
      <xdr:col>86</xdr:col>
      <xdr:colOff>25400</xdr:colOff>
      <xdr:row>63</xdr:row>
      <xdr:rowOff>166878</xdr:rowOff>
    </xdr:to>
    <xdr:cxnSp macro="">
      <xdr:nvCxnSpPr>
        <xdr:cNvPr id="486" name="直線コネクタ 485">
          <a:extLst>
            <a:ext uri="{FF2B5EF4-FFF2-40B4-BE49-F238E27FC236}">
              <a16:creationId xmlns:a16="http://schemas.microsoft.com/office/drawing/2014/main" id="{5DB106E0-0446-4693-9837-97E95743AC2C}"/>
            </a:ext>
          </a:extLst>
        </xdr:cNvPr>
        <xdr:cNvCxnSpPr/>
      </xdr:nvCxnSpPr>
      <xdr:spPr>
        <a:xfrm>
          <a:off x="16230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79265</xdr:rowOff>
    </xdr:from>
    <xdr:ext cx="405111" cy="259045"/>
    <xdr:sp macro="" textlink="">
      <xdr:nvSpPr>
        <xdr:cNvPr id="487" name="【学校施設】&#10;有形固定資産減価償却率最大値テキスト">
          <a:extLst>
            <a:ext uri="{FF2B5EF4-FFF2-40B4-BE49-F238E27FC236}">
              <a16:creationId xmlns:a16="http://schemas.microsoft.com/office/drawing/2014/main" id="{659F09FC-FB5B-4678-9778-8E4C1A0FB31F}"/>
            </a:ext>
          </a:extLst>
        </xdr:cNvPr>
        <xdr:cNvSpPr txBox="1"/>
      </xdr:nvSpPr>
      <xdr:spPr>
        <a:xfrm>
          <a:off x="163576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132588</xdr:rowOff>
    </xdr:from>
    <xdr:to>
      <xdr:col>86</xdr:col>
      <xdr:colOff>25400</xdr:colOff>
      <xdr:row>56</xdr:row>
      <xdr:rowOff>132588</xdr:rowOff>
    </xdr:to>
    <xdr:cxnSp macro="">
      <xdr:nvCxnSpPr>
        <xdr:cNvPr id="488" name="直線コネクタ 487">
          <a:extLst>
            <a:ext uri="{FF2B5EF4-FFF2-40B4-BE49-F238E27FC236}">
              <a16:creationId xmlns:a16="http://schemas.microsoft.com/office/drawing/2014/main" id="{39C2941E-30F3-4D3B-B0C4-8A3AD97F4740}"/>
            </a:ext>
          </a:extLst>
        </xdr:cNvPr>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25925</xdr:rowOff>
    </xdr:from>
    <xdr:ext cx="405111" cy="259045"/>
    <xdr:sp macro="" textlink="">
      <xdr:nvSpPr>
        <xdr:cNvPr id="489" name="【学校施設】&#10;有形固定資産減価償却率平均値テキスト">
          <a:extLst>
            <a:ext uri="{FF2B5EF4-FFF2-40B4-BE49-F238E27FC236}">
              <a16:creationId xmlns:a16="http://schemas.microsoft.com/office/drawing/2014/main" id="{29302032-D98B-4481-8B81-148232C268FF}"/>
            </a:ext>
          </a:extLst>
        </xdr:cNvPr>
        <xdr:cNvSpPr txBox="1"/>
      </xdr:nvSpPr>
      <xdr:spPr>
        <a:xfrm>
          <a:off x="16357600" y="10484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47498</xdr:rowOff>
    </xdr:from>
    <xdr:to>
      <xdr:col>85</xdr:col>
      <xdr:colOff>177800</xdr:colOff>
      <xdr:row>61</xdr:row>
      <xdr:rowOff>149098</xdr:rowOff>
    </xdr:to>
    <xdr:sp macro="" textlink="">
      <xdr:nvSpPr>
        <xdr:cNvPr id="490" name="フローチャート: 判断 489">
          <a:extLst>
            <a:ext uri="{FF2B5EF4-FFF2-40B4-BE49-F238E27FC236}">
              <a16:creationId xmlns:a16="http://schemas.microsoft.com/office/drawing/2014/main" id="{275977AE-350D-4DA7-84FF-9754A570947E}"/>
            </a:ext>
          </a:extLst>
        </xdr:cNvPr>
        <xdr:cNvSpPr/>
      </xdr:nvSpPr>
      <xdr:spPr>
        <a:xfrm>
          <a:off x="162687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168656</xdr:rowOff>
    </xdr:from>
    <xdr:to>
      <xdr:col>81</xdr:col>
      <xdr:colOff>101600</xdr:colOff>
      <xdr:row>61</xdr:row>
      <xdr:rowOff>98806</xdr:rowOff>
    </xdr:to>
    <xdr:sp macro="" textlink="">
      <xdr:nvSpPr>
        <xdr:cNvPr id="491" name="フローチャート: 判断 490">
          <a:extLst>
            <a:ext uri="{FF2B5EF4-FFF2-40B4-BE49-F238E27FC236}">
              <a16:creationId xmlns:a16="http://schemas.microsoft.com/office/drawing/2014/main" id="{C5381237-1E19-4576-A4F3-5C678D9E66E3}"/>
            </a:ext>
          </a:extLst>
        </xdr:cNvPr>
        <xdr:cNvSpPr/>
      </xdr:nvSpPr>
      <xdr:spPr>
        <a:xfrm>
          <a:off x="154305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100076</xdr:rowOff>
    </xdr:from>
    <xdr:to>
      <xdr:col>76</xdr:col>
      <xdr:colOff>165100</xdr:colOff>
      <xdr:row>61</xdr:row>
      <xdr:rowOff>30226</xdr:rowOff>
    </xdr:to>
    <xdr:sp macro="" textlink="">
      <xdr:nvSpPr>
        <xdr:cNvPr id="492" name="フローチャート: 判断 491">
          <a:extLst>
            <a:ext uri="{FF2B5EF4-FFF2-40B4-BE49-F238E27FC236}">
              <a16:creationId xmlns:a16="http://schemas.microsoft.com/office/drawing/2014/main" id="{5C7442C5-0609-4391-85F8-69B1C917E68F}"/>
            </a:ext>
          </a:extLst>
        </xdr:cNvPr>
        <xdr:cNvSpPr/>
      </xdr:nvSpPr>
      <xdr:spPr>
        <a:xfrm>
          <a:off x="14541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22352</xdr:rowOff>
    </xdr:from>
    <xdr:to>
      <xdr:col>72</xdr:col>
      <xdr:colOff>38100</xdr:colOff>
      <xdr:row>60</xdr:row>
      <xdr:rowOff>123952</xdr:rowOff>
    </xdr:to>
    <xdr:sp macro="" textlink="">
      <xdr:nvSpPr>
        <xdr:cNvPr id="493" name="フローチャート: 判断 492">
          <a:extLst>
            <a:ext uri="{FF2B5EF4-FFF2-40B4-BE49-F238E27FC236}">
              <a16:creationId xmlns:a16="http://schemas.microsoft.com/office/drawing/2014/main" id="{1B8A6D87-C082-4B5B-B96B-00B4ABE8193B}"/>
            </a:ext>
          </a:extLst>
        </xdr:cNvPr>
        <xdr:cNvSpPr/>
      </xdr:nvSpPr>
      <xdr:spPr>
        <a:xfrm>
          <a:off x="13652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77216</xdr:rowOff>
    </xdr:from>
    <xdr:to>
      <xdr:col>67</xdr:col>
      <xdr:colOff>101600</xdr:colOff>
      <xdr:row>61</xdr:row>
      <xdr:rowOff>7366</xdr:rowOff>
    </xdr:to>
    <xdr:sp macro="" textlink="">
      <xdr:nvSpPr>
        <xdr:cNvPr id="494" name="フローチャート: 判断 493">
          <a:extLst>
            <a:ext uri="{FF2B5EF4-FFF2-40B4-BE49-F238E27FC236}">
              <a16:creationId xmlns:a16="http://schemas.microsoft.com/office/drawing/2014/main" id="{2FA8262D-DCB3-42BC-883D-4BB4679855ED}"/>
            </a:ext>
          </a:extLst>
        </xdr:cNvPr>
        <xdr:cNvSpPr/>
      </xdr:nvSpPr>
      <xdr:spPr>
        <a:xfrm>
          <a:off x="12763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D59A9BD2-B41E-488C-98D3-A2BF7E38953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2A07707C-D6FB-4801-83D0-661B220F582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D647C3E4-3220-4D3D-9F21-DE16352216F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A63BC1CA-D2F4-44B9-809F-5EA5BCFAF55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1D4612A9-C143-4BFC-9016-289B08F47D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134366</xdr:rowOff>
    </xdr:from>
    <xdr:to>
      <xdr:col>76</xdr:col>
      <xdr:colOff>165100</xdr:colOff>
      <xdr:row>56</xdr:row>
      <xdr:rowOff>64516</xdr:rowOff>
    </xdr:to>
    <xdr:sp macro="" textlink="">
      <xdr:nvSpPr>
        <xdr:cNvPr id="500" name="楕円 499">
          <a:extLst>
            <a:ext uri="{FF2B5EF4-FFF2-40B4-BE49-F238E27FC236}">
              <a16:creationId xmlns:a16="http://schemas.microsoft.com/office/drawing/2014/main" id="{7A490ACA-A920-473D-BCFE-3BEE35AB7645}"/>
            </a:ext>
          </a:extLst>
        </xdr:cNvPr>
        <xdr:cNvSpPr/>
      </xdr:nvSpPr>
      <xdr:spPr>
        <a:xfrm>
          <a:off x="145415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55</xdr:row>
      <xdr:rowOff>61214</xdr:rowOff>
    </xdr:from>
    <xdr:to>
      <xdr:col>72</xdr:col>
      <xdr:colOff>38100</xdr:colOff>
      <xdr:row>55</xdr:row>
      <xdr:rowOff>162814</xdr:rowOff>
    </xdr:to>
    <xdr:sp macro="" textlink="">
      <xdr:nvSpPr>
        <xdr:cNvPr id="501" name="楕円 500">
          <a:extLst>
            <a:ext uri="{FF2B5EF4-FFF2-40B4-BE49-F238E27FC236}">
              <a16:creationId xmlns:a16="http://schemas.microsoft.com/office/drawing/2014/main" id="{51BC3B8A-C758-4D13-BA19-A76572E5D49B}"/>
            </a:ext>
          </a:extLst>
        </xdr:cNvPr>
        <xdr:cNvSpPr/>
      </xdr:nvSpPr>
      <xdr:spPr>
        <a:xfrm>
          <a:off x="13652500" y="9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112014</xdr:rowOff>
    </xdr:from>
    <xdr:to>
      <xdr:col>76</xdr:col>
      <xdr:colOff>114300</xdr:colOff>
      <xdr:row>56</xdr:row>
      <xdr:rowOff>13716</xdr:rowOff>
    </xdr:to>
    <xdr:cxnSp macro="">
      <xdr:nvCxnSpPr>
        <xdr:cNvPr id="502" name="直線コネクタ 501">
          <a:extLst>
            <a:ext uri="{FF2B5EF4-FFF2-40B4-BE49-F238E27FC236}">
              <a16:creationId xmlns:a16="http://schemas.microsoft.com/office/drawing/2014/main" id="{C9FA2F75-6FD3-4038-8752-B7CA5C3C5CA2}"/>
            </a:ext>
          </a:extLst>
        </xdr:cNvPr>
        <xdr:cNvCxnSpPr/>
      </xdr:nvCxnSpPr>
      <xdr:spPr>
        <a:xfrm>
          <a:off x="13703300" y="95417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52070</xdr:rowOff>
    </xdr:from>
    <xdr:to>
      <xdr:col>67</xdr:col>
      <xdr:colOff>101600</xdr:colOff>
      <xdr:row>55</xdr:row>
      <xdr:rowOff>153670</xdr:rowOff>
    </xdr:to>
    <xdr:sp macro="" textlink="">
      <xdr:nvSpPr>
        <xdr:cNvPr id="503" name="楕円 502">
          <a:extLst>
            <a:ext uri="{FF2B5EF4-FFF2-40B4-BE49-F238E27FC236}">
              <a16:creationId xmlns:a16="http://schemas.microsoft.com/office/drawing/2014/main" id="{BAF827F3-D65D-44EA-A3C7-360BB78B4073}"/>
            </a:ext>
          </a:extLst>
        </xdr:cNvPr>
        <xdr:cNvSpPr/>
      </xdr:nvSpPr>
      <xdr:spPr>
        <a:xfrm>
          <a:off x="12763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102870</xdr:rowOff>
    </xdr:from>
    <xdr:to>
      <xdr:col>71</xdr:col>
      <xdr:colOff>177800</xdr:colOff>
      <xdr:row>55</xdr:row>
      <xdr:rowOff>112014</xdr:rowOff>
    </xdr:to>
    <xdr:cxnSp macro="">
      <xdr:nvCxnSpPr>
        <xdr:cNvPr id="504" name="直線コネクタ 503">
          <a:extLst>
            <a:ext uri="{FF2B5EF4-FFF2-40B4-BE49-F238E27FC236}">
              <a16:creationId xmlns:a16="http://schemas.microsoft.com/office/drawing/2014/main" id="{B5068636-DEA4-4674-B82A-03BA453A1D41}"/>
            </a:ext>
          </a:extLst>
        </xdr:cNvPr>
        <xdr:cNvCxnSpPr/>
      </xdr:nvCxnSpPr>
      <xdr:spPr>
        <a:xfrm>
          <a:off x="12814300" y="9532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115333</xdr:rowOff>
    </xdr:from>
    <xdr:ext cx="405111" cy="259045"/>
    <xdr:sp macro="" textlink="">
      <xdr:nvSpPr>
        <xdr:cNvPr id="505" name="n_1aveValue【学校施設】&#10;有形固定資産減価償却率">
          <a:extLst>
            <a:ext uri="{FF2B5EF4-FFF2-40B4-BE49-F238E27FC236}">
              <a16:creationId xmlns:a16="http://schemas.microsoft.com/office/drawing/2014/main" id="{20B54B7D-EAA7-43E9-8E8D-0722688C7D6A}"/>
            </a:ext>
          </a:extLst>
        </xdr:cNvPr>
        <xdr:cNvSpPr txBox="1"/>
      </xdr:nvSpPr>
      <xdr:spPr>
        <a:xfrm>
          <a:off x="15266044" y="1023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21353</xdr:rowOff>
    </xdr:from>
    <xdr:ext cx="405111" cy="259045"/>
    <xdr:sp macro="" textlink="">
      <xdr:nvSpPr>
        <xdr:cNvPr id="506" name="n_2aveValue【学校施設】&#10;有形固定資産減価償却率">
          <a:extLst>
            <a:ext uri="{FF2B5EF4-FFF2-40B4-BE49-F238E27FC236}">
              <a16:creationId xmlns:a16="http://schemas.microsoft.com/office/drawing/2014/main" id="{19523885-9CA8-493A-8508-9210D91BE3CC}"/>
            </a:ext>
          </a:extLst>
        </xdr:cNvPr>
        <xdr:cNvSpPr txBox="1"/>
      </xdr:nvSpPr>
      <xdr:spPr>
        <a:xfrm>
          <a:off x="143897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115079</xdr:rowOff>
    </xdr:from>
    <xdr:ext cx="405111" cy="259045"/>
    <xdr:sp macro="" textlink="">
      <xdr:nvSpPr>
        <xdr:cNvPr id="507" name="n_3aveValue【学校施設】&#10;有形固定資産減価償却率">
          <a:extLst>
            <a:ext uri="{FF2B5EF4-FFF2-40B4-BE49-F238E27FC236}">
              <a16:creationId xmlns:a16="http://schemas.microsoft.com/office/drawing/2014/main" id="{CF0329A1-2937-4D45-8DCD-453D52DC2913}"/>
            </a:ext>
          </a:extLst>
        </xdr:cNvPr>
        <xdr:cNvSpPr txBox="1"/>
      </xdr:nvSpPr>
      <xdr:spPr>
        <a:xfrm>
          <a:off x="135007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169943</xdr:rowOff>
    </xdr:from>
    <xdr:ext cx="405111" cy="259045"/>
    <xdr:sp macro="" textlink="">
      <xdr:nvSpPr>
        <xdr:cNvPr id="508" name="n_4aveValue【学校施設】&#10;有形固定資産減価償却率">
          <a:extLst>
            <a:ext uri="{FF2B5EF4-FFF2-40B4-BE49-F238E27FC236}">
              <a16:creationId xmlns:a16="http://schemas.microsoft.com/office/drawing/2014/main" id="{4742D0DC-D994-4C72-BD59-3A47D244355B}"/>
            </a:ext>
          </a:extLst>
        </xdr:cNvPr>
        <xdr:cNvSpPr txBox="1"/>
      </xdr:nvSpPr>
      <xdr:spPr>
        <a:xfrm>
          <a:off x="12611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81043</xdr:rowOff>
    </xdr:from>
    <xdr:ext cx="405111" cy="259045"/>
    <xdr:sp macro="" textlink="">
      <xdr:nvSpPr>
        <xdr:cNvPr id="509" name="n_2mainValue【学校施設】&#10;有形固定資産減価償却率">
          <a:extLst>
            <a:ext uri="{FF2B5EF4-FFF2-40B4-BE49-F238E27FC236}">
              <a16:creationId xmlns:a16="http://schemas.microsoft.com/office/drawing/2014/main" id="{1D1DC0FA-27B0-4B40-8729-A2EF10E98199}"/>
            </a:ext>
          </a:extLst>
        </xdr:cNvPr>
        <xdr:cNvSpPr txBox="1"/>
      </xdr:nvSpPr>
      <xdr:spPr>
        <a:xfrm>
          <a:off x="14389744" y="933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7891</xdr:rowOff>
    </xdr:from>
    <xdr:ext cx="405111" cy="259045"/>
    <xdr:sp macro="" textlink="">
      <xdr:nvSpPr>
        <xdr:cNvPr id="510" name="n_3mainValue【学校施設】&#10;有形固定資産減価償却率">
          <a:extLst>
            <a:ext uri="{FF2B5EF4-FFF2-40B4-BE49-F238E27FC236}">
              <a16:creationId xmlns:a16="http://schemas.microsoft.com/office/drawing/2014/main" id="{12CFC603-F6E8-4290-8615-5D3D565A02F6}"/>
            </a:ext>
          </a:extLst>
        </xdr:cNvPr>
        <xdr:cNvSpPr txBox="1"/>
      </xdr:nvSpPr>
      <xdr:spPr>
        <a:xfrm>
          <a:off x="13500744" y="926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170197</xdr:rowOff>
    </xdr:from>
    <xdr:ext cx="405111" cy="259045"/>
    <xdr:sp macro="" textlink="">
      <xdr:nvSpPr>
        <xdr:cNvPr id="511" name="n_4mainValue【学校施設】&#10;有形固定資産減価償却率">
          <a:extLst>
            <a:ext uri="{FF2B5EF4-FFF2-40B4-BE49-F238E27FC236}">
              <a16:creationId xmlns:a16="http://schemas.microsoft.com/office/drawing/2014/main" id="{3B6514AB-3AEF-469C-B5FE-DDA51DA617CB}"/>
            </a:ext>
          </a:extLst>
        </xdr:cNvPr>
        <xdr:cNvSpPr txBox="1"/>
      </xdr:nvSpPr>
      <xdr:spPr>
        <a:xfrm>
          <a:off x="12611744"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C8C8DEEB-010F-4880-A1F8-578778BBDCD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3ADFF384-6DAA-4B04-AC07-36D31AA4929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CC659191-9C87-41A8-BDC8-DD021AFFB7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F276053F-3BF7-4FD1-8F47-4DA753AC020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48F5E89A-ECDD-4C1F-B71B-E4D2ED88DA7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28FEAE37-94CC-4B0C-92F2-896FD51A364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058C5C23-173C-44B2-859E-555C6565E3D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D93E66B9-8BD3-44F5-A6BA-37F225C8FB9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B985F07B-A32A-4B59-8F77-9066B8BA783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EF3C0BF6-EBA7-487C-AC31-A71C029F0AD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D0C83323-E104-475C-ACBB-90412078740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3" name="直線コネクタ 522">
          <a:extLst>
            <a:ext uri="{FF2B5EF4-FFF2-40B4-BE49-F238E27FC236}">
              <a16:creationId xmlns:a16="http://schemas.microsoft.com/office/drawing/2014/main" id="{51405D96-ABFA-4510-AFAB-D73C223DFFF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BA427A67-518B-4D6D-A5D7-B7C8C0320EB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5" name="直線コネクタ 524">
          <a:extLst>
            <a:ext uri="{FF2B5EF4-FFF2-40B4-BE49-F238E27FC236}">
              <a16:creationId xmlns:a16="http://schemas.microsoft.com/office/drawing/2014/main" id="{DE67C200-3BE5-4953-8DAC-25798CCD678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6" name="テキスト ボックス 525">
          <a:extLst>
            <a:ext uri="{FF2B5EF4-FFF2-40B4-BE49-F238E27FC236}">
              <a16:creationId xmlns:a16="http://schemas.microsoft.com/office/drawing/2014/main" id="{BB757617-3692-437F-A157-49EC58DEE99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7" name="直線コネクタ 526">
          <a:extLst>
            <a:ext uri="{FF2B5EF4-FFF2-40B4-BE49-F238E27FC236}">
              <a16:creationId xmlns:a16="http://schemas.microsoft.com/office/drawing/2014/main" id="{4F52E9D7-28C5-4715-9642-C29B6C6BE0B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8" name="テキスト ボックス 527">
          <a:extLst>
            <a:ext uri="{FF2B5EF4-FFF2-40B4-BE49-F238E27FC236}">
              <a16:creationId xmlns:a16="http://schemas.microsoft.com/office/drawing/2014/main" id="{438F3CAA-D65F-4038-BCE8-E0E02DF2481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9" name="直線コネクタ 528">
          <a:extLst>
            <a:ext uri="{FF2B5EF4-FFF2-40B4-BE49-F238E27FC236}">
              <a16:creationId xmlns:a16="http://schemas.microsoft.com/office/drawing/2014/main" id="{AE2082FE-B0EF-464E-9179-2DD57910A90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0" name="テキスト ボックス 529">
          <a:extLst>
            <a:ext uri="{FF2B5EF4-FFF2-40B4-BE49-F238E27FC236}">
              <a16:creationId xmlns:a16="http://schemas.microsoft.com/office/drawing/2014/main" id="{E354611B-4F93-437F-8BD6-60E901A9FCC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1" name="直線コネクタ 530">
          <a:extLst>
            <a:ext uri="{FF2B5EF4-FFF2-40B4-BE49-F238E27FC236}">
              <a16:creationId xmlns:a16="http://schemas.microsoft.com/office/drawing/2014/main" id="{BEE8EAED-3700-4A48-9EB9-6A7F38D57C4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2" name="テキスト ボックス 531">
          <a:extLst>
            <a:ext uri="{FF2B5EF4-FFF2-40B4-BE49-F238E27FC236}">
              <a16:creationId xmlns:a16="http://schemas.microsoft.com/office/drawing/2014/main" id="{D7DD8C77-F786-4EE1-B2F6-D186D013757A}"/>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a:extLst>
            <a:ext uri="{FF2B5EF4-FFF2-40B4-BE49-F238E27FC236}">
              <a16:creationId xmlns:a16="http://schemas.microsoft.com/office/drawing/2014/main" id="{9C33CC2A-1196-4A5C-8C8E-5802299EF45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4" name="テキスト ボックス 533">
          <a:extLst>
            <a:ext uri="{FF2B5EF4-FFF2-40B4-BE49-F238E27FC236}">
              <a16:creationId xmlns:a16="http://schemas.microsoft.com/office/drawing/2014/main" id="{8ECB2B04-AD5B-425C-B5D1-501C2F66195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学校施設】&#10;一人当たり面積グラフ枠">
          <a:extLst>
            <a:ext uri="{FF2B5EF4-FFF2-40B4-BE49-F238E27FC236}">
              <a16:creationId xmlns:a16="http://schemas.microsoft.com/office/drawing/2014/main" id="{D2D20DB2-8694-4D2A-A040-06BC05A56B1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108966</xdr:rowOff>
    </xdr:from>
    <xdr:to>
      <xdr:col>116</xdr:col>
      <xdr:colOff>62864</xdr:colOff>
      <xdr:row>61</xdr:row>
      <xdr:rowOff>117348</xdr:rowOff>
    </xdr:to>
    <xdr:cxnSp macro="">
      <xdr:nvCxnSpPr>
        <xdr:cNvPr id="536" name="直線コネクタ 535">
          <a:extLst>
            <a:ext uri="{FF2B5EF4-FFF2-40B4-BE49-F238E27FC236}">
              <a16:creationId xmlns:a16="http://schemas.microsoft.com/office/drawing/2014/main" id="{334B9047-E2FA-4E73-8D79-C13C45A4BA62}"/>
            </a:ext>
          </a:extLst>
        </xdr:cNvPr>
        <xdr:cNvCxnSpPr/>
      </xdr:nvCxnSpPr>
      <xdr:spPr>
        <a:xfrm flipV="1">
          <a:off x="22160864" y="9538716"/>
          <a:ext cx="0" cy="1037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121175</xdr:rowOff>
    </xdr:from>
    <xdr:ext cx="469744" cy="259045"/>
    <xdr:sp macro="" textlink="">
      <xdr:nvSpPr>
        <xdr:cNvPr id="537" name="【学校施設】&#10;一人当たり面積最小値テキスト">
          <a:extLst>
            <a:ext uri="{FF2B5EF4-FFF2-40B4-BE49-F238E27FC236}">
              <a16:creationId xmlns:a16="http://schemas.microsoft.com/office/drawing/2014/main" id="{6D72573D-10C2-4C39-ACFA-9EB4A967AAC0}"/>
            </a:ext>
          </a:extLst>
        </xdr:cNvPr>
        <xdr:cNvSpPr txBox="1"/>
      </xdr:nvSpPr>
      <xdr:spPr>
        <a:xfrm>
          <a:off x="22199600" y="1057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117348</xdr:rowOff>
    </xdr:from>
    <xdr:to>
      <xdr:col>116</xdr:col>
      <xdr:colOff>152400</xdr:colOff>
      <xdr:row>61</xdr:row>
      <xdr:rowOff>117348</xdr:rowOff>
    </xdr:to>
    <xdr:cxnSp macro="">
      <xdr:nvCxnSpPr>
        <xdr:cNvPr id="538" name="直線コネクタ 537">
          <a:extLst>
            <a:ext uri="{FF2B5EF4-FFF2-40B4-BE49-F238E27FC236}">
              <a16:creationId xmlns:a16="http://schemas.microsoft.com/office/drawing/2014/main" id="{E548EDDB-0275-4D19-8D42-714993A5A863}"/>
            </a:ext>
          </a:extLst>
        </xdr:cNvPr>
        <xdr:cNvCxnSpPr/>
      </xdr:nvCxnSpPr>
      <xdr:spPr>
        <a:xfrm>
          <a:off x="22072600" y="10575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55643</xdr:rowOff>
    </xdr:from>
    <xdr:ext cx="469744" cy="259045"/>
    <xdr:sp macro="" textlink="">
      <xdr:nvSpPr>
        <xdr:cNvPr id="539" name="【学校施設】&#10;一人当たり面積最大値テキスト">
          <a:extLst>
            <a:ext uri="{FF2B5EF4-FFF2-40B4-BE49-F238E27FC236}">
              <a16:creationId xmlns:a16="http://schemas.microsoft.com/office/drawing/2014/main" id="{71C26A54-3D2F-4274-8ED1-A18F661B2A32}"/>
            </a:ext>
          </a:extLst>
        </xdr:cNvPr>
        <xdr:cNvSpPr txBox="1"/>
      </xdr:nvSpPr>
      <xdr:spPr>
        <a:xfrm>
          <a:off x="22199600" y="931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108966</xdr:rowOff>
    </xdr:from>
    <xdr:to>
      <xdr:col>116</xdr:col>
      <xdr:colOff>152400</xdr:colOff>
      <xdr:row>55</xdr:row>
      <xdr:rowOff>108966</xdr:rowOff>
    </xdr:to>
    <xdr:cxnSp macro="">
      <xdr:nvCxnSpPr>
        <xdr:cNvPr id="540" name="直線コネクタ 539">
          <a:extLst>
            <a:ext uri="{FF2B5EF4-FFF2-40B4-BE49-F238E27FC236}">
              <a16:creationId xmlns:a16="http://schemas.microsoft.com/office/drawing/2014/main" id="{A2E16AE6-D3F7-480B-8B1B-F9AF037F692D}"/>
            </a:ext>
          </a:extLst>
        </xdr:cNvPr>
        <xdr:cNvCxnSpPr/>
      </xdr:nvCxnSpPr>
      <xdr:spPr>
        <a:xfrm>
          <a:off x="22072600" y="953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91076</xdr:rowOff>
    </xdr:from>
    <xdr:ext cx="469744" cy="259045"/>
    <xdr:sp macro="" textlink="">
      <xdr:nvSpPr>
        <xdr:cNvPr id="541" name="【学校施設】&#10;一人当たり面積平均値テキスト">
          <a:extLst>
            <a:ext uri="{FF2B5EF4-FFF2-40B4-BE49-F238E27FC236}">
              <a16:creationId xmlns:a16="http://schemas.microsoft.com/office/drawing/2014/main" id="{DC8A319A-301B-4908-826E-D1855CF99233}"/>
            </a:ext>
          </a:extLst>
        </xdr:cNvPr>
        <xdr:cNvSpPr txBox="1"/>
      </xdr:nvSpPr>
      <xdr:spPr>
        <a:xfrm>
          <a:off x="22199600" y="10206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112649</xdr:rowOff>
    </xdr:from>
    <xdr:to>
      <xdr:col>116</xdr:col>
      <xdr:colOff>114300</xdr:colOff>
      <xdr:row>60</xdr:row>
      <xdr:rowOff>42799</xdr:rowOff>
    </xdr:to>
    <xdr:sp macro="" textlink="">
      <xdr:nvSpPr>
        <xdr:cNvPr id="542" name="フローチャート: 判断 541">
          <a:extLst>
            <a:ext uri="{FF2B5EF4-FFF2-40B4-BE49-F238E27FC236}">
              <a16:creationId xmlns:a16="http://schemas.microsoft.com/office/drawing/2014/main" id="{0C7BF26A-E0B3-4913-8C0B-D4ADF4604D28}"/>
            </a:ext>
          </a:extLst>
        </xdr:cNvPr>
        <xdr:cNvSpPr/>
      </xdr:nvSpPr>
      <xdr:spPr>
        <a:xfrm>
          <a:off x="22110700" y="10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129794</xdr:rowOff>
    </xdr:from>
    <xdr:to>
      <xdr:col>112</xdr:col>
      <xdr:colOff>38100</xdr:colOff>
      <xdr:row>60</xdr:row>
      <xdr:rowOff>59944</xdr:rowOff>
    </xdr:to>
    <xdr:sp macro="" textlink="">
      <xdr:nvSpPr>
        <xdr:cNvPr id="543" name="フローチャート: 判断 542">
          <a:extLst>
            <a:ext uri="{FF2B5EF4-FFF2-40B4-BE49-F238E27FC236}">
              <a16:creationId xmlns:a16="http://schemas.microsoft.com/office/drawing/2014/main" id="{7DC7B74B-AEBA-48D1-8B68-E68757DBECFE}"/>
            </a:ext>
          </a:extLst>
        </xdr:cNvPr>
        <xdr:cNvSpPr/>
      </xdr:nvSpPr>
      <xdr:spPr>
        <a:xfrm>
          <a:off x="21272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xdr:rowOff>
    </xdr:from>
    <xdr:to>
      <xdr:col>107</xdr:col>
      <xdr:colOff>101600</xdr:colOff>
      <xdr:row>60</xdr:row>
      <xdr:rowOff>103378</xdr:rowOff>
    </xdr:to>
    <xdr:sp macro="" textlink="">
      <xdr:nvSpPr>
        <xdr:cNvPr id="544" name="フローチャート: 判断 543">
          <a:extLst>
            <a:ext uri="{FF2B5EF4-FFF2-40B4-BE49-F238E27FC236}">
              <a16:creationId xmlns:a16="http://schemas.microsoft.com/office/drawing/2014/main" id="{91D87032-547F-4506-9308-AB107A7494B2}"/>
            </a:ext>
          </a:extLst>
        </xdr:cNvPr>
        <xdr:cNvSpPr/>
      </xdr:nvSpPr>
      <xdr:spPr>
        <a:xfrm>
          <a:off x="203835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28829</xdr:rowOff>
    </xdr:from>
    <xdr:to>
      <xdr:col>102</xdr:col>
      <xdr:colOff>165100</xdr:colOff>
      <xdr:row>60</xdr:row>
      <xdr:rowOff>130429</xdr:rowOff>
    </xdr:to>
    <xdr:sp macro="" textlink="">
      <xdr:nvSpPr>
        <xdr:cNvPr id="545" name="フローチャート: 判断 544">
          <a:extLst>
            <a:ext uri="{FF2B5EF4-FFF2-40B4-BE49-F238E27FC236}">
              <a16:creationId xmlns:a16="http://schemas.microsoft.com/office/drawing/2014/main" id="{9011DEEA-E7F0-4ECA-94E9-C458E223253F}"/>
            </a:ext>
          </a:extLst>
        </xdr:cNvPr>
        <xdr:cNvSpPr/>
      </xdr:nvSpPr>
      <xdr:spPr>
        <a:xfrm>
          <a:off x="19494500" y="1031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121793</xdr:rowOff>
    </xdr:from>
    <xdr:to>
      <xdr:col>98</xdr:col>
      <xdr:colOff>38100</xdr:colOff>
      <xdr:row>61</xdr:row>
      <xdr:rowOff>51943</xdr:rowOff>
    </xdr:to>
    <xdr:sp macro="" textlink="">
      <xdr:nvSpPr>
        <xdr:cNvPr id="546" name="フローチャート: 判断 545">
          <a:extLst>
            <a:ext uri="{FF2B5EF4-FFF2-40B4-BE49-F238E27FC236}">
              <a16:creationId xmlns:a16="http://schemas.microsoft.com/office/drawing/2014/main" id="{BAF020F0-567A-44A2-8791-49E646EEA546}"/>
            </a:ext>
          </a:extLst>
        </xdr:cNvPr>
        <xdr:cNvSpPr/>
      </xdr:nvSpPr>
      <xdr:spPr>
        <a:xfrm>
          <a:off x="18605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0D682B1-9622-4A18-8DEB-8F2CCE7E4B6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05839F7-997E-4B8F-B558-DF1B623E68B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922D425-9E84-4935-965E-35359C62E24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FF447B9E-81AB-41CB-8160-C775BC7FEE4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8554383-D6A1-4E44-8CF3-E0A4FFE527E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79502</xdr:rowOff>
    </xdr:from>
    <xdr:to>
      <xdr:col>107</xdr:col>
      <xdr:colOff>101600</xdr:colOff>
      <xdr:row>63</xdr:row>
      <xdr:rowOff>9652</xdr:rowOff>
    </xdr:to>
    <xdr:sp macro="" textlink="">
      <xdr:nvSpPr>
        <xdr:cNvPr id="552" name="楕円 551">
          <a:extLst>
            <a:ext uri="{FF2B5EF4-FFF2-40B4-BE49-F238E27FC236}">
              <a16:creationId xmlns:a16="http://schemas.microsoft.com/office/drawing/2014/main" id="{C3ADC105-AFC6-46DE-8CA5-F169DEA01957}"/>
            </a:ext>
          </a:extLst>
        </xdr:cNvPr>
        <xdr:cNvSpPr/>
      </xdr:nvSpPr>
      <xdr:spPr>
        <a:xfrm>
          <a:off x="20383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89789</xdr:rowOff>
    </xdr:from>
    <xdr:to>
      <xdr:col>102</xdr:col>
      <xdr:colOff>165100</xdr:colOff>
      <xdr:row>63</xdr:row>
      <xdr:rowOff>19939</xdr:rowOff>
    </xdr:to>
    <xdr:sp macro="" textlink="">
      <xdr:nvSpPr>
        <xdr:cNvPr id="553" name="楕円 552">
          <a:extLst>
            <a:ext uri="{FF2B5EF4-FFF2-40B4-BE49-F238E27FC236}">
              <a16:creationId xmlns:a16="http://schemas.microsoft.com/office/drawing/2014/main" id="{107D8ACC-2621-4E76-A722-18B88316B9CB}"/>
            </a:ext>
          </a:extLst>
        </xdr:cNvPr>
        <xdr:cNvSpPr/>
      </xdr:nvSpPr>
      <xdr:spPr>
        <a:xfrm>
          <a:off x="19494500" y="1071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130302</xdr:rowOff>
    </xdr:from>
    <xdr:to>
      <xdr:col>107</xdr:col>
      <xdr:colOff>50800</xdr:colOff>
      <xdr:row>62</xdr:row>
      <xdr:rowOff>140589</xdr:rowOff>
    </xdr:to>
    <xdr:cxnSp macro="">
      <xdr:nvCxnSpPr>
        <xdr:cNvPr id="554" name="直線コネクタ 553">
          <a:extLst>
            <a:ext uri="{FF2B5EF4-FFF2-40B4-BE49-F238E27FC236}">
              <a16:creationId xmlns:a16="http://schemas.microsoft.com/office/drawing/2014/main" id="{67A44B58-1614-4080-AE58-0638D1CC066A}"/>
            </a:ext>
          </a:extLst>
        </xdr:cNvPr>
        <xdr:cNvCxnSpPr/>
      </xdr:nvCxnSpPr>
      <xdr:spPr>
        <a:xfrm flipV="1">
          <a:off x="19545300" y="1076020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99695</xdr:rowOff>
    </xdr:from>
    <xdr:to>
      <xdr:col>98</xdr:col>
      <xdr:colOff>38100</xdr:colOff>
      <xdr:row>63</xdr:row>
      <xdr:rowOff>29845</xdr:rowOff>
    </xdr:to>
    <xdr:sp macro="" textlink="">
      <xdr:nvSpPr>
        <xdr:cNvPr id="555" name="楕円 554">
          <a:extLst>
            <a:ext uri="{FF2B5EF4-FFF2-40B4-BE49-F238E27FC236}">
              <a16:creationId xmlns:a16="http://schemas.microsoft.com/office/drawing/2014/main" id="{45DD5284-DD95-4B48-93DF-FF44E58AB2FE}"/>
            </a:ext>
          </a:extLst>
        </xdr:cNvPr>
        <xdr:cNvSpPr/>
      </xdr:nvSpPr>
      <xdr:spPr>
        <a:xfrm>
          <a:off x="18605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140589</xdr:rowOff>
    </xdr:from>
    <xdr:to>
      <xdr:col>102</xdr:col>
      <xdr:colOff>114300</xdr:colOff>
      <xdr:row>62</xdr:row>
      <xdr:rowOff>150495</xdr:rowOff>
    </xdr:to>
    <xdr:cxnSp macro="">
      <xdr:nvCxnSpPr>
        <xdr:cNvPr id="556" name="直線コネクタ 555">
          <a:extLst>
            <a:ext uri="{FF2B5EF4-FFF2-40B4-BE49-F238E27FC236}">
              <a16:creationId xmlns:a16="http://schemas.microsoft.com/office/drawing/2014/main" id="{1648982E-C6C3-4C32-AE3C-432889D1C1B9}"/>
            </a:ext>
          </a:extLst>
        </xdr:cNvPr>
        <xdr:cNvCxnSpPr/>
      </xdr:nvCxnSpPr>
      <xdr:spPr>
        <a:xfrm flipV="1">
          <a:off x="18656300" y="1077048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76471</xdr:rowOff>
    </xdr:from>
    <xdr:ext cx="469744" cy="259045"/>
    <xdr:sp macro="" textlink="">
      <xdr:nvSpPr>
        <xdr:cNvPr id="557" name="n_1aveValue【学校施設】&#10;一人当たり面積">
          <a:extLst>
            <a:ext uri="{FF2B5EF4-FFF2-40B4-BE49-F238E27FC236}">
              <a16:creationId xmlns:a16="http://schemas.microsoft.com/office/drawing/2014/main" id="{C35B7C89-8709-4AF5-B7B5-50014F7020AF}"/>
            </a:ext>
          </a:extLst>
        </xdr:cNvPr>
        <xdr:cNvSpPr txBox="1"/>
      </xdr:nvSpPr>
      <xdr:spPr>
        <a:xfrm>
          <a:off x="21075727" y="1002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119905</xdr:rowOff>
    </xdr:from>
    <xdr:ext cx="469744" cy="259045"/>
    <xdr:sp macro="" textlink="">
      <xdr:nvSpPr>
        <xdr:cNvPr id="558" name="n_2aveValue【学校施設】&#10;一人当たり面積">
          <a:extLst>
            <a:ext uri="{FF2B5EF4-FFF2-40B4-BE49-F238E27FC236}">
              <a16:creationId xmlns:a16="http://schemas.microsoft.com/office/drawing/2014/main" id="{56DF1D5F-D1E2-4AA2-8152-FBF5E6DD21C0}"/>
            </a:ext>
          </a:extLst>
        </xdr:cNvPr>
        <xdr:cNvSpPr txBox="1"/>
      </xdr:nvSpPr>
      <xdr:spPr>
        <a:xfrm>
          <a:off x="20199427" y="100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146956</xdr:rowOff>
    </xdr:from>
    <xdr:ext cx="469744" cy="259045"/>
    <xdr:sp macro="" textlink="">
      <xdr:nvSpPr>
        <xdr:cNvPr id="559" name="n_3aveValue【学校施設】&#10;一人当たり面積">
          <a:extLst>
            <a:ext uri="{FF2B5EF4-FFF2-40B4-BE49-F238E27FC236}">
              <a16:creationId xmlns:a16="http://schemas.microsoft.com/office/drawing/2014/main" id="{B42AB647-E6EA-4A2D-8353-0FB15ABB002D}"/>
            </a:ext>
          </a:extLst>
        </xdr:cNvPr>
        <xdr:cNvSpPr txBox="1"/>
      </xdr:nvSpPr>
      <xdr:spPr>
        <a:xfrm>
          <a:off x="19310427" y="100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68470</xdr:rowOff>
    </xdr:from>
    <xdr:ext cx="469744" cy="259045"/>
    <xdr:sp macro="" textlink="">
      <xdr:nvSpPr>
        <xdr:cNvPr id="560" name="n_4aveValue【学校施設】&#10;一人当たり面積">
          <a:extLst>
            <a:ext uri="{FF2B5EF4-FFF2-40B4-BE49-F238E27FC236}">
              <a16:creationId xmlns:a16="http://schemas.microsoft.com/office/drawing/2014/main" id="{09ECF65F-5F7E-445F-A820-EB921A50677C}"/>
            </a:ext>
          </a:extLst>
        </xdr:cNvPr>
        <xdr:cNvSpPr txBox="1"/>
      </xdr:nvSpPr>
      <xdr:spPr>
        <a:xfrm>
          <a:off x="18421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779</xdr:rowOff>
    </xdr:from>
    <xdr:ext cx="469744" cy="259045"/>
    <xdr:sp macro="" textlink="">
      <xdr:nvSpPr>
        <xdr:cNvPr id="561" name="n_2mainValue【学校施設】&#10;一人当たり面積">
          <a:extLst>
            <a:ext uri="{FF2B5EF4-FFF2-40B4-BE49-F238E27FC236}">
              <a16:creationId xmlns:a16="http://schemas.microsoft.com/office/drawing/2014/main" id="{D359C051-2B26-4C39-8DF8-D440D8AC6A77}"/>
            </a:ext>
          </a:extLst>
        </xdr:cNvPr>
        <xdr:cNvSpPr txBox="1"/>
      </xdr:nvSpPr>
      <xdr:spPr>
        <a:xfrm>
          <a:off x="20199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11066</xdr:rowOff>
    </xdr:from>
    <xdr:ext cx="469744" cy="259045"/>
    <xdr:sp macro="" textlink="">
      <xdr:nvSpPr>
        <xdr:cNvPr id="562" name="n_3mainValue【学校施設】&#10;一人当たり面積">
          <a:extLst>
            <a:ext uri="{FF2B5EF4-FFF2-40B4-BE49-F238E27FC236}">
              <a16:creationId xmlns:a16="http://schemas.microsoft.com/office/drawing/2014/main" id="{D1E9AC0B-6C33-4C5D-B791-E933AE828B0D}"/>
            </a:ext>
          </a:extLst>
        </xdr:cNvPr>
        <xdr:cNvSpPr txBox="1"/>
      </xdr:nvSpPr>
      <xdr:spPr>
        <a:xfrm>
          <a:off x="19310427" y="1081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20972</xdr:rowOff>
    </xdr:from>
    <xdr:ext cx="469744" cy="259045"/>
    <xdr:sp macro="" textlink="">
      <xdr:nvSpPr>
        <xdr:cNvPr id="563" name="n_4mainValue【学校施設】&#10;一人当たり面積">
          <a:extLst>
            <a:ext uri="{FF2B5EF4-FFF2-40B4-BE49-F238E27FC236}">
              <a16:creationId xmlns:a16="http://schemas.microsoft.com/office/drawing/2014/main" id="{0994BA8D-6A81-476B-BB31-0240A11A3E10}"/>
            </a:ext>
          </a:extLst>
        </xdr:cNvPr>
        <xdr:cNvSpPr txBox="1"/>
      </xdr:nvSpPr>
      <xdr:spPr>
        <a:xfrm>
          <a:off x="18421427"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a:extLst>
            <a:ext uri="{FF2B5EF4-FFF2-40B4-BE49-F238E27FC236}">
              <a16:creationId xmlns:a16="http://schemas.microsoft.com/office/drawing/2014/main" id="{67ECDDE0-B21B-401C-8FAE-7AF3CF77EEF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a:extLst>
            <a:ext uri="{FF2B5EF4-FFF2-40B4-BE49-F238E27FC236}">
              <a16:creationId xmlns:a16="http://schemas.microsoft.com/office/drawing/2014/main" id="{633B957B-F72F-4FAD-8236-F5D163B9AB9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a:extLst>
            <a:ext uri="{FF2B5EF4-FFF2-40B4-BE49-F238E27FC236}">
              <a16:creationId xmlns:a16="http://schemas.microsoft.com/office/drawing/2014/main" id="{A539B338-2207-447D-9BE8-D1C10F11209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a:extLst>
            <a:ext uri="{FF2B5EF4-FFF2-40B4-BE49-F238E27FC236}">
              <a16:creationId xmlns:a16="http://schemas.microsoft.com/office/drawing/2014/main" id="{99172F04-A14C-43B1-8A22-69296BDCCEC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a:extLst>
            <a:ext uri="{FF2B5EF4-FFF2-40B4-BE49-F238E27FC236}">
              <a16:creationId xmlns:a16="http://schemas.microsoft.com/office/drawing/2014/main" id="{84ED1C67-98A6-41E0-81E4-83A8230BCD7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a:extLst>
            <a:ext uri="{FF2B5EF4-FFF2-40B4-BE49-F238E27FC236}">
              <a16:creationId xmlns:a16="http://schemas.microsoft.com/office/drawing/2014/main" id="{E169F5A0-DE23-4FD4-BE69-F332BBB1451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a:extLst>
            <a:ext uri="{FF2B5EF4-FFF2-40B4-BE49-F238E27FC236}">
              <a16:creationId xmlns:a16="http://schemas.microsoft.com/office/drawing/2014/main" id="{A1876DD5-20D1-43B9-9FEF-960CDD81882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a:extLst>
            <a:ext uri="{FF2B5EF4-FFF2-40B4-BE49-F238E27FC236}">
              <a16:creationId xmlns:a16="http://schemas.microsoft.com/office/drawing/2014/main" id="{78D8460B-C459-49DF-B3AB-8B723AEB94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2" name="テキスト ボックス 571">
          <a:extLst>
            <a:ext uri="{FF2B5EF4-FFF2-40B4-BE49-F238E27FC236}">
              <a16:creationId xmlns:a16="http://schemas.microsoft.com/office/drawing/2014/main" id="{3566055C-67D6-4B69-886D-B193063D148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3" name="直線コネクタ 572">
          <a:extLst>
            <a:ext uri="{FF2B5EF4-FFF2-40B4-BE49-F238E27FC236}">
              <a16:creationId xmlns:a16="http://schemas.microsoft.com/office/drawing/2014/main" id="{78A09163-8F49-4F59-8771-13BE576C8F0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4" name="テキスト ボックス 573">
          <a:extLst>
            <a:ext uri="{FF2B5EF4-FFF2-40B4-BE49-F238E27FC236}">
              <a16:creationId xmlns:a16="http://schemas.microsoft.com/office/drawing/2014/main" id="{308E1DEA-63B4-452E-9C4A-F3B9D5DAF07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a:extLst>
            <a:ext uri="{FF2B5EF4-FFF2-40B4-BE49-F238E27FC236}">
              <a16:creationId xmlns:a16="http://schemas.microsoft.com/office/drawing/2014/main" id="{10901F98-271F-4CA6-A82B-4E17851289D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6" name="テキスト ボックス 575">
          <a:extLst>
            <a:ext uri="{FF2B5EF4-FFF2-40B4-BE49-F238E27FC236}">
              <a16:creationId xmlns:a16="http://schemas.microsoft.com/office/drawing/2014/main" id="{676C25F6-8825-4DA7-B044-5FC6A7A2A6F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a:extLst>
            <a:ext uri="{FF2B5EF4-FFF2-40B4-BE49-F238E27FC236}">
              <a16:creationId xmlns:a16="http://schemas.microsoft.com/office/drawing/2014/main" id="{DD863F24-CFE9-4587-9C3A-80DBD126817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a:extLst>
            <a:ext uri="{FF2B5EF4-FFF2-40B4-BE49-F238E27FC236}">
              <a16:creationId xmlns:a16="http://schemas.microsoft.com/office/drawing/2014/main" id="{E8F7F73C-6B7D-4FDD-AA46-BEAD4A47E53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a:extLst>
            <a:ext uri="{FF2B5EF4-FFF2-40B4-BE49-F238E27FC236}">
              <a16:creationId xmlns:a16="http://schemas.microsoft.com/office/drawing/2014/main" id="{85393871-3EC5-431E-AA5E-C522E834CE8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a:extLst>
            <a:ext uri="{FF2B5EF4-FFF2-40B4-BE49-F238E27FC236}">
              <a16:creationId xmlns:a16="http://schemas.microsoft.com/office/drawing/2014/main" id="{077DE4A1-27EC-4054-9C8F-660A87930F8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a:extLst>
            <a:ext uri="{FF2B5EF4-FFF2-40B4-BE49-F238E27FC236}">
              <a16:creationId xmlns:a16="http://schemas.microsoft.com/office/drawing/2014/main" id="{139ECEAF-E8C1-41DE-9E9F-D369FB45039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a:extLst>
            <a:ext uri="{FF2B5EF4-FFF2-40B4-BE49-F238E27FC236}">
              <a16:creationId xmlns:a16="http://schemas.microsoft.com/office/drawing/2014/main" id="{873A46FB-16D8-4B0D-8BC8-7EF16D3610C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a:extLst>
            <a:ext uri="{FF2B5EF4-FFF2-40B4-BE49-F238E27FC236}">
              <a16:creationId xmlns:a16="http://schemas.microsoft.com/office/drawing/2014/main" id="{C29FF466-9DA1-4185-A61F-71CAEB5BAD9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a:extLst>
            <a:ext uri="{FF2B5EF4-FFF2-40B4-BE49-F238E27FC236}">
              <a16:creationId xmlns:a16="http://schemas.microsoft.com/office/drawing/2014/main" id="{D844B002-98BB-4D64-BFB7-F5C86CCA2D3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a:extLst>
            <a:ext uri="{FF2B5EF4-FFF2-40B4-BE49-F238E27FC236}">
              <a16:creationId xmlns:a16="http://schemas.microsoft.com/office/drawing/2014/main" id="{412B1C04-80F3-43DC-AC93-C1F7AF13BDF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86" name="テキスト ボックス 585">
          <a:extLst>
            <a:ext uri="{FF2B5EF4-FFF2-40B4-BE49-F238E27FC236}">
              <a16:creationId xmlns:a16="http://schemas.microsoft.com/office/drawing/2014/main" id="{0C10278C-0F3C-4CDA-A41A-12C5B589015C}"/>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a:extLst>
            <a:ext uri="{FF2B5EF4-FFF2-40B4-BE49-F238E27FC236}">
              <a16:creationId xmlns:a16="http://schemas.microsoft.com/office/drawing/2014/main" id="{C561C05B-F040-46E2-B91E-8610042CD30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88" name="テキスト ボックス 587">
          <a:extLst>
            <a:ext uri="{FF2B5EF4-FFF2-40B4-BE49-F238E27FC236}">
              <a16:creationId xmlns:a16="http://schemas.microsoft.com/office/drawing/2014/main" id="{BDF92DD1-7507-4FC5-8F31-FEA5ED55F883}"/>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9" name="【児童館】&#10;有形固定資産減価償却率グラフ枠">
          <a:extLst>
            <a:ext uri="{FF2B5EF4-FFF2-40B4-BE49-F238E27FC236}">
              <a16:creationId xmlns:a16="http://schemas.microsoft.com/office/drawing/2014/main" id="{3E61B659-4FF8-48F7-AF46-2389E3A0EF3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18506</xdr:rowOff>
    </xdr:from>
    <xdr:to>
      <xdr:col>85</xdr:col>
      <xdr:colOff>126364</xdr:colOff>
      <xdr:row>86</xdr:row>
      <xdr:rowOff>168729</xdr:rowOff>
    </xdr:to>
    <xdr:cxnSp macro="">
      <xdr:nvCxnSpPr>
        <xdr:cNvPr id="590" name="直線コネクタ 589">
          <a:extLst>
            <a:ext uri="{FF2B5EF4-FFF2-40B4-BE49-F238E27FC236}">
              <a16:creationId xmlns:a16="http://schemas.microsoft.com/office/drawing/2014/main" id="{2A28C193-BDAD-4BAB-AC9B-C5E7D062F6A4}"/>
            </a:ext>
          </a:extLst>
        </xdr:cNvPr>
        <xdr:cNvCxnSpPr/>
      </xdr:nvCxnSpPr>
      <xdr:spPr>
        <a:xfrm flipV="1">
          <a:off x="16318864" y="13391606"/>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1" name="【児童館】&#10;有形固定資産減価償却率最小値テキスト">
          <a:extLst>
            <a:ext uri="{FF2B5EF4-FFF2-40B4-BE49-F238E27FC236}">
              <a16:creationId xmlns:a16="http://schemas.microsoft.com/office/drawing/2014/main" id="{7DAA9401-2FED-44C5-B9A0-C5FF6D2286B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2" name="直線コネクタ 591">
          <a:extLst>
            <a:ext uri="{FF2B5EF4-FFF2-40B4-BE49-F238E27FC236}">
              <a16:creationId xmlns:a16="http://schemas.microsoft.com/office/drawing/2014/main" id="{4EF447C6-51DD-4991-8A68-6AF0F7B42F9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136633</xdr:rowOff>
    </xdr:from>
    <xdr:ext cx="405111" cy="259045"/>
    <xdr:sp macro="" textlink="">
      <xdr:nvSpPr>
        <xdr:cNvPr id="593" name="【児童館】&#10;有形固定資産減価償却率最大値テキスト">
          <a:extLst>
            <a:ext uri="{FF2B5EF4-FFF2-40B4-BE49-F238E27FC236}">
              <a16:creationId xmlns:a16="http://schemas.microsoft.com/office/drawing/2014/main" id="{57FA6446-31AA-4CE6-A305-C0A9F482FF84}"/>
            </a:ext>
          </a:extLst>
        </xdr:cNvPr>
        <xdr:cNvSpPr txBox="1"/>
      </xdr:nvSpPr>
      <xdr:spPr>
        <a:xfrm>
          <a:off x="16357600" y="1316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18506</xdr:rowOff>
    </xdr:from>
    <xdr:to>
      <xdr:col>86</xdr:col>
      <xdr:colOff>25400</xdr:colOff>
      <xdr:row>78</xdr:row>
      <xdr:rowOff>18506</xdr:rowOff>
    </xdr:to>
    <xdr:cxnSp macro="">
      <xdr:nvCxnSpPr>
        <xdr:cNvPr id="594" name="直線コネクタ 593">
          <a:extLst>
            <a:ext uri="{FF2B5EF4-FFF2-40B4-BE49-F238E27FC236}">
              <a16:creationId xmlns:a16="http://schemas.microsoft.com/office/drawing/2014/main" id="{9EFF60B6-13E1-4D58-ACC2-DF9F18404A64}"/>
            </a:ext>
          </a:extLst>
        </xdr:cNvPr>
        <xdr:cNvCxnSpPr/>
      </xdr:nvCxnSpPr>
      <xdr:spPr>
        <a:xfrm>
          <a:off x="16230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595" name="【児童館】&#10;有形固定資産減価償却率平均値テキスト">
          <a:extLst>
            <a:ext uri="{FF2B5EF4-FFF2-40B4-BE49-F238E27FC236}">
              <a16:creationId xmlns:a16="http://schemas.microsoft.com/office/drawing/2014/main" id="{10CC4614-BFE7-4CF5-AE66-70649E145CA7}"/>
            </a:ext>
          </a:extLst>
        </xdr:cNvPr>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596" name="フローチャート: 判断 595">
          <a:extLst>
            <a:ext uri="{FF2B5EF4-FFF2-40B4-BE49-F238E27FC236}">
              <a16:creationId xmlns:a16="http://schemas.microsoft.com/office/drawing/2014/main" id="{FBCAAB27-EE0B-4BCB-93EB-06257EF0FCFB}"/>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36286</xdr:rowOff>
    </xdr:from>
    <xdr:to>
      <xdr:col>81</xdr:col>
      <xdr:colOff>101600</xdr:colOff>
      <xdr:row>82</xdr:row>
      <xdr:rowOff>137886</xdr:rowOff>
    </xdr:to>
    <xdr:sp macro="" textlink="">
      <xdr:nvSpPr>
        <xdr:cNvPr id="597" name="フローチャート: 判断 596">
          <a:extLst>
            <a:ext uri="{FF2B5EF4-FFF2-40B4-BE49-F238E27FC236}">
              <a16:creationId xmlns:a16="http://schemas.microsoft.com/office/drawing/2014/main" id="{0E3DDB54-13E0-4293-B004-988390E72DCF}"/>
            </a:ext>
          </a:extLst>
        </xdr:cNvPr>
        <xdr:cNvSpPr/>
      </xdr:nvSpPr>
      <xdr:spPr>
        <a:xfrm>
          <a:off x="15430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598" name="フローチャート: 判断 597">
          <a:extLst>
            <a:ext uri="{FF2B5EF4-FFF2-40B4-BE49-F238E27FC236}">
              <a16:creationId xmlns:a16="http://schemas.microsoft.com/office/drawing/2014/main" id="{58BAD5C4-8D2A-440D-BF4A-2DE8E8835E75}"/>
            </a:ext>
          </a:extLst>
        </xdr:cNvPr>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99" name="フローチャート: 判断 598">
          <a:extLst>
            <a:ext uri="{FF2B5EF4-FFF2-40B4-BE49-F238E27FC236}">
              <a16:creationId xmlns:a16="http://schemas.microsoft.com/office/drawing/2014/main" id="{C3FA4DA5-2141-4F15-BB2B-42601C73A365}"/>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33020</xdr:rowOff>
    </xdr:from>
    <xdr:to>
      <xdr:col>67</xdr:col>
      <xdr:colOff>101600</xdr:colOff>
      <xdr:row>82</xdr:row>
      <xdr:rowOff>134620</xdr:rowOff>
    </xdr:to>
    <xdr:sp macro="" textlink="">
      <xdr:nvSpPr>
        <xdr:cNvPr id="600" name="フローチャート: 判断 599">
          <a:extLst>
            <a:ext uri="{FF2B5EF4-FFF2-40B4-BE49-F238E27FC236}">
              <a16:creationId xmlns:a16="http://schemas.microsoft.com/office/drawing/2014/main" id="{C2ACBC29-AE5C-4B60-9810-A1257CC6D314}"/>
            </a:ext>
          </a:extLst>
        </xdr:cNvPr>
        <xdr:cNvSpPr/>
      </xdr:nvSpPr>
      <xdr:spPr>
        <a:xfrm>
          <a:off x="12763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017BEDEB-28AD-4647-90B8-DC3C265DCE6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CE3F55FD-2231-422B-9D4C-99204AE68FF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28303EC3-69CD-46DA-853F-7A68C32F62A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5BC86999-0D72-429C-B9A6-1E244A98B12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1B2CB012-C14F-426D-9E08-D359CB66497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168548</xdr:rowOff>
    </xdr:from>
    <xdr:to>
      <xdr:col>76</xdr:col>
      <xdr:colOff>165100</xdr:colOff>
      <xdr:row>82</xdr:row>
      <xdr:rowOff>98698</xdr:rowOff>
    </xdr:to>
    <xdr:sp macro="" textlink="">
      <xdr:nvSpPr>
        <xdr:cNvPr id="606" name="楕円 605">
          <a:extLst>
            <a:ext uri="{FF2B5EF4-FFF2-40B4-BE49-F238E27FC236}">
              <a16:creationId xmlns:a16="http://schemas.microsoft.com/office/drawing/2014/main" id="{15B1E4A0-2AB3-427E-9DE8-6F85B58B257E}"/>
            </a:ext>
          </a:extLst>
        </xdr:cNvPr>
        <xdr:cNvSpPr/>
      </xdr:nvSpPr>
      <xdr:spPr>
        <a:xfrm>
          <a:off x="14541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07" name="楕円 606">
          <a:extLst>
            <a:ext uri="{FF2B5EF4-FFF2-40B4-BE49-F238E27FC236}">
              <a16:creationId xmlns:a16="http://schemas.microsoft.com/office/drawing/2014/main" id="{D01C2EED-94E9-4EF1-97D4-F956DDC9D210}"/>
            </a:ext>
          </a:extLst>
        </xdr:cNvPr>
        <xdr:cNvSpPr/>
      </xdr:nvSpPr>
      <xdr:spPr>
        <a:xfrm>
          <a:off x="1365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163830</xdr:rowOff>
    </xdr:from>
    <xdr:to>
      <xdr:col>76</xdr:col>
      <xdr:colOff>114300</xdr:colOff>
      <xdr:row>82</xdr:row>
      <xdr:rowOff>47898</xdr:rowOff>
    </xdr:to>
    <xdr:cxnSp macro="">
      <xdr:nvCxnSpPr>
        <xdr:cNvPr id="608" name="直線コネクタ 607">
          <a:extLst>
            <a:ext uri="{FF2B5EF4-FFF2-40B4-BE49-F238E27FC236}">
              <a16:creationId xmlns:a16="http://schemas.microsoft.com/office/drawing/2014/main" id="{C8AB2B78-8869-4A83-AD8F-5A4D9FF156A8}"/>
            </a:ext>
          </a:extLst>
        </xdr:cNvPr>
        <xdr:cNvCxnSpPr/>
      </xdr:nvCxnSpPr>
      <xdr:spPr>
        <a:xfrm>
          <a:off x="13703300" y="1405128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64044</xdr:rowOff>
    </xdr:from>
    <xdr:to>
      <xdr:col>67</xdr:col>
      <xdr:colOff>101600</xdr:colOff>
      <xdr:row>81</xdr:row>
      <xdr:rowOff>165644</xdr:rowOff>
    </xdr:to>
    <xdr:sp macro="" textlink="">
      <xdr:nvSpPr>
        <xdr:cNvPr id="609" name="楕円 608">
          <a:extLst>
            <a:ext uri="{FF2B5EF4-FFF2-40B4-BE49-F238E27FC236}">
              <a16:creationId xmlns:a16="http://schemas.microsoft.com/office/drawing/2014/main" id="{BFE15B15-299C-48F6-8AE4-493124ADB254}"/>
            </a:ext>
          </a:extLst>
        </xdr:cNvPr>
        <xdr:cNvSpPr/>
      </xdr:nvSpPr>
      <xdr:spPr>
        <a:xfrm>
          <a:off x="12763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114844</xdr:rowOff>
    </xdr:from>
    <xdr:to>
      <xdr:col>71</xdr:col>
      <xdr:colOff>177800</xdr:colOff>
      <xdr:row>81</xdr:row>
      <xdr:rowOff>163830</xdr:rowOff>
    </xdr:to>
    <xdr:cxnSp macro="">
      <xdr:nvCxnSpPr>
        <xdr:cNvPr id="610" name="直線コネクタ 609">
          <a:extLst>
            <a:ext uri="{FF2B5EF4-FFF2-40B4-BE49-F238E27FC236}">
              <a16:creationId xmlns:a16="http://schemas.microsoft.com/office/drawing/2014/main" id="{3D0C2F5C-A5E4-459D-BE4E-29BD01E79CC0}"/>
            </a:ext>
          </a:extLst>
        </xdr:cNvPr>
        <xdr:cNvCxnSpPr/>
      </xdr:nvCxnSpPr>
      <xdr:spPr>
        <a:xfrm>
          <a:off x="12814300" y="140022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154413</xdr:rowOff>
    </xdr:from>
    <xdr:ext cx="405111" cy="259045"/>
    <xdr:sp macro="" textlink="">
      <xdr:nvSpPr>
        <xdr:cNvPr id="611" name="n_1aveValue【児童館】&#10;有形固定資産減価償却率">
          <a:extLst>
            <a:ext uri="{FF2B5EF4-FFF2-40B4-BE49-F238E27FC236}">
              <a16:creationId xmlns:a16="http://schemas.microsoft.com/office/drawing/2014/main" id="{FA99EF6B-9085-4337-97A5-95BB05889840}"/>
            </a:ext>
          </a:extLst>
        </xdr:cNvPr>
        <xdr:cNvSpPr txBox="1"/>
      </xdr:nvSpPr>
      <xdr:spPr>
        <a:xfrm>
          <a:off x="152660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96356</xdr:rowOff>
    </xdr:from>
    <xdr:ext cx="405111" cy="259045"/>
    <xdr:sp macro="" textlink="">
      <xdr:nvSpPr>
        <xdr:cNvPr id="612" name="n_2aveValue【児童館】&#10;有形固定資産減価償却率">
          <a:extLst>
            <a:ext uri="{FF2B5EF4-FFF2-40B4-BE49-F238E27FC236}">
              <a16:creationId xmlns:a16="http://schemas.microsoft.com/office/drawing/2014/main" id="{FDFA7D9A-1793-443C-8F5F-B44CD32A8284}"/>
            </a:ext>
          </a:extLst>
        </xdr:cNvPr>
        <xdr:cNvSpPr txBox="1"/>
      </xdr:nvSpPr>
      <xdr:spPr>
        <a:xfrm>
          <a:off x="14389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13" name="n_3aveValue【児童館】&#10;有形固定資産減価償却率">
          <a:extLst>
            <a:ext uri="{FF2B5EF4-FFF2-40B4-BE49-F238E27FC236}">
              <a16:creationId xmlns:a16="http://schemas.microsoft.com/office/drawing/2014/main" id="{230B149C-E02C-4808-B154-24E383F0E99F}"/>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125747</xdr:rowOff>
    </xdr:from>
    <xdr:ext cx="405111" cy="259045"/>
    <xdr:sp macro="" textlink="">
      <xdr:nvSpPr>
        <xdr:cNvPr id="614" name="n_4aveValue【児童館】&#10;有形固定資産減価償却率">
          <a:extLst>
            <a:ext uri="{FF2B5EF4-FFF2-40B4-BE49-F238E27FC236}">
              <a16:creationId xmlns:a16="http://schemas.microsoft.com/office/drawing/2014/main" id="{EDDE6B72-9B5E-4390-93E8-E5AD3416EF4A}"/>
            </a:ext>
          </a:extLst>
        </xdr:cNvPr>
        <xdr:cNvSpPr txBox="1"/>
      </xdr:nvSpPr>
      <xdr:spPr>
        <a:xfrm>
          <a:off x="12611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115225</xdr:rowOff>
    </xdr:from>
    <xdr:ext cx="405111" cy="259045"/>
    <xdr:sp macro="" textlink="">
      <xdr:nvSpPr>
        <xdr:cNvPr id="615" name="n_2mainValue【児童館】&#10;有形固定資産減価償却率">
          <a:extLst>
            <a:ext uri="{FF2B5EF4-FFF2-40B4-BE49-F238E27FC236}">
              <a16:creationId xmlns:a16="http://schemas.microsoft.com/office/drawing/2014/main" id="{5891A3B7-D473-43FB-AF66-35862B8FDC01}"/>
            </a:ext>
          </a:extLst>
        </xdr:cNvPr>
        <xdr:cNvSpPr txBox="1"/>
      </xdr:nvSpPr>
      <xdr:spPr>
        <a:xfrm>
          <a:off x="14389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616" name="n_3mainValue【児童館】&#10;有形固定資産減価償却率">
          <a:extLst>
            <a:ext uri="{FF2B5EF4-FFF2-40B4-BE49-F238E27FC236}">
              <a16:creationId xmlns:a16="http://schemas.microsoft.com/office/drawing/2014/main" id="{DDBE13C5-7BAE-45D2-A5D7-29254D5A4887}"/>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10721</xdr:rowOff>
    </xdr:from>
    <xdr:ext cx="405111" cy="259045"/>
    <xdr:sp macro="" textlink="">
      <xdr:nvSpPr>
        <xdr:cNvPr id="617" name="n_4mainValue【児童館】&#10;有形固定資産減価償却率">
          <a:extLst>
            <a:ext uri="{FF2B5EF4-FFF2-40B4-BE49-F238E27FC236}">
              <a16:creationId xmlns:a16="http://schemas.microsoft.com/office/drawing/2014/main" id="{887A660C-F5D8-46F6-8085-5535210AB11A}"/>
            </a:ext>
          </a:extLst>
        </xdr:cNvPr>
        <xdr:cNvSpPr txBox="1"/>
      </xdr:nvSpPr>
      <xdr:spPr>
        <a:xfrm>
          <a:off x="12611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8" name="正方形/長方形 617">
          <a:extLst>
            <a:ext uri="{FF2B5EF4-FFF2-40B4-BE49-F238E27FC236}">
              <a16:creationId xmlns:a16="http://schemas.microsoft.com/office/drawing/2014/main" id="{D7897481-E524-44E8-A7F6-4D3C15180E8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9" name="正方形/長方形 618">
          <a:extLst>
            <a:ext uri="{FF2B5EF4-FFF2-40B4-BE49-F238E27FC236}">
              <a16:creationId xmlns:a16="http://schemas.microsoft.com/office/drawing/2014/main" id="{85FA7B6D-4A96-45B1-893A-C22F69BABE1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0" name="正方形/長方形 619">
          <a:extLst>
            <a:ext uri="{FF2B5EF4-FFF2-40B4-BE49-F238E27FC236}">
              <a16:creationId xmlns:a16="http://schemas.microsoft.com/office/drawing/2014/main" id="{9D73553D-E0A8-45FD-B068-1FC406A4245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1" name="正方形/長方形 620">
          <a:extLst>
            <a:ext uri="{FF2B5EF4-FFF2-40B4-BE49-F238E27FC236}">
              <a16:creationId xmlns:a16="http://schemas.microsoft.com/office/drawing/2014/main" id="{58BBCB3A-B847-4945-A8BD-45DBF43E53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2" name="正方形/長方形 621">
          <a:extLst>
            <a:ext uri="{FF2B5EF4-FFF2-40B4-BE49-F238E27FC236}">
              <a16:creationId xmlns:a16="http://schemas.microsoft.com/office/drawing/2014/main" id="{D6142D45-AA0A-43A8-8A2A-AFEF1D65D9D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3" name="正方形/長方形 622">
          <a:extLst>
            <a:ext uri="{FF2B5EF4-FFF2-40B4-BE49-F238E27FC236}">
              <a16:creationId xmlns:a16="http://schemas.microsoft.com/office/drawing/2014/main" id="{1DBBD5EA-20E1-46B6-AE19-C099AF69CA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4" name="正方形/長方形 623">
          <a:extLst>
            <a:ext uri="{FF2B5EF4-FFF2-40B4-BE49-F238E27FC236}">
              <a16:creationId xmlns:a16="http://schemas.microsoft.com/office/drawing/2014/main" id="{8CF4FB5F-A418-47B9-97AE-9708AFF871C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a:extLst>
            <a:ext uri="{FF2B5EF4-FFF2-40B4-BE49-F238E27FC236}">
              <a16:creationId xmlns:a16="http://schemas.microsoft.com/office/drawing/2014/main" id="{08319B8E-CEE6-40B5-A712-7AB7CD3C6E0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6" name="テキスト ボックス 625">
          <a:extLst>
            <a:ext uri="{FF2B5EF4-FFF2-40B4-BE49-F238E27FC236}">
              <a16:creationId xmlns:a16="http://schemas.microsoft.com/office/drawing/2014/main" id="{49D16D4D-B5A6-4BA8-BAA8-6D1BF5CC794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7" name="直線コネクタ 626">
          <a:extLst>
            <a:ext uri="{FF2B5EF4-FFF2-40B4-BE49-F238E27FC236}">
              <a16:creationId xmlns:a16="http://schemas.microsoft.com/office/drawing/2014/main" id="{7DEE2A6F-97B0-4070-99BC-7AB5DF2E0B2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8" name="直線コネクタ 627">
          <a:extLst>
            <a:ext uri="{FF2B5EF4-FFF2-40B4-BE49-F238E27FC236}">
              <a16:creationId xmlns:a16="http://schemas.microsoft.com/office/drawing/2014/main" id="{0E5718FF-AF05-45E5-AE66-18E18EE5A3C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2BB42E59-DBEA-4EAF-98A3-7EE42CE277E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0" name="直線コネクタ 629">
          <a:extLst>
            <a:ext uri="{FF2B5EF4-FFF2-40B4-BE49-F238E27FC236}">
              <a16:creationId xmlns:a16="http://schemas.microsoft.com/office/drawing/2014/main" id="{A163C91F-5A90-40E4-93AF-EC79E73BD05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1" name="テキスト ボックス 630">
          <a:extLst>
            <a:ext uri="{FF2B5EF4-FFF2-40B4-BE49-F238E27FC236}">
              <a16:creationId xmlns:a16="http://schemas.microsoft.com/office/drawing/2014/main" id="{B7849F24-AF9C-4738-93D2-4FFB2670DD9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2" name="直線コネクタ 631">
          <a:extLst>
            <a:ext uri="{FF2B5EF4-FFF2-40B4-BE49-F238E27FC236}">
              <a16:creationId xmlns:a16="http://schemas.microsoft.com/office/drawing/2014/main" id="{E71F2BBA-95F2-4E5B-976F-04E599D8611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3" name="テキスト ボックス 632">
          <a:extLst>
            <a:ext uri="{FF2B5EF4-FFF2-40B4-BE49-F238E27FC236}">
              <a16:creationId xmlns:a16="http://schemas.microsoft.com/office/drawing/2014/main" id="{538B4803-044C-4ABA-BE1B-9C901A8BBD9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4" name="直線コネクタ 633">
          <a:extLst>
            <a:ext uri="{FF2B5EF4-FFF2-40B4-BE49-F238E27FC236}">
              <a16:creationId xmlns:a16="http://schemas.microsoft.com/office/drawing/2014/main" id="{C11E0AFA-B300-4220-B16A-368F666DD2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5" name="テキスト ボックス 634">
          <a:extLst>
            <a:ext uri="{FF2B5EF4-FFF2-40B4-BE49-F238E27FC236}">
              <a16:creationId xmlns:a16="http://schemas.microsoft.com/office/drawing/2014/main" id="{44417092-D21E-435B-A58F-A23064DDC72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6" name="直線コネクタ 635">
          <a:extLst>
            <a:ext uri="{FF2B5EF4-FFF2-40B4-BE49-F238E27FC236}">
              <a16:creationId xmlns:a16="http://schemas.microsoft.com/office/drawing/2014/main" id="{0F52CF76-F0C3-47C5-9B9C-914AB7BFE28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7" name="テキスト ボックス 636">
          <a:extLst>
            <a:ext uri="{FF2B5EF4-FFF2-40B4-BE49-F238E27FC236}">
              <a16:creationId xmlns:a16="http://schemas.microsoft.com/office/drawing/2014/main" id="{F6647F0F-6BE3-4807-8081-02D822DF167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a:extLst>
            <a:ext uri="{FF2B5EF4-FFF2-40B4-BE49-F238E27FC236}">
              <a16:creationId xmlns:a16="http://schemas.microsoft.com/office/drawing/2014/main" id="{A3E8B150-774D-4351-84C6-CCA6B340AEE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a:extLst>
            <a:ext uri="{FF2B5EF4-FFF2-40B4-BE49-F238E27FC236}">
              <a16:creationId xmlns:a16="http://schemas.microsoft.com/office/drawing/2014/main" id="{56189047-C9E6-4579-8068-B7258402E20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児童館】&#10;一人当たり面積グラフ枠">
          <a:extLst>
            <a:ext uri="{FF2B5EF4-FFF2-40B4-BE49-F238E27FC236}">
              <a16:creationId xmlns:a16="http://schemas.microsoft.com/office/drawing/2014/main" id="{484912C2-FEA3-4344-84C1-9CBF0FEFA56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86</xdr:row>
      <xdr:rowOff>10668</xdr:rowOff>
    </xdr:from>
    <xdr:to>
      <xdr:col>116</xdr:col>
      <xdr:colOff>62864</xdr:colOff>
      <xdr:row>86</xdr:row>
      <xdr:rowOff>101346</xdr:rowOff>
    </xdr:to>
    <xdr:cxnSp macro="">
      <xdr:nvCxnSpPr>
        <xdr:cNvPr id="641" name="直線コネクタ 640">
          <a:extLst>
            <a:ext uri="{FF2B5EF4-FFF2-40B4-BE49-F238E27FC236}">
              <a16:creationId xmlns:a16="http://schemas.microsoft.com/office/drawing/2014/main" id="{523F4D22-5407-4FE4-A53C-4BB8A918935F}"/>
            </a:ext>
          </a:extLst>
        </xdr:cNvPr>
        <xdr:cNvCxnSpPr/>
      </xdr:nvCxnSpPr>
      <xdr:spPr>
        <a:xfrm flipV="1">
          <a:off x="22160864" y="14755368"/>
          <a:ext cx="0" cy="9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130065</xdr:rowOff>
    </xdr:from>
    <xdr:ext cx="469744" cy="259045"/>
    <xdr:sp macro="" textlink="">
      <xdr:nvSpPr>
        <xdr:cNvPr id="642" name="【児童館】&#10;一人当たり面積最小値テキスト">
          <a:extLst>
            <a:ext uri="{FF2B5EF4-FFF2-40B4-BE49-F238E27FC236}">
              <a16:creationId xmlns:a16="http://schemas.microsoft.com/office/drawing/2014/main" id="{34CD9715-1131-468A-8314-1039D1E32114}"/>
            </a:ext>
          </a:extLst>
        </xdr:cNvPr>
        <xdr:cNvSpPr txBox="1"/>
      </xdr:nvSpPr>
      <xdr:spPr>
        <a:xfrm>
          <a:off x="22199600" y="1487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101346</xdr:rowOff>
    </xdr:from>
    <xdr:to>
      <xdr:col>116</xdr:col>
      <xdr:colOff>152400</xdr:colOff>
      <xdr:row>86</xdr:row>
      <xdr:rowOff>101346</xdr:rowOff>
    </xdr:to>
    <xdr:cxnSp macro="">
      <xdr:nvCxnSpPr>
        <xdr:cNvPr id="643" name="直線コネクタ 642">
          <a:extLst>
            <a:ext uri="{FF2B5EF4-FFF2-40B4-BE49-F238E27FC236}">
              <a16:creationId xmlns:a16="http://schemas.microsoft.com/office/drawing/2014/main" id="{336DCCD4-625D-491E-9270-EA23A2A9B7D2}"/>
            </a:ext>
          </a:extLst>
        </xdr:cNvPr>
        <xdr:cNvCxnSpPr/>
      </xdr:nvCxnSpPr>
      <xdr:spPr>
        <a:xfrm>
          <a:off x="22072600" y="1484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128795</xdr:rowOff>
    </xdr:from>
    <xdr:ext cx="469744" cy="259045"/>
    <xdr:sp macro="" textlink="">
      <xdr:nvSpPr>
        <xdr:cNvPr id="644" name="【児童館】&#10;一人当たり面積最大値テキスト">
          <a:extLst>
            <a:ext uri="{FF2B5EF4-FFF2-40B4-BE49-F238E27FC236}">
              <a16:creationId xmlns:a16="http://schemas.microsoft.com/office/drawing/2014/main" id="{61DA732A-3CEA-4237-B5E6-354024131335}"/>
            </a:ext>
          </a:extLst>
        </xdr:cNvPr>
        <xdr:cNvSpPr txBox="1"/>
      </xdr:nvSpPr>
      <xdr:spPr>
        <a:xfrm>
          <a:off x="22199600"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45" name="直線コネクタ 644">
          <a:extLst>
            <a:ext uri="{FF2B5EF4-FFF2-40B4-BE49-F238E27FC236}">
              <a16:creationId xmlns:a16="http://schemas.microsoft.com/office/drawing/2014/main" id="{F81474BD-2D65-40F5-9982-FF0412420371}"/>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3064</xdr:rowOff>
    </xdr:from>
    <xdr:ext cx="469744" cy="259045"/>
    <xdr:sp macro="" textlink="">
      <xdr:nvSpPr>
        <xdr:cNvPr id="646" name="【児童館】&#10;一人当たり面積平均値テキスト">
          <a:extLst>
            <a:ext uri="{FF2B5EF4-FFF2-40B4-BE49-F238E27FC236}">
              <a16:creationId xmlns:a16="http://schemas.microsoft.com/office/drawing/2014/main" id="{4B87BB4F-2859-4D8F-90E0-152C25F2B474}"/>
            </a:ext>
          </a:extLst>
        </xdr:cNvPr>
        <xdr:cNvSpPr txBox="1"/>
      </xdr:nvSpPr>
      <xdr:spPr>
        <a:xfrm>
          <a:off x="22199600" y="14747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24637</xdr:rowOff>
    </xdr:from>
    <xdr:to>
      <xdr:col>116</xdr:col>
      <xdr:colOff>114300</xdr:colOff>
      <xdr:row>86</xdr:row>
      <xdr:rowOff>126237</xdr:rowOff>
    </xdr:to>
    <xdr:sp macro="" textlink="">
      <xdr:nvSpPr>
        <xdr:cNvPr id="647" name="フローチャート: 判断 646">
          <a:extLst>
            <a:ext uri="{FF2B5EF4-FFF2-40B4-BE49-F238E27FC236}">
              <a16:creationId xmlns:a16="http://schemas.microsoft.com/office/drawing/2014/main" id="{4C4D88EA-43CD-4EC5-B9FD-3E0505C0FA40}"/>
            </a:ext>
          </a:extLst>
        </xdr:cNvPr>
        <xdr:cNvSpPr/>
      </xdr:nvSpPr>
      <xdr:spPr>
        <a:xfrm>
          <a:off x="22110700" y="1476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25400</xdr:rowOff>
    </xdr:from>
    <xdr:to>
      <xdr:col>112</xdr:col>
      <xdr:colOff>38100</xdr:colOff>
      <xdr:row>86</xdr:row>
      <xdr:rowOff>127000</xdr:rowOff>
    </xdr:to>
    <xdr:sp macro="" textlink="">
      <xdr:nvSpPr>
        <xdr:cNvPr id="648" name="フローチャート: 判断 647">
          <a:extLst>
            <a:ext uri="{FF2B5EF4-FFF2-40B4-BE49-F238E27FC236}">
              <a16:creationId xmlns:a16="http://schemas.microsoft.com/office/drawing/2014/main" id="{DE49DDC0-2F1B-402E-B456-45E7883AB314}"/>
            </a:ext>
          </a:extLst>
        </xdr:cNvPr>
        <xdr:cNvSpPr/>
      </xdr:nvSpPr>
      <xdr:spPr>
        <a:xfrm>
          <a:off x="21272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10922</xdr:rowOff>
    </xdr:from>
    <xdr:to>
      <xdr:col>107</xdr:col>
      <xdr:colOff>101600</xdr:colOff>
      <xdr:row>86</xdr:row>
      <xdr:rowOff>112522</xdr:rowOff>
    </xdr:to>
    <xdr:sp macro="" textlink="">
      <xdr:nvSpPr>
        <xdr:cNvPr id="649" name="フローチャート: 判断 648">
          <a:extLst>
            <a:ext uri="{FF2B5EF4-FFF2-40B4-BE49-F238E27FC236}">
              <a16:creationId xmlns:a16="http://schemas.microsoft.com/office/drawing/2014/main" id="{C84935B3-0476-4CB7-BECD-26C0B2291A3D}"/>
            </a:ext>
          </a:extLst>
        </xdr:cNvPr>
        <xdr:cNvSpPr/>
      </xdr:nvSpPr>
      <xdr:spPr>
        <a:xfrm>
          <a:off x="20383500" y="1475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81787</xdr:rowOff>
    </xdr:from>
    <xdr:to>
      <xdr:col>102</xdr:col>
      <xdr:colOff>165100</xdr:colOff>
      <xdr:row>86</xdr:row>
      <xdr:rowOff>11937</xdr:rowOff>
    </xdr:to>
    <xdr:sp macro="" textlink="">
      <xdr:nvSpPr>
        <xdr:cNvPr id="650" name="フローチャート: 判断 649">
          <a:extLst>
            <a:ext uri="{FF2B5EF4-FFF2-40B4-BE49-F238E27FC236}">
              <a16:creationId xmlns:a16="http://schemas.microsoft.com/office/drawing/2014/main" id="{72A1525D-A0B9-4BB6-A132-7FA76E2843D9}"/>
            </a:ext>
          </a:extLst>
        </xdr:cNvPr>
        <xdr:cNvSpPr/>
      </xdr:nvSpPr>
      <xdr:spPr>
        <a:xfrm>
          <a:off x="19494500" y="1465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19304</xdr:rowOff>
    </xdr:from>
    <xdr:to>
      <xdr:col>98</xdr:col>
      <xdr:colOff>38100</xdr:colOff>
      <xdr:row>86</xdr:row>
      <xdr:rowOff>120904</xdr:rowOff>
    </xdr:to>
    <xdr:sp macro="" textlink="">
      <xdr:nvSpPr>
        <xdr:cNvPr id="651" name="フローチャート: 判断 650">
          <a:extLst>
            <a:ext uri="{FF2B5EF4-FFF2-40B4-BE49-F238E27FC236}">
              <a16:creationId xmlns:a16="http://schemas.microsoft.com/office/drawing/2014/main" id="{4E75094C-9C20-4459-8E13-F8A16D24A092}"/>
            </a:ext>
          </a:extLst>
        </xdr:cNvPr>
        <xdr:cNvSpPr/>
      </xdr:nvSpPr>
      <xdr:spPr>
        <a:xfrm>
          <a:off x="18605500" y="1476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2F0A814B-FF92-4BB2-960A-3D942A8E233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F261C120-D26F-4CE5-8143-6EE22D6BDAA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4E04F038-173F-4638-9401-3FB3BAF6929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65435FB5-B093-470B-A389-7F60120BF75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0A5DC7E-7C21-4266-BDF1-639F07918F3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77215</xdr:rowOff>
    </xdr:from>
    <xdr:to>
      <xdr:col>107</xdr:col>
      <xdr:colOff>101600</xdr:colOff>
      <xdr:row>86</xdr:row>
      <xdr:rowOff>7365</xdr:rowOff>
    </xdr:to>
    <xdr:sp macro="" textlink="">
      <xdr:nvSpPr>
        <xdr:cNvPr id="657" name="楕円 656">
          <a:extLst>
            <a:ext uri="{FF2B5EF4-FFF2-40B4-BE49-F238E27FC236}">
              <a16:creationId xmlns:a16="http://schemas.microsoft.com/office/drawing/2014/main" id="{C9ACCA9F-0C9C-4207-9C39-6FE2C33032A2}"/>
            </a:ext>
          </a:extLst>
        </xdr:cNvPr>
        <xdr:cNvSpPr/>
      </xdr:nvSpPr>
      <xdr:spPr>
        <a:xfrm>
          <a:off x="20383500" y="14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78</xdr:row>
      <xdr:rowOff>116078</xdr:rowOff>
    </xdr:from>
    <xdr:to>
      <xdr:col>102</xdr:col>
      <xdr:colOff>165100</xdr:colOff>
      <xdr:row>79</xdr:row>
      <xdr:rowOff>46228</xdr:rowOff>
    </xdr:to>
    <xdr:sp macro="" textlink="">
      <xdr:nvSpPr>
        <xdr:cNvPr id="658" name="楕円 657">
          <a:extLst>
            <a:ext uri="{FF2B5EF4-FFF2-40B4-BE49-F238E27FC236}">
              <a16:creationId xmlns:a16="http://schemas.microsoft.com/office/drawing/2014/main" id="{4D39F120-A376-4052-B729-A9B7ABC2576A}"/>
            </a:ext>
          </a:extLst>
        </xdr:cNvPr>
        <xdr:cNvSpPr/>
      </xdr:nvSpPr>
      <xdr:spPr>
        <a:xfrm>
          <a:off x="19494500" y="1348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166878</xdr:rowOff>
    </xdr:from>
    <xdr:to>
      <xdr:col>107</xdr:col>
      <xdr:colOff>50800</xdr:colOff>
      <xdr:row>85</xdr:row>
      <xdr:rowOff>128015</xdr:rowOff>
    </xdr:to>
    <xdr:cxnSp macro="">
      <xdr:nvCxnSpPr>
        <xdr:cNvPr id="659" name="直線コネクタ 658">
          <a:extLst>
            <a:ext uri="{FF2B5EF4-FFF2-40B4-BE49-F238E27FC236}">
              <a16:creationId xmlns:a16="http://schemas.microsoft.com/office/drawing/2014/main" id="{C0FA3624-5C22-4032-96B8-D40048F9E500}"/>
            </a:ext>
          </a:extLst>
        </xdr:cNvPr>
        <xdr:cNvCxnSpPr/>
      </xdr:nvCxnSpPr>
      <xdr:spPr>
        <a:xfrm>
          <a:off x="19545300" y="13539978"/>
          <a:ext cx="889000" cy="116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660" name="楕円 659">
          <a:extLst>
            <a:ext uri="{FF2B5EF4-FFF2-40B4-BE49-F238E27FC236}">
              <a16:creationId xmlns:a16="http://schemas.microsoft.com/office/drawing/2014/main" id="{4F3AA21E-FFD7-4912-97AE-7166D0FDEAC6}"/>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166878</xdr:rowOff>
    </xdr:from>
    <xdr:to>
      <xdr:col>102</xdr:col>
      <xdr:colOff>114300</xdr:colOff>
      <xdr:row>85</xdr:row>
      <xdr:rowOff>133350</xdr:rowOff>
    </xdr:to>
    <xdr:cxnSp macro="">
      <xdr:nvCxnSpPr>
        <xdr:cNvPr id="661" name="直線コネクタ 660">
          <a:extLst>
            <a:ext uri="{FF2B5EF4-FFF2-40B4-BE49-F238E27FC236}">
              <a16:creationId xmlns:a16="http://schemas.microsoft.com/office/drawing/2014/main" id="{68324BBB-7D03-4DA7-8321-0928C7F4ACBA}"/>
            </a:ext>
          </a:extLst>
        </xdr:cNvPr>
        <xdr:cNvCxnSpPr/>
      </xdr:nvCxnSpPr>
      <xdr:spPr>
        <a:xfrm flipV="1">
          <a:off x="18656300" y="13539978"/>
          <a:ext cx="889000" cy="116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143527</xdr:rowOff>
    </xdr:from>
    <xdr:ext cx="469744" cy="259045"/>
    <xdr:sp macro="" textlink="">
      <xdr:nvSpPr>
        <xdr:cNvPr id="662" name="n_1aveValue【児童館】&#10;一人当たり面積">
          <a:extLst>
            <a:ext uri="{FF2B5EF4-FFF2-40B4-BE49-F238E27FC236}">
              <a16:creationId xmlns:a16="http://schemas.microsoft.com/office/drawing/2014/main" id="{ED57D083-24F3-4108-B1FE-5016CAB01540}"/>
            </a:ext>
          </a:extLst>
        </xdr:cNvPr>
        <xdr:cNvSpPr txBox="1"/>
      </xdr:nvSpPr>
      <xdr:spPr>
        <a:xfrm>
          <a:off x="210757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103649</xdr:rowOff>
    </xdr:from>
    <xdr:ext cx="469744" cy="259045"/>
    <xdr:sp macro="" textlink="">
      <xdr:nvSpPr>
        <xdr:cNvPr id="663" name="n_2aveValue【児童館】&#10;一人当たり面積">
          <a:extLst>
            <a:ext uri="{FF2B5EF4-FFF2-40B4-BE49-F238E27FC236}">
              <a16:creationId xmlns:a16="http://schemas.microsoft.com/office/drawing/2014/main" id="{B00B86A1-D173-4B2B-A3F0-BB9F90DB21E1}"/>
            </a:ext>
          </a:extLst>
        </xdr:cNvPr>
        <xdr:cNvSpPr txBox="1"/>
      </xdr:nvSpPr>
      <xdr:spPr>
        <a:xfrm>
          <a:off x="201994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3064</xdr:rowOff>
    </xdr:from>
    <xdr:ext cx="469744" cy="259045"/>
    <xdr:sp macro="" textlink="">
      <xdr:nvSpPr>
        <xdr:cNvPr id="664" name="n_3aveValue【児童館】&#10;一人当たり面積">
          <a:extLst>
            <a:ext uri="{FF2B5EF4-FFF2-40B4-BE49-F238E27FC236}">
              <a16:creationId xmlns:a16="http://schemas.microsoft.com/office/drawing/2014/main" id="{990AFF7A-E114-4D2F-92AB-F9225435A704}"/>
            </a:ext>
          </a:extLst>
        </xdr:cNvPr>
        <xdr:cNvSpPr txBox="1"/>
      </xdr:nvSpPr>
      <xdr:spPr>
        <a:xfrm>
          <a:off x="19310427" y="1474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112031</xdr:rowOff>
    </xdr:from>
    <xdr:ext cx="469744" cy="259045"/>
    <xdr:sp macro="" textlink="">
      <xdr:nvSpPr>
        <xdr:cNvPr id="665" name="n_4aveValue【児童館】&#10;一人当たり面積">
          <a:extLst>
            <a:ext uri="{FF2B5EF4-FFF2-40B4-BE49-F238E27FC236}">
              <a16:creationId xmlns:a16="http://schemas.microsoft.com/office/drawing/2014/main" id="{B5462F62-97D5-42F4-97B8-C5749578E975}"/>
            </a:ext>
          </a:extLst>
        </xdr:cNvPr>
        <xdr:cNvSpPr txBox="1"/>
      </xdr:nvSpPr>
      <xdr:spPr>
        <a:xfrm>
          <a:off x="18421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23892</xdr:rowOff>
    </xdr:from>
    <xdr:ext cx="469744" cy="259045"/>
    <xdr:sp macro="" textlink="">
      <xdr:nvSpPr>
        <xdr:cNvPr id="666" name="n_2mainValue【児童館】&#10;一人当たり面積">
          <a:extLst>
            <a:ext uri="{FF2B5EF4-FFF2-40B4-BE49-F238E27FC236}">
              <a16:creationId xmlns:a16="http://schemas.microsoft.com/office/drawing/2014/main" id="{664AFFEC-CB28-46AA-B02D-5D3152559A93}"/>
            </a:ext>
          </a:extLst>
        </xdr:cNvPr>
        <xdr:cNvSpPr txBox="1"/>
      </xdr:nvSpPr>
      <xdr:spPr>
        <a:xfrm>
          <a:off x="20199427" y="1442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62755</xdr:rowOff>
    </xdr:from>
    <xdr:ext cx="469744" cy="259045"/>
    <xdr:sp macro="" textlink="">
      <xdr:nvSpPr>
        <xdr:cNvPr id="667" name="n_3mainValue【児童館】&#10;一人当たり面積">
          <a:extLst>
            <a:ext uri="{FF2B5EF4-FFF2-40B4-BE49-F238E27FC236}">
              <a16:creationId xmlns:a16="http://schemas.microsoft.com/office/drawing/2014/main" id="{CE7AB232-C31D-4D2C-904D-4A7CF3B977C2}"/>
            </a:ext>
          </a:extLst>
        </xdr:cNvPr>
        <xdr:cNvSpPr txBox="1"/>
      </xdr:nvSpPr>
      <xdr:spPr>
        <a:xfrm>
          <a:off x="19310427" y="1326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29227</xdr:rowOff>
    </xdr:from>
    <xdr:ext cx="469744" cy="259045"/>
    <xdr:sp macro="" textlink="">
      <xdr:nvSpPr>
        <xdr:cNvPr id="668" name="n_4mainValue【児童館】&#10;一人当たり面積">
          <a:extLst>
            <a:ext uri="{FF2B5EF4-FFF2-40B4-BE49-F238E27FC236}">
              <a16:creationId xmlns:a16="http://schemas.microsoft.com/office/drawing/2014/main" id="{0583A042-6EAB-4930-9648-70541E1E42DF}"/>
            </a:ext>
          </a:extLst>
        </xdr:cNvPr>
        <xdr:cNvSpPr txBox="1"/>
      </xdr:nvSpPr>
      <xdr:spPr>
        <a:xfrm>
          <a:off x="18421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a:extLst>
            <a:ext uri="{FF2B5EF4-FFF2-40B4-BE49-F238E27FC236}">
              <a16:creationId xmlns:a16="http://schemas.microsoft.com/office/drawing/2014/main" id="{1D3C49DB-E3DB-41B4-8494-070429509D8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a:extLst>
            <a:ext uri="{FF2B5EF4-FFF2-40B4-BE49-F238E27FC236}">
              <a16:creationId xmlns:a16="http://schemas.microsoft.com/office/drawing/2014/main" id="{8B8E2E64-5B66-4065-84E4-9E691F5A6A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a:extLst>
            <a:ext uri="{FF2B5EF4-FFF2-40B4-BE49-F238E27FC236}">
              <a16:creationId xmlns:a16="http://schemas.microsoft.com/office/drawing/2014/main" id="{CA60B8C9-50BD-4852-9321-61D82D78DCB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a:extLst>
            <a:ext uri="{FF2B5EF4-FFF2-40B4-BE49-F238E27FC236}">
              <a16:creationId xmlns:a16="http://schemas.microsoft.com/office/drawing/2014/main" id="{A917B859-42B6-44E8-A76E-20FF18BBA92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a:extLst>
            <a:ext uri="{FF2B5EF4-FFF2-40B4-BE49-F238E27FC236}">
              <a16:creationId xmlns:a16="http://schemas.microsoft.com/office/drawing/2014/main" id="{96770CE1-6E05-4331-AC4B-A1A42958F50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a:extLst>
            <a:ext uri="{FF2B5EF4-FFF2-40B4-BE49-F238E27FC236}">
              <a16:creationId xmlns:a16="http://schemas.microsoft.com/office/drawing/2014/main" id="{6A0091F4-69A6-4793-96BD-0FADC5007B3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a:extLst>
            <a:ext uri="{FF2B5EF4-FFF2-40B4-BE49-F238E27FC236}">
              <a16:creationId xmlns:a16="http://schemas.microsoft.com/office/drawing/2014/main" id="{09702E64-3B5B-4ABE-ABFE-7A3AF2B96C8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a:extLst>
            <a:ext uri="{FF2B5EF4-FFF2-40B4-BE49-F238E27FC236}">
              <a16:creationId xmlns:a16="http://schemas.microsoft.com/office/drawing/2014/main" id="{4C318F2B-E6B1-4634-A5D6-41E2FF1E050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7" name="テキスト ボックス 676">
          <a:extLst>
            <a:ext uri="{FF2B5EF4-FFF2-40B4-BE49-F238E27FC236}">
              <a16:creationId xmlns:a16="http://schemas.microsoft.com/office/drawing/2014/main" id="{377E5D33-1FB4-4C9B-A7BE-E8039E854BF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a:extLst>
            <a:ext uri="{FF2B5EF4-FFF2-40B4-BE49-F238E27FC236}">
              <a16:creationId xmlns:a16="http://schemas.microsoft.com/office/drawing/2014/main" id="{10D2E7FA-B154-426D-BDB9-C617B423C8A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9" name="テキスト ボックス 678">
          <a:extLst>
            <a:ext uri="{FF2B5EF4-FFF2-40B4-BE49-F238E27FC236}">
              <a16:creationId xmlns:a16="http://schemas.microsoft.com/office/drawing/2014/main" id="{2A2F1445-94B6-4CE7-8088-B05F386DAC9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0" name="直線コネクタ 679">
          <a:extLst>
            <a:ext uri="{FF2B5EF4-FFF2-40B4-BE49-F238E27FC236}">
              <a16:creationId xmlns:a16="http://schemas.microsoft.com/office/drawing/2014/main" id="{5A17EC07-7632-4EFF-B7DA-DD6D2F14947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81" name="テキスト ボックス 680">
          <a:extLst>
            <a:ext uri="{FF2B5EF4-FFF2-40B4-BE49-F238E27FC236}">
              <a16:creationId xmlns:a16="http://schemas.microsoft.com/office/drawing/2014/main" id="{1F2B50DB-43EA-4625-9375-1C0EC9699004}"/>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2" name="直線コネクタ 681">
          <a:extLst>
            <a:ext uri="{FF2B5EF4-FFF2-40B4-BE49-F238E27FC236}">
              <a16:creationId xmlns:a16="http://schemas.microsoft.com/office/drawing/2014/main" id="{148C9439-93B7-416D-B714-187A6282C74E}"/>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3" name="テキスト ボックス 682">
          <a:extLst>
            <a:ext uri="{FF2B5EF4-FFF2-40B4-BE49-F238E27FC236}">
              <a16:creationId xmlns:a16="http://schemas.microsoft.com/office/drawing/2014/main" id="{D8680CC4-E7E3-440C-8812-80BBC9775FE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4" name="直線コネクタ 683">
          <a:extLst>
            <a:ext uri="{FF2B5EF4-FFF2-40B4-BE49-F238E27FC236}">
              <a16:creationId xmlns:a16="http://schemas.microsoft.com/office/drawing/2014/main" id="{E9213937-D941-4AD1-9DAB-68291BDCF9F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5" name="テキスト ボックス 684">
          <a:extLst>
            <a:ext uri="{FF2B5EF4-FFF2-40B4-BE49-F238E27FC236}">
              <a16:creationId xmlns:a16="http://schemas.microsoft.com/office/drawing/2014/main" id="{C91AFC4D-C05C-4BC7-A446-1202368A89F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6" name="直線コネクタ 685">
          <a:extLst>
            <a:ext uri="{FF2B5EF4-FFF2-40B4-BE49-F238E27FC236}">
              <a16:creationId xmlns:a16="http://schemas.microsoft.com/office/drawing/2014/main" id="{C4E0498E-4D71-46EB-AFD9-730D20D0034C}"/>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87" name="テキスト ボックス 686">
          <a:extLst>
            <a:ext uri="{FF2B5EF4-FFF2-40B4-BE49-F238E27FC236}">
              <a16:creationId xmlns:a16="http://schemas.microsoft.com/office/drawing/2014/main" id="{C15F2323-32EE-4496-A383-D7F66B242468}"/>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8" name="直線コネクタ 687">
          <a:extLst>
            <a:ext uri="{FF2B5EF4-FFF2-40B4-BE49-F238E27FC236}">
              <a16:creationId xmlns:a16="http://schemas.microsoft.com/office/drawing/2014/main" id="{8FA509CC-DBF5-40C8-B7A6-ED04033D525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89" name="テキスト ボックス 688">
          <a:extLst>
            <a:ext uri="{FF2B5EF4-FFF2-40B4-BE49-F238E27FC236}">
              <a16:creationId xmlns:a16="http://schemas.microsoft.com/office/drawing/2014/main" id="{6A842296-E937-4890-8E4B-6E8DA7B1539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0" name="【公民館】&#10;有形固定資産減価償却率グラフ枠">
          <a:extLst>
            <a:ext uri="{FF2B5EF4-FFF2-40B4-BE49-F238E27FC236}">
              <a16:creationId xmlns:a16="http://schemas.microsoft.com/office/drawing/2014/main" id="{220BA96F-BECB-4581-8A25-B981FC34D7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108</xdr:row>
      <xdr:rowOff>76200</xdr:rowOff>
    </xdr:to>
    <xdr:cxnSp macro="">
      <xdr:nvCxnSpPr>
        <xdr:cNvPr id="691" name="直線コネクタ 690">
          <a:extLst>
            <a:ext uri="{FF2B5EF4-FFF2-40B4-BE49-F238E27FC236}">
              <a16:creationId xmlns:a16="http://schemas.microsoft.com/office/drawing/2014/main" id="{81340235-1485-4DBB-950E-F511143AF195}"/>
            </a:ext>
          </a:extLst>
        </xdr:cNvPr>
        <xdr:cNvCxnSpPr/>
      </xdr:nvCxnSpPr>
      <xdr:spPr>
        <a:xfrm flipV="1">
          <a:off x="16318864" y="1717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92" name="【公民館】&#10;有形固定資産減価償却率最小値テキスト">
          <a:extLst>
            <a:ext uri="{FF2B5EF4-FFF2-40B4-BE49-F238E27FC236}">
              <a16:creationId xmlns:a16="http://schemas.microsoft.com/office/drawing/2014/main" id="{43969187-FC22-4DDD-86BE-F393074934F7}"/>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93" name="直線コネクタ 692">
          <a:extLst>
            <a:ext uri="{FF2B5EF4-FFF2-40B4-BE49-F238E27FC236}">
              <a16:creationId xmlns:a16="http://schemas.microsoft.com/office/drawing/2014/main" id="{C66A3F44-FEF8-422E-A864-9D4592C4CCFB}"/>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694" name="【公民館】&#10;有形固定資産減価償却率最大値テキスト">
          <a:extLst>
            <a:ext uri="{FF2B5EF4-FFF2-40B4-BE49-F238E27FC236}">
              <a16:creationId xmlns:a16="http://schemas.microsoft.com/office/drawing/2014/main" id="{1722B29D-D808-42A0-8062-87DE10D7FA26}"/>
            </a:ext>
          </a:extLst>
        </xdr:cNvPr>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695" name="直線コネクタ 694">
          <a:extLst>
            <a:ext uri="{FF2B5EF4-FFF2-40B4-BE49-F238E27FC236}">
              <a16:creationId xmlns:a16="http://schemas.microsoft.com/office/drawing/2014/main" id="{1F455590-E792-4498-90CE-BE2851CE6898}"/>
            </a:ext>
          </a:extLst>
        </xdr:cNvPr>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90695</xdr:rowOff>
    </xdr:from>
    <xdr:ext cx="405111" cy="259045"/>
    <xdr:sp macro="" textlink="">
      <xdr:nvSpPr>
        <xdr:cNvPr id="696" name="【公民館】&#10;有形固定資産減価償却率平均値テキスト">
          <a:extLst>
            <a:ext uri="{FF2B5EF4-FFF2-40B4-BE49-F238E27FC236}">
              <a16:creationId xmlns:a16="http://schemas.microsoft.com/office/drawing/2014/main" id="{2AC2AAEF-E3B8-4553-A204-557D96A3CD35}"/>
            </a:ext>
          </a:extLst>
        </xdr:cNvPr>
        <xdr:cNvSpPr txBox="1"/>
      </xdr:nvSpPr>
      <xdr:spPr>
        <a:xfrm>
          <a:off x="16357600" y="1792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112268</xdr:rowOff>
    </xdr:from>
    <xdr:to>
      <xdr:col>85</xdr:col>
      <xdr:colOff>177800</xdr:colOff>
      <xdr:row>105</xdr:row>
      <xdr:rowOff>42418</xdr:rowOff>
    </xdr:to>
    <xdr:sp macro="" textlink="">
      <xdr:nvSpPr>
        <xdr:cNvPr id="697" name="フローチャート: 判断 696">
          <a:extLst>
            <a:ext uri="{FF2B5EF4-FFF2-40B4-BE49-F238E27FC236}">
              <a16:creationId xmlns:a16="http://schemas.microsoft.com/office/drawing/2014/main" id="{317FEFF5-DF6C-4953-873F-227D5DC2B8ED}"/>
            </a:ext>
          </a:extLst>
        </xdr:cNvPr>
        <xdr:cNvSpPr/>
      </xdr:nvSpPr>
      <xdr:spPr>
        <a:xfrm>
          <a:off x="162687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91694</xdr:rowOff>
    </xdr:from>
    <xdr:to>
      <xdr:col>81</xdr:col>
      <xdr:colOff>101600</xdr:colOff>
      <xdr:row>105</xdr:row>
      <xdr:rowOff>21844</xdr:rowOff>
    </xdr:to>
    <xdr:sp macro="" textlink="">
      <xdr:nvSpPr>
        <xdr:cNvPr id="698" name="フローチャート: 判断 697">
          <a:extLst>
            <a:ext uri="{FF2B5EF4-FFF2-40B4-BE49-F238E27FC236}">
              <a16:creationId xmlns:a16="http://schemas.microsoft.com/office/drawing/2014/main" id="{49881C35-E409-4D31-9CC0-23370EC0ECF0}"/>
            </a:ext>
          </a:extLst>
        </xdr:cNvPr>
        <xdr:cNvSpPr/>
      </xdr:nvSpPr>
      <xdr:spPr>
        <a:xfrm>
          <a:off x="15430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699" name="フローチャート: 判断 698">
          <a:extLst>
            <a:ext uri="{FF2B5EF4-FFF2-40B4-BE49-F238E27FC236}">
              <a16:creationId xmlns:a16="http://schemas.microsoft.com/office/drawing/2014/main" id="{BCF617B9-9093-4209-A4E1-AACEEFEA6475}"/>
            </a:ext>
          </a:extLst>
        </xdr:cNvPr>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160274</xdr:rowOff>
    </xdr:from>
    <xdr:to>
      <xdr:col>72</xdr:col>
      <xdr:colOff>38100</xdr:colOff>
      <xdr:row>104</xdr:row>
      <xdr:rowOff>90424</xdr:rowOff>
    </xdr:to>
    <xdr:sp macro="" textlink="">
      <xdr:nvSpPr>
        <xdr:cNvPr id="700" name="フローチャート: 判断 699">
          <a:extLst>
            <a:ext uri="{FF2B5EF4-FFF2-40B4-BE49-F238E27FC236}">
              <a16:creationId xmlns:a16="http://schemas.microsoft.com/office/drawing/2014/main" id="{154FB71B-F76C-4259-861E-8F3C1D601775}"/>
            </a:ext>
          </a:extLst>
        </xdr:cNvPr>
        <xdr:cNvSpPr/>
      </xdr:nvSpPr>
      <xdr:spPr>
        <a:xfrm>
          <a:off x="13652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701" name="フローチャート: 判断 700">
          <a:extLst>
            <a:ext uri="{FF2B5EF4-FFF2-40B4-BE49-F238E27FC236}">
              <a16:creationId xmlns:a16="http://schemas.microsoft.com/office/drawing/2014/main" id="{4215FB56-9765-4A2E-AD1D-34378D34878B}"/>
            </a:ext>
          </a:extLst>
        </xdr:cNvPr>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371B1AFF-E5FF-4EE6-8717-B815E481B9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F622C3AC-6D72-47B9-994C-0C0D4BB76F4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C343E80A-CECF-49F4-8FEE-FD7F67D93B5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7C5E29EC-B78C-4711-BE14-B5C3A32E577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A1300CD4-2821-47F2-B865-69441206CAA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13970</xdr:rowOff>
    </xdr:from>
    <xdr:to>
      <xdr:col>76</xdr:col>
      <xdr:colOff>165100</xdr:colOff>
      <xdr:row>101</xdr:row>
      <xdr:rowOff>115570</xdr:rowOff>
    </xdr:to>
    <xdr:sp macro="" textlink="">
      <xdr:nvSpPr>
        <xdr:cNvPr id="707" name="楕円 706">
          <a:extLst>
            <a:ext uri="{FF2B5EF4-FFF2-40B4-BE49-F238E27FC236}">
              <a16:creationId xmlns:a16="http://schemas.microsoft.com/office/drawing/2014/main" id="{B2C24A7C-E61C-4B2A-B78A-4C0E1C9FE206}"/>
            </a:ext>
          </a:extLst>
        </xdr:cNvPr>
        <xdr:cNvSpPr/>
      </xdr:nvSpPr>
      <xdr:spPr>
        <a:xfrm>
          <a:off x="14541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107696</xdr:rowOff>
    </xdr:from>
    <xdr:to>
      <xdr:col>72</xdr:col>
      <xdr:colOff>38100</xdr:colOff>
      <xdr:row>105</xdr:row>
      <xdr:rowOff>37846</xdr:rowOff>
    </xdr:to>
    <xdr:sp macro="" textlink="">
      <xdr:nvSpPr>
        <xdr:cNvPr id="708" name="楕円 707">
          <a:extLst>
            <a:ext uri="{FF2B5EF4-FFF2-40B4-BE49-F238E27FC236}">
              <a16:creationId xmlns:a16="http://schemas.microsoft.com/office/drawing/2014/main" id="{C7581C5A-65FE-4F50-8AF8-DA6E4BE290EB}"/>
            </a:ext>
          </a:extLst>
        </xdr:cNvPr>
        <xdr:cNvSpPr/>
      </xdr:nvSpPr>
      <xdr:spPr>
        <a:xfrm>
          <a:off x="13652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64770</xdr:rowOff>
    </xdr:from>
    <xdr:to>
      <xdr:col>76</xdr:col>
      <xdr:colOff>114300</xdr:colOff>
      <xdr:row>104</xdr:row>
      <xdr:rowOff>158496</xdr:rowOff>
    </xdr:to>
    <xdr:cxnSp macro="">
      <xdr:nvCxnSpPr>
        <xdr:cNvPr id="709" name="直線コネクタ 708">
          <a:extLst>
            <a:ext uri="{FF2B5EF4-FFF2-40B4-BE49-F238E27FC236}">
              <a16:creationId xmlns:a16="http://schemas.microsoft.com/office/drawing/2014/main" id="{48003A6F-83B0-41DB-B0FB-1173D107EDFC}"/>
            </a:ext>
          </a:extLst>
        </xdr:cNvPr>
        <xdr:cNvCxnSpPr/>
      </xdr:nvCxnSpPr>
      <xdr:spPr>
        <a:xfrm flipV="1">
          <a:off x="13703300" y="17381220"/>
          <a:ext cx="889000" cy="60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82550</xdr:rowOff>
    </xdr:from>
    <xdr:to>
      <xdr:col>67</xdr:col>
      <xdr:colOff>101600</xdr:colOff>
      <xdr:row>101</xdr:row>
      <xdr:rowOff>12700</xdr:rowOff>
    </xdr:to>
    <xdr:sp macro="" textlink="">
      <xdr:nvSpPr>
        <xdr:cNvPr id="710" name="楕円 709">
          <a:extLst>
            <a:ext uri="{FF2B5EF4-FFF2-40B4-BE49-F238E27FC236}">
              <a16:creationId xmlns:a16="http://schemas.microsoft.com/office/drawing/2014/main" id="{0F673460-EC94-412C-8FD5-D4D7ED257D12}"/>
            </a:ext>
          </a:extLst>
        </xdr:cNvPr>
        <xdr:cNvSpPr/>
      </xdr:nvSpPr>
      <xdr:spPr>
        <a:xfrm>
          <a:off x="12763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133350</xdr:rowOff>
    </xdr:from>
    <xdr:to>
      <xdr:col>71</xdr:col>
      <xdr:colOff>177800</xdr:colOff>
      <xdr:row>104</xdr:row>
      <xdr:rowOff>158496</xdr:rowOff>
    </xdr:to>
    <xdr:cxnSp macro="">
      <xdr:nvCxnSpPr>
        <xdr:cNvPr id="711" name="直線コネクタ 710">
          <a:extLst>
            <a:ext uri="{FF2B5EF4-FFF2-40B4-BE49-F238E27FC236}">
              <a16:creationId xmlns:a16="http://schemas.microsoft.com/office/drawing/2014/main" id="{D2B1EFA4-DDAD-4C6F-8A3D-5E46FAF9052E}"/>
            </a:ext>
          </a:extLst>
        </xdr:cNvPr>
        <xdr:cNvCxnSpPr/>
      </xdr:nvCxnSpPr>
      <xdr:spPr>
        <a:xfrm>
          <a:off x="12814300" y="17278350"/>
          <a:ext cx="889000" cy="7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38371</xdr:rowOff>
    </xdr:from>
    <xdr:ext cx="405111" cy="259045"/>
    <xdr:sp macro="" textlink="">
      <xdr:nvSpPr>
        <xdr:cNvPr id="712" name="n_1aveValue【公民館】&#10;有形固定資産減価償却率">
          <a:extLst>
            <a:ext uri="{FF2B5EF4-FFF2-40B4-BE49-F238E27FC236}">
              <a16:creationId xmlns:a16="http://schemas.microsoft.com/office/drawing/2014/main" id="{3080F11E-E3F4-4B6A-808A-033CE9A2CFFC}"/>
            </a:ext>
          </a:extLst>
        </xdr:cNvPr>
        <xdr:cNvSpPr txBox="1"/>
      </xdr:nvSpPr>
      <xdr:spPr>
        <a:xfrm>
          <a:off x="152660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60977</xdr:rowOff>
    </xdr:from>
    <xdr:ext cx="405111" cy="259045"/>
    <xdr:sp macro="" textlink="">
      <xdr:nvSpPr>
        <xdr:cNvPr id="713" name="n_2aveValue【公民館】&#10;有形固定資産減価償却率">
          <a:extLst>
            <a:ext uri="{FF2B5EF4-FFF2-40B4-BE49-F238E27FC236}">
              <a16:creationId xmlns:a16="http://schemas.microsoft.com/office/drawing/2014/main" id="{DAECFD79-1212-44EA-9530-1E9A8D167A23}"/>
            </a:ext>
          </a:extLst>
        </xdr:cNvPr>
        <xdr:cNvSpPr txBox="1"/>
      </xdr:nvSpPr>
      <xdr:spPr>
        <a:xfrm>
          <a:off x="14389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106951</xdr:rowOff>
    </xdr:from>
    <xdr:ext cx="405111" cy="259045"/>
    <xdr:sp macro="" textlink="">
      <xdr:nvSpPr>
        <xdr:cNvPr id="714" name="n_3aveValue【公民館】&#10;有形固定資産減価償却率">
          <a:extLst>
            <a:ext uri="{FF2B5EF4-FFF2-40B4-BE49-F238E27FC236}">
              <a16:creationId xmlns:a16="http://schemas.microsoft.com/office/drawing/2014/main" id="{1EB929A4-AC7B-48AE-9789-14F56A6FB8DE}"/>
            </a:ext>
          </a:extLst>
        </xdr:cNvPr>
        <xdr:cNvSpPr txBox="1"/>
      </xdr:nvSpPr>
      <xdr:spPr>
        <a:xfrm>
          <a:off x="135007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715" name="n_4aveValue【公民館】&#10;有形固定資産減価償却率">
          <a:extLst>
            <a:ext uri="{FF2B5EF4-FFF2-40B4-BE49-F238E27FC236}">
              <a16:creationId xmlns:a16="http://schemas.microsoft.com/office/drawing/2014/main" id="{7F343847-870F-4879-8037-8554F3BEB1A3}"/>
            </a:ext>
          </a:extLst>
        </xdr:cNvPr>
        <xdr:cNvSpPr txBox="1"/>
      </xdr:nvSpPr>
      <xdr:spPr>
        <a:xfrm>
          <a:off x="12611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132097</xdr:rowOff>
    </xdr:from>
    <xdr:ext cx="405111" cy="259045"/>
    <xdr:sp macro="" textlink="">
      <xdr:nvSpPr>
        <xdr:cNvPr id="716" name="n_2mainValue【公民館】&#10;有形固定資産減価償却率">
          <a:extLst>
            <a:ext uri="{FF2B5EF4-FFF2-40B4-BE49-F238E27FC236}">
              <a16:creationId xmlns:a16="http://schemas.microsoft.com/office/drawing/2014/main" id="{5C1F6390-FF66-4C8C-B849-DAA9823A6FF5}"/>
            </a:ext>
          </a:extLst>
        </xdr:cNvPr>
        <xdr:cNvSpPr txBox="1"/>
      </xdr:nvSpPr>
      <xdr:spPr>
        <a:xfrm>
          <a:off x="143897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28973</xdr:rowOff>
    </xdr:from>
    <xdr:ext cx="405111" cy="259045"/>
    <xdr:sp macro="" textlink="">
      <xdr:nvSpPr>
        <xdr:cNvPr id="717" name="n_3mainValue【公民館】&#10;有形固定資産減価償却率">
          <a:extLst>
            <a:ext uri="{FF2B5EF4-FFF2-40B4-BE49-F238E27FC236}">
              <a16:creationId xmlns:a16="http://schemas.microsoft.com/office/drawing/2014/main" id="{89578F8C-0C8B-42EA-B562-9F409DFBA8EE}"/>
            </a:ext>
          </a:extLst>
        </xdr:cNvPr>
        <xdr:cNvSpPr txBox="1"/>
      </xdr:nvSpPr>
      <xdr:spPr>
        <a:xfrm>
          <a:off x="13500744"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29227</xdr:rowOff>
    </xdr:from>
    <xdr:ext cx="405111" cy="259045"/>
    <xdr:sp macro="" textlink="">
      <xdr:nvSpPr>
        <xdr:cNvPr id="718" name="n_4mainValue【公民館】&#10;有形固定資産減価償却率">
          <a:extLst>
            <a:ext uri="{FF2B5EF4-FFF2-40B4-BE49-F238E27FC236}">
              <a16:creationId xmlns:a16="http://schemas.microsoft.com/office/drawing/2014/main" id="{FBFEB342-A6F5-4B0C-BD8F-F0AFFB5CC9DA}"/>
            </a:ext>
          </a:extLst>
        </xdr:cNvPr>
        <xdr:cNvSpPr txBox="1"/>
      </xdr:nvSpPr>
      <xdr:spPr>
        <a:xfrm>
          <a:off x="12611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a:extLst>
            <a:ext uri="{FF2B5EF4-FFF2-40B4-BE49-F238E27FC236}">
              <a16:creationId xmlns:a16="http://schemas.microsoft.com/office/drawing/2014/main" id="{4F317E06-F956-4FAB-8A91-8265A60B734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a:extLst>
            <a:ext uri="{FF2B5EF4-FFF2-40B4-BE49-F238E27FC236}">
              <a16:creationId xmlns:a16="http://schemas.microsoft.com/office/drawing/2014/main" id="{75A0BA29-3888-47FB-876C-134D32F194A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a:extLst>
            <a:ext uri="{FF2B5EF4-FFF2-40B4-BE49-F238E27FC236}">
              <a16:creationId xmlns:a16="http://schemas.microsoft.com/office/drawing/2014/main" id="{67049CBA-FE98-475D-9BE7-1217B0A935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a:extLst>
            <a:ext uri="{FF2B5EF4-FFF2-40B4-BE49-F238E27FC236}">
              <a16:creationId xmlns:a16="http://schemas.microsoft.com/office/drawing/2014/main" id="{EB7DF05F-7347-4BA2-A9FC-1B23B44B10C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a:extLst>
            <a:ext uri="{FF2B5EF4-FFF2-40B4-BE49-F238E27FC236}">
              <a16:creationId xmlns:a16="http://schemas.microsoft.com/office/drawing/2014/main" id="{8BC0F37A-B3DC-47CA-9202-263D8F3990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a:extLst>
            <a:ext uri="{FF2B5EF4-FFF2-40B4-BE49-F238E27FC236}">
              <a16:creationId xmlns:a16="http://schemas.microsoft.com/office/drawing/2014/main" id="{0056371D-3E9B-4759-BFFD-0C9B229AB98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a:extLst>
            <a:ext uri="{FF2B5EF4-FFF2-40B4-BE49-F238E27FC236}">
              <a16:creationId xmlns:a16="http://schemas.microsoft.com/office/drawing/2014/main" id="{845B88DA-AF69-473C-935A-417A05755BB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a:extLst>
            <a:ext uri="{FF2B5EF4-FFF2-40B4-BE49-F238E27FC236}">
              <a16:creationId xmlns:a16="http://schemas.microsoft.com/office/drawing/2014/main" id="{E8EBB848-0464-43B6-9AD1-080DC9D4AED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a:extLst>
            <a:ext uri="{FF2B5EF4-FFF2-40B4-BE49-F238E27FC236}">
              <a16:creationId xmlns:a16="http://schemas.microsoft.com/office/drawing/2014/main" id="{CCDC2977-18A0-4717-96C2-BBEFF14880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a:extLst>
            <a:ext uri="{FF2B5EF4-FFF2-40B4-BE49-F238E27FC236}">
              <a16:creationId xmlns:a16="http://schemas.microsoft.com/office/drawing/2014/main" id="{1AAC65D6-EFC0-4BA3-A59C-CAAA78DED4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9" name="直線コネクタ 728">
          <a:extLst>
            <a:ext uri="{FF2B5EF4-FFF2-40B4-BE49-F238E27FC236}">
              <a16:creationId xmlns:a16="http://schemas.microsoft.com/office/drawing/2014/main" id="{165971C6-B056-48B2-93A8-C004917A71D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0" name="テキスト ボックス 729">
          <a:extLst>
            <a:ext uri="{FF2B5EF4-FFF2-40B4-BE49-F238E27FC236}">
              <a16:creationId xmlns:a16="http://schemas.microsoft.com/office/drawing/2014/main" id="{47376E93-AE5C-49A4-B1F9-18BF7FD39C9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1" name="直線コネクタ 730">
          <a:extLst>
            <a:ext uri="{FF2B5EF4-FFF2-40B4-BE49-F238E27FC236}">
              <a16:creationId xmlns:a16="http://schemas.microsoft.com/office/drawing/2014/main" id="{B84EB3AB-A802-4320-9B3E-8E3D78133C1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2" name="テキスト ボックス 731">
          <a:extLst>
            <a:ext uri="{FF2B5EF4-FFF2-40B4-BE49-F238E27FC236}">
              <a16:creationId xmlns:a16="http://schemas.microsoft.com/office/drawing/2014/main" id="{483DF3A5-15C8-465F-B20E-F8D6FAE711D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3" name="直線コネクタ 732">
          <a:extLst>
            <a:ext uri="{FF2B5EF4-FFF2-40B4-BE49-F238E27FC236}">
              <a16:creationId xmlns:a16="http://schemas.microsoft.com/office/drawing/2014/main" id="{0192A42A-03D5-42DC-A0E0-E2B3E2E0488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4" name="テキスト ボックス 733">
          <a:extLst>
            <a:ext uri="{FF2B5EF4-FFF2-40B4-BE49-F238E27FC236}">
              <a16:creationId xmlns:a16="http://schemas.microsoft.com/office/drawing/2014/main" id="{780CA8A5-A63A-4D5B-8775-0A6874E63F5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5" name="直線コネクタ 734">
          <a:extLst>
            <a:ext uri="{FF2B5EF4-FFF2-40B4-BE49-F238E27FC236}">
              <a16:creationId xmlns:a16="http://schemas.microsoft.com/office/drawing/2014/main" id="{97BCB73C-A295-4CFF-91AF-99196C7ED67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6" name="テキスト ボックス 735">
          <a:extLst>
            <a:ext uri="{FF2B5EF4-FFF2-40B4-BE49-F238E27FC236}">
              <a16:creationId xmlns:a16="http://schemas.microsoft.com/office/drawing/2014/main" id="{0292CD93-23F9-4AA4-B899-E5B2549709F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7" name="直線コネクタ 736">
          <a:extLst>
            <a:ext uri="{FF2B5EF4-FFF2-40B4-BE49-F238E27FC236}">
              <a16:creationId xmlns:a16="http://schemas.microsoft.com/office/drawing/2014/main" id="{4091B864-01E7-41E3-8782-0E1475DE0CA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8" name="テキスト ボックス 737">
          <a:extLst>
            <a:ext uri="{FF2B5EF4-FFF2-40B4-BE49-F238E27FC236}">
              <a16:creationId xmlns:a16="http://schemas.microsoft.com/office/drawing/2014/main" id="{3EC56C7E-0A00-4870-B66F-02173A0621E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a:extLst>
            <a:ext uri="{FF2B5EF4-FFF2-40B4-BE49-F238E27FC236}">
              <a16:creationId xmlns:a16="http://schemas.microsoft.com/office/drawing/2014/main" id="{D38A58C6-77F2-491A-94A4-FCEE7B52B8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0" name="テキスト ボックス 739">
          <a:extLst>
            <a:ext uri="{FF2B5EF4-FFF2-40B4-BE49-F238E27FC236}">
              <a16:creationId xmlns:a16="http://schemas.microsoft.com/office/drawing/2014/main" id="{375753B5-3C60-4C20-9E4F-B7EDA010EEE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公民館】&#10;一人当たり面積グラフ枠">
          <a:extLst>
            <a:ext uri="{FF2B5EF4-FFF2-40B4-BE49-F238E27FC236}">
              <a16:creationId xmlns:a16="http://schemas.microsoft.com/office/drawing/2014/main" id="{7BDA8B21-CFD3-40B3-BFB5-803F3EF83A1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125730</xdr:rowOff>
    </xdr:from>
    <xdr:to>
      <xdr:col>116</xdr:col>
      <xdr:colOff>62864</xdr:colOff>
      <xdr:row>107</xdr:row>
      <xdr:rowOff>66675</xdr:rowOff>
    </xdr:to>
    <xdr:cxnSp macro="">
      <xdr:nvCxnSpPr>
        <xdr:cNvPr id="742" name="直線コネクタ 741">
          <a:extLst>
            <a:ext uri="{FF2B5EF4-FFF2-40B4-BE49-F238E27FC236}">
              <a16:creationId xmlns:a16="http://schemas.microsoft.com/office/drawing/2014/main" id="{D18DE7DA-14E3-42D0-AC5F-7BCEAEA63B03}"/>
            </a:ext>
          </a:extLst>
        </xdr:cNvPr>
        <xdr:cNvCxnSpPr/>
      </xdr:nvCxnSpPr>
      <xdr:spPr>
        <a:xfrm flipV="1">
          <a:off x="22160864" y="1727073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70502</xdr:rowOff>
    </xdr:from>
    <xdr:ext cx="469744" cy="259045"/>
    <xdr:sp macro="" textlink="">
      <xdr:nvSpPr>
        <xdr:cNvPr id="743" name="【公民館】&#10;一人当たり面積最小値テキスト">
          <a:extLst>
            <a:ext uri="{FF2B5EF4-FFF2-40B4-BE49-F238E27FC236}">
              <a16:creationId xmlns:a16="http://schemas.microsoft.com/office/drawing/2014/main" id="{EDFE8929-4E63-4D86-ADD9-76D40D77DEFB}"/>
            </a:ext>
          </a:extLst>
        </xdr:cNvPr>
        <xdr:cNvSpPr txBox="1"/>
      </xdr:nvSpPr>
      <xdr:spPr>
        <a:xfrm>
          <a:off x="22199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66675</xdr:rowOff>
    </xdr:from>
    <xdr:to>
      <xdr:col>116</xdr:col>
      <xdr:colOff>152400</xdr:colOff>
      <xdr:row>107</xdr:row>
      <xdr:rowOff>66675</xdr:rowOff>
    </xdr:to>
    <xdr:cxnSp macro="">
      <xdr:nvCxnSpPr>
        <xdr:cNvPr id="744" name="直線コネクタ 743">
          <a:extLst>
            <a:ext uri="{FF2B5EF4-FFF2-40B4-BE49-F238E27FC236}">
              <a16:creationId xmlns:a16="http://schemas.microsoft.com/office/drawing/2014/main" id="{779CBE5D-DE7A-40A2-B8B7-291D51802657}"/>
            </a:ext>
          </a:extLst>
        </xdr:cNvPr>
        <xdr:cNvCxnSpPr/>
      </xdr:nvCxnSpPr>
      <xdr:spPr>
        <a:xfrm>
          <a:off x="22072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72407</xdr:rowOff>
    </xdr:from>
    <xdr:ext cx="469744" cy="259045"/>
    <xdr:sp macro="" textlink="">
      <xdr:nvSpPr>
        <xdr:cNvPr id="745" name="【公民館】&#10;一人当たり面積最大値テキスト">
          <a:extLst>
            <a:ext uri="{FF2B5EF4-FFF2-40B4-BE49-F238E27FC236}">
              <a16:creationId xmlns:a16="http://schemas.microsoft.com/office/drawing/2014/main" id="{5D50CF9D-1687-4AF0-876B-6F800B3FF63B}"/>
            </a:ext>
          </a:extLst>
        </xdr:cNvPr>
        <xdr:cNvSpPr txBox="1"/>
      </xdr:nvSpPr>
      <xdr:spPr>
        <a:xfrm>
          <a:off x="22199600" y="1704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125730</xdr:rowOff>
    </xdr:from>
    <xdr:to>
      <xdr:col>116</xdr:col>
      <xdr:colOff>152400</xdr:colOff>
      <xdr:row>100</xdr:row>
      <xdr:rowOff>125730</xdr:rowOff>
    </xdr:to>
    <xdr:cxnSp macro="">
      <xdr:nvCxnSpPr>
        <xdr:cNvPr id="746" name="直線コネクタ 745">
          <a:extLst>
            <a:ext uri="{FF2B5EF4-FFF2-40B4-BE49-F238E27FC236}">
              <a16:creationId xmlns:a16="http://schemas.microsoft.com/office/drawing/2014/main" id="{6F499344-3C07-412C-8BCE-05347C58AFC7}"/>
            </a:ext>
          </a:extLst>
        </xdr:cNvPr>
        <xdr:cNvCxnSpPr/>
      </xdr:nvCxnSpPr>
      <xdr:spPr>
        <a:xfrm>
          <a:off x="22072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72407</xdr:rowOff>
    </xdr:from>
    <xdr:ext cx="469744" cy="259045"/>
    <xdr:sp macro="" textlink="">
      <xdr:nvSpPr>
        <xdr:cNvPr id="747" name="【公民館】&#10;一人当たり面積平均値テキスト">
          <a:extLst>
            <a:ext uri="{FF2B5EF4-FFF2-40B4-BE49-F238E27FC236}">
              <a16:creationId xmlns:a16="http://schemas.microsoft.com/office/drawing/2014/main" id="{606FB338-C47B-4072-AEF4-AC1E13997D20}"/>
            </a:ext>
          </a:extLst>
        </xdr:cNvPr>
        <xdr:cNvSpPr txBox="1"/>
      </xdr:nvSpPr>
      <xdr:spPr>
        <a:xfrm>
          <a:off x="22199600" y="1790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748" name="フローチャート: 判断 747">
          <a:extLst>
            <a:ext uri="{FF2B5EF4-FFF2-40B4-BE49-F238E27FC236}">
              <a16:creationId xmlns:a16="http://schemas.microsoft.com/office/drawing/2014/main" id="{AE688865-D40B-44C2-8AB7-B1998FFBA219}"/>
            </a:ext>
          </a:extLst>
        </xdr:cNvPr>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145414</xdr:rowOff>
    </xdr:from>
    <xdr:to>
      <xdr:col>112</xdr:col>
      <xdr:colOff>38100</xdr:colOff>
      <xdr:row>105</xdr:row>
      <xdr:rowOff>75564</xdr:rowOff>
    </xdr:to>
    <xdr:sp macro="" textlink="">
      <xdr:nvSpPr>
        <xdr:cNvPr id="749" name="フローチャート: 判断 748">
          <a:extLst>
            <a:ext uri="{FF2B5EF4-FFF2-40B4-BE49-F238E27FC236}">
              <a16:creationId xmlns:a16="http://schemas.microsoft.com/office/drawing/2014/main" id="{AAB1C277-C40E-4E04-94A3-D6E3A2682495}"/>
            </a:ext>
          </a:extLst>
        </xdr:cNvPr>
        <xdr:cNvSpPr/>
      </xdr:nvSpPr>
      <xdr:spPr>
        <a:xfrm>
          <a:off x="2127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133986</xdr:rowOff>
    </xdr:from>
    <xdr:to>
      <xdr:col>107</xdr:col>
      <xdr:colOff>101600</xdr:colOff>
      <xdr:row>105</xdr:row>
      <xdr:rowOff>64136</xdr:rowOff>
    </xdr:to>
    <xdr:sp macro="" textlink="">
      <xdr:nvSpPr>
        <xdr:cNvPr id="750" name="フローチャート: 判断 749">
          <a:extLst>
            <a:ext uri="{FF2B5EF4-FFF2-40B4-BE49-F238E27FC236}">
              <a16:creationId xmlns:a16="http://schemas.microsoft.com/office/drawing/2014/main" id="{DFFC6CDE-E2D2-4759-BE84-3CB520106473}"/>
            </a:ext>
          </a:extLst>
        </xdr:cNvPr>
        <xdr:cNvSpPr/>
      </xdr:nvSpPr>
      <xdr:spPr>
        <a:xfrm>
          <a:off x="20383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751" name="フローチャート: 判断 750">
          <a:extLst>
            <a:ext uri="{FF2B5EF4-FFF2-40B4-BE49-F238E27FC236}">
              <a16:creationId xmlns:a16="http://schemas.microsoft.com/office/drawing/2014/main" id="{02684178-C1DF-4FFC-8A37-CBDBC8411B91}"/>
            </a:ext>
          </a:extLst>
        </xdr:cNvPr>
        <xdr:cNvSpPr/>
      </xdr:nvSpPr>
      <xdr:spPr>
        <a:xfrm>
          <a:off x="19494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92075</xdr:rowOff>
    </xdr:from>
    <xdr:to>
      <xdr:col>98</xdr:col>
      <xdr:colOff>38100</xdr:colOff>
      <xdr:row>106</xdr:row>
      <xdr:rowOff>22225</xdr:rowOff>
    </xdr:to>
    <xdr:sp macro="" textlink="">
      <xdr:nvSpPr>
        <xdr:cNvPr id="752" name="フローチャート: 判断 751">
          <a:extLst>
            <a:ext uri="{FF2B5EF4-FFF2-40B4-BE49-F238E27FC236}">
              <a16:creationId xmlns:a16="http://schemas.microsoft.com/office/drawing/2014/main" id="{5716343D-FC82-4207-89D0-C55A1057771F}"/>
            </a:ext>
          </a:extLst>
        </xdr:cNvPr>
        <xdr:cNvSpPr/>
      </xdr:nvSpPr>
      <xdr:spPr>
        <a:xfrm>
          <a:off x="18605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6D080ADB-1C21-4CFA-B03D-7D199517E8F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1E4A16FC-0D67-471D-88F8-EB74589559F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374C3D93-2F15-402F-95C8-77D63EDCBCF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C05894BF-0414-4A53-AF6A-C1D967D6B3B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6C8D452F-DE60-4107-84CE-786A3D50A10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59689</xdr:rowOff>
    </xdr:from>
    <xdr:to>
      <xdr:col>107</xdr:col>
      <xdr:colOff>101600</xdr:colOff>
      <xdr:row>103</xdr:row>
      <xdr:rowOff>161289</xdr:rowOff>
    </xdr:to>
    <xdr:sp macro="" textlink="">
      <xdr:nvSpPr>
        <xdr:cNvPr id="758" name="楕円 757">
          <a:extLst>
            <a:ext uri="{FF2B5EF4-FFF2-40B4-BE49-F238E27FC236}">
              <a16:creationId xmlns:a16="http://schemas.microsoft.com/office/drawing/2014/main" id="{F63E08FF-01AE-4123-9C9D-D2669216407E}"/>
            </a:ext>
          </a:extLst>
        </xdr:cNvPr>
        <xdr:cNvSpPr/>
      </xdr:nvSpPr>
      <xdr:spPr>
        <a:xfrm>
          <a:off x="20383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57786</xdr:rowOff>
    </xdr:from>
    <xdr:to>
      <xdr:col>102</xdr:col>
      <xdr:colOff>165100</xdr:colOff>
      <xdr:row>106</xdr:row>
      <xdr:rowOff>159386</xdr:rowOff>
    </xdr:to>
    <xdr:sp macro="" textlink="">
      <xdr:nvSpPr>
        <xdr:cNvPr id="759" name="楕円 758">
          <a:extLst>
            <a:ext uri="{FF2B5EF4-FFF2-40B4-BE49-F238E27FC236}">
              <a16:creationId xmlns:a16="http://schemas.microsoft.com/office/drawing/2014/main" id="{FDD94460-FD9E-4060-95A4-8A0E02E7F415}"/>
            </a:ext>
          </a:extLst>
        </xdr:cNvPr>
        <xdr:cNvSpPr/>
      </xdr:nvSpPr>
      <xdr:spPr>
        <a:xfrm>
          <a:off x="19494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110489</xdr:rowOff>
    </xdr:from>
    <xdr:to>
      <xdr:col>107</xdr:col>
      <xdr:colOff>50800</xdr:colOff>
      <xdr:row>106</xdr:row>
      <xdr:rowOff>108586</xdr:rowOff>
    </xdr:to>
    <xdr:cxnSp macro="">
      <xdr:nvCxnSpPr>
        <xdr:cNvPr id="760" name="直線コネクタ 759">
          <a:extLst>
            <a:ext uri="{FF2B5EF4-FFF2-40B4-BE49-F238E27FC236}">
              <a16:creationId xmlns:a16="http://schemas.microsoft.com/office/drawing/2014/main" id="{E547DDF8-4C2E-405B-B330-8DC721FB95B0}"/>
            </a:ext>
          </a:extLst>
        </xdr:cNvPr>
        <xdr:cNvCxnSpPr/>
      </xdr:nvCxnSpPr>
      <xdr:spPr>
        <a:xfrm flipV="1">
          <a:off x="19545300" y="17769839"/>
          <a:ext cx="889000" cy="5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86361</xdr:rowOff>
    </xdr:from>
    <xdr:to>
      <xdr:col>98</xdr:col>
      <xdr:colOff>38100</xdr:colOff>
      <xdr:row>104</xdr:row>
      <xdr:rowOff>16511</xdr:rowOff>
    </xdr:to>
    <xdr:sp macro="" textlink="">
      <xdr:nvSpPr>
        <xdr:cNvPr id="761" name="楕円 760">
          <a:extLst>
            <a:ext uri="{FF2B5EF4-FFF2-40B4-BE49-F238E27FC236}">
              <a16:creationId xmlns:a16="http://schemas.microsoft.com/office/drawing/2014/main" id="{1B5C47C3-D105-4D99-A500-7396CA1D1F82}"/>
            </a:ext>
          </a:extLst>
        </xdr:cNvPr>
        <xdr:cNvSpPr/>
      </xdr:nvSpPr>
      <xdr:spPr>
        <a:xfrm>
          <a:off x="18605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137161</xdr:rowOff>
    </xdr:from>
    <xdr:to>
      <xdr:col>102</xdr:col>
      <xdr:colOff>114300</xdr:colOff>
      <xdr:row>106</xdr:row>
      <xdr:rowOff>108586</xdr:rowOff>
    </xdr:to>
    <xdr:cxnSp macro="">
      <xdr:nvCxnSpPr>
        <xdr:cNvPr id="762" name="直線コネクタ 761">
          <a:extLst>
            <a:ext uri="{FF2B5EF4-FFF2-40B4-BE49-F238E27FC236}">
              <a16:creationId xmlns:a16="http://schemas.microsoft.com/office/drawing/2014/main" id="{8F7D4935-90CC-42DF-BEC6-46726037EDA4}"/>
            </a:ext>
          </a:extLst>
        </xdr:cNvPr>
        <xdr:cNvCxnSpPr/>
      </xdr:nvCxnSpPr>
      <xdr:spPr>
        <a:xfrm>
          <a:off x="18656300" y="17796511"/>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92091</xdr:rowOff>
    </xdr:from>
    <xdr:ext cx="469744" cy="259045"/>
    <xdr:sp macro="" textlink="">
      <xdr:nvSpPr>
        <xdr:cNvPr id="763" name="n_1aveValue【公民館】&#10;一人当たり面積">
          <a:extLst>
            <a:ext uri="{FF2B5EF4-FFF2-40B4-BE49-F238E27FC236}">
              <a16:creationId xmlns:a16="http://schemas.microsoft.com/office/drawing/2014/main" id="{7D17DE96-FBAF-4BB7-88DB-1A8B556E7123}"/>
            </a:ext>
          </a:extLst>
        </xdr:cNvPr>
        <xdr:cNvSpPr txBox="1"/>
      </xdr:nvSpPr>
      <xdr:spPr>
        <a:xfrm>
          <a:off x="210757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55263</xdr:rowOff>
    </xdr:from>
    <xdr:ext cx="469744" cy="259045"/>
    <xdr:sp macro="" textlink="">
      <xdr:nvSpPr>
        <xdr:cNvPr id="764" name="n_2aveValue【公民館】&#10;一人当たり面積">
          <a:extLst>
            <a:ext uri="{FF2B5EF4-FFF2-40B4-BE49-F238E27FC236}">
              <a16:creationId xmlns:a16="http://schemas.microsoft.com/office/drawing/2014/main" id="{7A057E62-A98C-49A1-9C35-4A668FF5AB73}"/>
            </a:ext>
          </a:extLst>
        </xdr:cNvPr>
        <xdr:cNvSpPr txBox="1"/>
      </xdr:nvSpPr>
      <xdr:spPr>
        <a:xfrm>
          <a:off x="20199427" y="1805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93997</xdr:rowOff>
    </xdr:from>
    <xdr:ext cx="469744" cy="259045"/>
    <xdr:sp macro="" textlink="">
      <xdr:nvSpPr>
        <xdr:cNvPr id="765" name="n_3aveValue【公民館】&#10;一人当たり面積">
          <a:extLst>
            <a:ext uri="{FF2B5EF4-FFF2-40B4-BE49-F238E27FC236}">
              <a16:creationId xmlns:a16="http://schemas.microsoft.com/office/drawing/2014/main" id="{AAB4E253-5AA8-402D-930C-6D15D3E1DA15}"/>
            </a:ext>
          </a:extLst>
        </xdr:cNvPr>
        <xdr:cNvSpPr txBox="1"/>
      </xdr:nvSpPr>
      <xdr:spPr>
        <a:xfrm>
          <a:off x="193104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13352</xdr:rowOff>
    </xdr:from>
    <xdr:ext cx="469744" cy="259045"/>
    <xdr:sp macro="" textlink="">
      <xdr:nvSpPr>
        <xdr:cNvPr id="766" name="n_4aveValue【公民館】&#10;一人当たり面積">
          <a:extLst>
            <a:ext uri="{FF2B5EF4-FFF2-40B4-BE49-F238E27FC236}">
              <a16:creationId xmlns:a16="http://schemas.microsoft.com/office/drawing/2014/main" id="{DBF771EE-65CF-4017-8CEA-4B7BFCE3913C}"/>
            </a:ext>
          </a:extLst>
        </xdr:cNvPr>
        <xdr:cNvSpPr txBox="1"/>
      </xdr:nvSpPr>
      <xdr:spPr>
        <a:xfrm>
          <a:off x="18421427" y="1818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6366</xdr:rowOff>
    </xdr:from>
    <xdr:ext cx="469744" cy="259045"/>
    <xdr:sp macro="" textlink="">
      <xdr:nvSpPr>
        <xdr:cNvPr id="767" name="n_2mainValue【公民館】&#10;一人当たり面積">
          <a:extLst>
            <a:ext uri="{FF2B5EF4-FFF2-40B4-BE49-F238E27FC236}">
              <a16:creationId xmlns:a16="http://schemas.microsoft.com/office/drawing/2014/main" id="{318986B3-55D5-4195-AAED-BFE6A60CC992}"/>
            </a:ext>
          </a:extLst>
        </xdr:cNvPr>
        <xdr:cNvSpPr txBox="1"/>
      </xdr:nvSpPr>
      <xdr:spPr>
        <a:xfrm>
          <a:off x="20199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150513</xdr:rowOff>
    </xdr:from>
    <xdr:ext cx="469744" cy="259045"/>
    <xdr:sp macro="" textlink="">
      <xdr:nvSpPr>
        <xdr:cNvPr id="768" name="n_3mainValue【公民館】&#10;一人当たり面積">
          <a:extLst>
            <a:ext uri="{FF2B5EF4-FFF2-40B4-BE49-F238E27FC236}">
              <a16:creationId xmlns:a16="http://schemas.microsoft.com/office/drawing/2014/main" id="{22D623A4-DCD5-4C70-B8D2-1B9A8015EEB1}"/>
            </a:ext>
          </a:extLst>
        </xdr:cNvPr>
        <xdr:cNvSpPr txBox="1"/>
      </xdr:nvSpPr>
      <xdr:spPr>
        <a:xfrm>
          <a:off x="19310427" y="1832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33038</xdr:rowOff>
    </xdr:from>
    <xdr:ext cx="469744" cy="259045"/>
    <xdr:sp macro="" textlink="">
      <xdr:nvSpPr>
        <xdr:cNvPr id="769" name="n_4mainValue【公民館】&#10;一人当たり面積">
          <a:extLst>
            <a:ext uri="{FF2B5EF4-FFF2-40B4-BE49-F238E27FC236}">
              <a16:creationId xmlns:a16="http://schemas.microsoft.com/office/drawing/2014/main" id="{087B5751-DF0D-4BD4-B395-C86F5EA2409F}"/>
            </a:ext>
          </a:extLst>
        </xdr:cNvPr>
        <xdr:cNvSpPr txBox="1"/>
      </xdr:nvSpPr>
      <xdr:spPr>
        <a:xfrm>
          <a:off x="18421427"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a:extLst>
            <a:ext uri="{FF2B5EF4-FFF2-40B4-BE49-F238E27FC236}">
              <a16:creationId xmlns:a16="http://schemas.microsoft.com/office/drawing/2014/main" id="{8E0FA3B8-BB6F-42C5-B5B7-599470A0BB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a:extLst>
            <a:ext uri="{FF2B5EF4-FFF2-40B4-BE49-F238E27FC236}">
              <a16:creationId xmlns:a16="http://schemas.microsoft.com/office/drawing/2014/main" id="{E1BFB14C-4EE8-46E7-AFEA-0C802935C9D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a:extLst>
            <a:ext uri="{FF2B5EF4-FFF2-40B4-BE49-F238E27FC236}">
              <a16:creationId xmlns:a16="http://schemas.microsoft.com/office/drawing/2014/main" id="{65A7FBDC-1A59-413B-A387-D8175AA50F9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道路・橋りょう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本町が南北に長い地形であることから、多くのインフラを有している。計画的に道路改良を実施しているが有形固定資産減価償却率が類似団体平均を上回っている。今後も予防保全型維持管理により長寿命化を図ることが必要であ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認定こども園・幼稚園・保育所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幼保一元化を進め、平成２８年に開園したこども園２園を整備したことにより、有形固定資産減価償却率が類似団体平均を下回っている。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小学校において、統合による建替や老朽化に伴う大規模改修工事を行ったことで、有形固定資産減価償却率が類似団体平均を大きく下回っている。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老朽化の進んだ妙寺団地については建替を行っているため、有形固定資産減価償却率が類似団体平均を下回っている。その他の公営住宅についても、老朽化が進んでいるため、定期的な点検を実施し、予防保全型維持管理及び耐久性の向上等を図る改善を実施することによって、長寿命化を図る必要があ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児童館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児童館は、平成２８年度に西渋田児童館の建替を行っており、有形固定資産減価償却率は類似団体平均並みとなっているが、その他の児童館は老朽化が進んでいる。利用状況やニーズ等を踏まえ、他の公共施設との複合化・多機能化を検討することが必要である。</a:t>
          </a: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公民館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民館は、四邑公民館、妙寺公民館の改修により、有形固定資産減価償却率が類似団体平均を下回っている。しかし、昭和４０年代から５０年代にかけて整備された施設もあるため適正な維持管理が必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2C05E0-C55E-4A21-929C-CFAC5A412BD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4514CBD-EF77-440E-B68C-93357E141AD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C2F48E-DD9A-4244-91B6-6A7A228D193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DE926C0-7450-4E10-B113-719360FD8D4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和歌山県かつらぎ町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6994FB-1C8E-4DCA-A6AD-25E8513B202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D31DAF-6775-4400-8873-0BBBCE87DF6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88C2CE-82D1-4597-AB39-39670914C6C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96FBF4B-EBDC-42BC-8B02-1C4C76124DB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CD27355-0044-45F5-B4BF-71A7DCC40CB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489D8F-EB41-417D-9630-531DD00364A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15,625
15,495
151.69
11,799,105
11,330,104
404,218
6,399,152
12,454,450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5423EC-98EC-4BE1-A318-F492BBE045A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44FFA8-C672-47CF-85C0-D8A0C2220B5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3AA737-E454-4D22-B724-D7D2635EC25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797C95-E254-4250-A3F2-F8FF2A3B34D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A0A8C8-2570-4BF1-91C9-B4549C1BC0B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4991017-5A2A-4AAD-8249-29423BD5F24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B51071E-0EAB-4ACD-A3CB-79D25434800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1E982C-3E17-48E8-9FD0-D748F760E6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6DF8B40-DF13-48E3-B3C9-F21E740956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956D21-CE3C-46AE-AE60-FF0C2D62E1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8EFEAE8-B752-4DE6-98D3-754D38BE32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A342571-6FCB-4500-82B0-62903B22957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7C40AAA-7B81-4F11-9F17-CF74228599A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941EBAD-ED57-4528-A499-B8BCF0DA713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59877C-D9A3-4463-9D1E-EB0CD94E14F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1CA860-F44E-4E04-AB55-C1202A174CE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5453EE-E338-4E66-AB15-F05261339BE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10E70F3-8EA8-4743-BDCA-C48257E11C0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3D2C46-6C39-4A73-A844-49E28F7825E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441481D-FC68-47F2-852D-E1DAF8BB457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56B6543-9C2F-4737-B6BC-EA254459C8E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950020-EF35-41CA-B43A-FF988F01200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32FE5D6-0CE6-4FEB-B3AF-C4DEF96AE0E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2DF4C41-A089-41F9-B13B-69123483E36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3A3141D-E052-46FF-9AF0-50AF1CEE717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FD75427-8AE2-4AA7-A678-76441A68A10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6332F15-0DE7-4917-836A-BAD4FF165C7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1F5023-BFD1-4460-A09D-DAB13473E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5F1722F-2060-45E0-BB3B-DF3758C2B6B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0BBCE4-C4AE-44AE-8A0A-C516F2E0F7F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D2765DB-8FC6-4107-9123-249F707AE62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5658E56-BD08-490C-BAD8-389B930980F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49781DF-1C38-446E-8F14-924851B5A1B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B26ADA5-0091-435C-B2D7-C51A4A850BE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CE9D978-90E7-448D-8472-7C9B18FEFC6D}"/>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3FD48B67-58CD-4C2F-82A1-FDBA78EA42A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C83D398-C4AE-4A31-92B0-F595BD7C503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5838F91-A769-4C08-AF1D-E5CBEC78732C}"/>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793F309-A05A-4B63-B065-1FE30FB6469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1D5AE409-7A5E-4229-9BCC-57BFA1EBA4C6}"/>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51B94368-7248-46AA-A9A5-653618428A2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7B3C3D4-4FE6-47D1-A36D-CEEDC7D7E4E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BBA29E4B-7800-4030-B7B3-B65F38219AA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552627A2-E40E-4BFB-A0A0-1046820BEDBC}"/>
            </a:ext>
          </a:extLst>
        </xdr:cNvPr>
        <xdr:cNvCxnSpPr/>
      </xdr:nvCxnSpPr>
      <xdr:spPr>
        <a:xfrm flipV="1">
          <a:off x="4634865" y="597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0768CBFF-FCF4-4CE2-982C-6AD0DEADED72}"/>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565EE040-C18D-420F-B0B2-452A2D8298B9}"/>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58" name="【図書館】&#10;有形固定資産減価償却率最大値テキスト">
          <a:extLst>
            <a:ext uri="{FF2B5EF4-FFF2-40B4-BE49-F238E27FC236}">
              <a16:creationId xmlns:a16="http://schemas.microsoft.com/office/drawing/2014/main" id="{1FE99179-42B3-4BC1-97AE-E409F6038BE3}"/>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59" name="直線コネクタ 58">
          <a:extLst>
            <a:ext uri="{FF2B5EF4-FFF2-40B4-BE49-F238E27FC236}">
              <a16:creationId xmlns:a16="http://schemas.microsoft.com/office/drawing/2014/main" id="{3B92B15F-E10E-49C7-8DE3-E51396DD6DF4}"/>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138701</xdr:rowOff>
    </xdr:from>
    <xdr:ext cx="405111" cy="259045"/>
    <xdr:sp macro="" textlink="">
      <xdr:nvSpPr>
        <xdr:cNvPr id="60" name="【図書館】&#10;有形固定資産減価償却率平均値テキスト">
          <a:extLst>
            <a:ext uri="{FF2B5EF4-FFF2-40B4-BE49-F238E27FC236}">
              <a16:creationId xmlns:a16="http://schemas.microsoft.com/office/drawing/2014/main" id="{FFAD6E12-0345-475B-8A57-575BA4B2FFB4}"/>
            </a:ext>
          </a:extLst>
        </xdr:cNvPr>
        <xdr:cNvSpPr txBox="1"/>
      </xdr:nvSpPr>
      <xdr:spPr>
        <a:xfrm>
          <a:off x="46736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160274</xdr:rowOff>
    </xdr:from>
    <xdr:to>
      <xdr:col>24</xdr:col>
      <xdr:colOff>114300</xdr:colOff>
      <xdr:row>36</xdr:row>
      <xdr:rowOff>90424</xdr:rowOff>
    </xdr:to>
    <xdr:sp macro="" textlink="">
      <xdr:nvSpPr>
        <xdr:cNvPr id="61" name="フローチャート: 判断 60">
          <a:extLst>
            <a:ext uri="{FF2B5EF4-FFF2-40B4-BE49-F238E27FC236}">
              <a16:creationId xmlns:a16="http://schemas.microsoft.com/office/drawing/2014/main" id="{F280D10F-9B65-4128-A29C-C199CC2F36F8}"/>
            </a:ext>
          </a:extLst>
        </xdr:cNvPr>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116840</xdr:rowOff>
    </xdr:from>
    <xdr:to>
      <xdr:col>20</xdr:col>
      <xdr:colOff>38100</xdr:colOff>
      <xdr:row>36</xdr:row>
      <xdr:rowOff>46990</xdr:rowOff>
    </xdr:to>
    <xdr:sp macro="" textlink="">
      <xdr:nvSpPr>
        <xdr:cNvPr id="62" name="フローチャート: 判断 61">
          <a:extLst>
            <a:ext uri="{FF2B5EF4-FFF2-40B4-BE49-F238E27FC236}">
              <a16:creationId xmlns:a16="http://schemas.microsoft.com/office/drawing/2014/main" id="{1ECC10B9-FE3E-43C0-8C08-31967B96A0C0}"/>
            </a:ext>
          </a:extLst>
        </xdr:cNvPr>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43688</xdr:rowOff>
    </xdr:from>
    <xdr:to>
      <xdr:col>15</xdr:col>
      <xdr:colOff>101600</xdr:colOff>
      <xdr:row>35</xdr:row>
      <xdr:rowOff>145288</xdr:rowOff>
    </xdr:to>
    <xdr:sp macro="" textlink="">
      <xdr:nvSpPr>
        <xdr:cNvPr id="63" name="フローチャート: 判断 62">
          <a:extLst>
            <a:ext uri="{FF2B5EF4-FFF2-40B4-BE49-F238E27FC236}">
              <a16:creationId xmlns:a16="http://schemas.microsoft.com/office/drawing/2014/main" id="{44666431-28BB-4C4C-BEFD-1A6994C7AB5E}"/>
            </a:ext>
          </a:extLst>
        </xdr:cNvPr>
        <xdr:cNvSpPr/>
      </xdr:nvSpPr>
      <xdr:spPr>
        <a:xfrm>
          <a:off x="2857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36830</xdr:rowOff>
    </xdr:from>
    <xdr:to>
      <xdr:col>10</xdr:col>
      <xdr:colOff>165100</xdr:colOff>
      <xdr:row>35</xdr:row>
      <xdr:rowOff>138430</xdr:rowOff>
    </xdr:to>
    <xdr:sp macro="" textlink="">
      <xdr:nvSpPr>
        <xdr:cNvPr id="64" name="フローチャート: 判断 63">
          <a:extLst>
            <a:ext uri="{FF2B5EF4-FFF2-40B4-BE49-F238E27FC236}">
              <a16:creationId xmlns:a16="http://schemas.microsoft.com/office/drawing/2014/main" id="{8E821970-7DB7-4E87-85D6-69FDA481E3AE}"/>
            </a:ext>
          </a:extLst>
        </xdr:cNvPr>
        <xdr:cNvSpPr/>
      </xdr:nvSpPr>
      <xdr:spPr>
        <a:xfrm>
          <a:off x="1968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5" name="フローチャート: 判断 64">
          <a:extLst>
            <a:ext uri="{FF2B5EF4-FFF2-40B4-BE49-F238E27FC236}">
              <a16:creationId xmlns:a16="http://schemas.microsoft.com/office/drawing/2014/main" id="{56663425-A434-401C-96A6-D35273407D10}"/>
            </a:ext>
          </a:extLst>
        </xdr:cNvPr>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E850CFF-B026-47E4-9658-F996C1CAEDF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10CD6B5-FEE4-41C0-8BAC-F1056B2D7CC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EAE81F1-0EFD-4B02-876B-14611FE2EFE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890F4A6-F6B8-40CC-92F6-7E833C71BD8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461F3E-7E2D-4B5B-919A-C28EC5590C5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20828</xdr:rowOff>
    </xdr:from>
    <xdr:to>
      <xdr:col>15</xdr:col>
      <xdr:colOff>101600</xdr:colOff>
      <xdr:row>36</xdr:row>
      <xdr:rowOff>122428</xdr:rowOff>
    </xdr:to>
    <xdr:sp macro="" textlink="">
      <xdr:nvSpPr>
        <xdr:cNvPr id="71" name="楕円 70">
          <a:extLst>
            <a:ext uri="{FF2B5EF4-FFF2-40B4-BE49-F238E27FC236}">
              <a16:creationId xmlns:a16="http://schemas.microsoft.com/office/drawing/2014/main" id="{0B4705B2-0A58-4B20-B2A3-50C5C67F0E53}"/>
            </a:ext>
          </a:extLst>
        </xdr:cNvPr>
        <xdr:cNvSpPr/>
      </xdr:nvSpPr>
      <xdr:spPr>
        <a:xfrm>
          <a:off x="2857500" y="61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139700</xdr:rowOff>
    </xdr:from>
    <xdr:to>
      <xdr:col>10</xdr:col>
      <xdr:colOff>165100</xdr:colOff>
      <xdr:row>36</xdr:row>
      <xdr:rowOff>69850</xdr:rowOff>
    </xdr:to>
    <xdr:sp macro="" textlink="">
      <xdr:nvSpPr>
        <xdr:cNvPr id="72" name="楕円 71">
          <a:extLst>
            <a:ext uri="{FF2B5EF4-FFF2-40B4-BE49-F238E27FC236}">
              <a16:creationId xmlns:a16="http://schemas.microsoft.com/office/drawing/2014/main" id="{75C3B4D1-AC38-409B-9810-F09A87B73CEF}"/>
            </a:ext>
          </a:extLst>
        </xdr:cNvPr>
        <xdr:cNvSpPr/>
      </xdr:nvSpPr>
      <xdr:spPr>
        <a:xfrm>
          <a:off x="1968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36</xdr:row>
      <xdr:rowOff>71628</xdr:rowOff>
    </xdr:to>
    <xdr:cxnSp macro="">
      <xdr:nvCxnSpPr>
        <xdr:cNvPr id="73" name="直線コネクタ 72">
          <a:extLst>
            <a:ext uri="{FF2B5EF4-FFF2-40B4-BE49-F238E27FC236}">
              <a16:creationId xmlns:a16="http://schemas.microsoft.com/office/drawing/2014/main" id="{899522D7-517E-446C-A4EF-8101BB70D59D}"/>
            </a:ext>
          </a:extLst>
        </xdr:cNvPr>
        <xdr:cNvCxnSpPr/>
      </xdr:nvCxnSpPr>
      <xdr:spPr>
        <a:xfrm>
          <a:off x="2019300" y="61912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27686</xdr:rowOff>
    </xdr:from>
    <xdr:to>
      <xdr:col>6</xdr:col>
      <xdr:colOff>38100</xdr:colOff>
      <xdr:row>37</xdr:row>
      <xdr:rowOff>129286</xdr:rowOff>
    </xdr:to>
    <xdr:sp macro="" textlink="">
      <xdr:nvSpPr>
        <xdr:cNvPr id="74" name="楕円 73">
          <a:extLst>
            <a:ext uri="{FF2B5EF4-FFF2-40B4-BE49-F238E27FC236}">
              <a16:creationId xmlns:a16="http://schemas.microsoft.com/office/drawing/2014/main" id="{F60B48A2-18CA-4B63-8906-D7A7FAFF683E}"/>
            </a:ext>
          </a:extLst>
        </xdr:cNvPr>
        <xdr:cNvSpPr/>
      </xdr:nvSpPr>
      <xdr:spPr>
        <a:xfrm>
          <a:off x="1079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19050</xdr:rowOff>
    </xdr:from>
    <xdr:to>
      <xdr:col>10</xdr:col>
      <xdr:colOff>114300</xdr:colOff>
      <xdr:row>37</xdr:row>
      <xdr:rowOff>78486</xdr:rowOff>
    </xdr:to>
    <xdr:cxnSp macro="">
      <xdr:nvCxnSpPr>
        <xdr:cNvPr id="75" name="直線コネクタ 74">
          <a:extLst>
            <a:ext uri="{FF2B5EF4-FFF2-40B4-BE49-F238E27FC236}">
              <a16:creationId xmlns:a16="http://schemas.microsoft.com/office/drawing/2014/main" id="{62847714-3CF1-42AF-A6EF-117373733038}"/>
            </a:ext>
          </a:extLst>
        </xdr:cNvPr>
        <xdr:cNvCxnSpPr/>
      </xdr:nvCxnSpPr>
      <xdr:spPr>
        <a:xfrm flipV="1">
          <a:off x="1130300" y="6191250"/>
          <a:ext cx="889000" cy="2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63517</xdr:rowOff>
    </xdr:from>
    <xdr:ext cx="405111" cy="259045"/>
    <xdr:sp macro="" textlink="">
      <xdr:nvSpPr>
        <xdr:cNvPr id="76" name="n_1aveValue【図書館】&#10;有形固定資産減価償却率">
          <a:extLst>
            <a:ext uri="{FF2B5EF4-FFF2-40B4-BE49-F238E27FC236}">
              <a16:creationId xmlns:a16="http://schemas.microsoft.com/office/drawing/2014/main" id="{4EA8FDF6-685F-447C-A272-BD55FD72219E}"/>
            </a:ext>
          </a:extLst>
        </xdr:cNvPr>
        <xdr:cNvSpPr txBox="1"/>
      </xdr:nvSpPr>
      <xdr:spPr>
        <a:xfrm>
          <a:off x="3582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161815</xdr:rowOff>
    </xdr:from>
    <xdr:ext cx="405111" cy="259045"/>
    <xdr:sp macro="" textlink="">
      <xdr:nvSpPr>
        <xdr:cNvPr id="77" name="n_2aveValue【図書館】&#10;有形固定資産減価償却率">
          <a:extLst>
            <a:ext uri="{FF2B5EF4-FFF2-40B4-BE49-F238E27FC236}">
              <a16:creationId xmlns:a16="http://schemas.microsoft.com/office/drawing/2014/main" id="{A4B8582A-44D5-453A-BA56-DB072CAE5842}"/>
            </a:ext>
          </a:extLst>
        </xdr:cNvPr>
        <xdr:cNvSpPr txBox="1"/>
      </xdr:nvSpPr>
      <xdr:spPr>
        <a:xfrm>
          <a:off x="2705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154957</xdr:rowOff>
    </xdr:from>
    <xdr:ext cx="405111" cy="259045"/>
    <xdr:sp macro="" textlink="">
      <xdr:nvSpPr>
        <xdr:cNvPr id="78" name="n_3aveValue【図書館】&#10;有形固定資産減価償却率">
          <a:extLst>
            <a:ext uri="{FF2B5EF4-FFF2-40B4-BE49-F238E27FC236}">
              <a16:creationId xmlns:a16="http://schemas.microsoft.com/office/drawing/2014/main" id="{205272FB-E6D4-4FE5-AC97-64650EE87618}"/>
            </a:ext>
          </a:extLst>
        </xdr:cNvPr>
        <xdr:cNvSpPr txBox="1"/>
      </xdr:nvSpPr>
      <xdr:spPr>
        <a:xfrm>
          <a:off x="1816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79" name="n_4aveValue【図書館】&#10;有形固定資産減価償却率">
          <a:extLst>
            <a:ext uri="{FF2B5EF4-FFF2-40B4-BE49-F238E27FC236}">
              <a16:creationId xmlns:a16="http://schemas.microsoft.com/office/drawing/2014/main" id="{F001D467-B114-4FA6-AB5F-A97CFE9FBE3A}"/>
            </a:ext>
          </a:extLst>
        </xdr:cNvPr>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113555</xdr:rowOff>
    </xdr:from>
    <xdr:ext cx="405111" cy="259045"/>
    <xdr:sp macro="" textlink="">
      <xdr:nvSpPr>
        <xdr:cNvPr id="80" name="n_2mainValue【図書館】&#10;有形固定資産減価償却率">
          <a:extLst>
            <a:ext uri="{FF2B5EF4-FFF2-40B4-BE49-F238E27FC236}">
              <a16:creationId xmlns:a16="http://schemas.microsoft.com/office/drawing/2014/main" id="{103523E1-F648-4D2C-8EDF-CF2A18E24ACE}"/>
            </a:ext>
          </a:extLst>
        </xdr:cNvPr>
        <xdr:cNvSpPr txBox="1"/>
      </xdr:nvSpPr>
      <xdr:spPr>
        <a:xfrm>
          <a:off x="2705744" y="628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60977</xdr:rowOff>
    </xdr:from>
    <xdr:ext cx="405111" cy="259045"/>
    <xdr:sp macro="" textlink="">
      <xdr:nvSpPr>
        <xdr:cNvPr id="81" name="n_3mainValue【図書館】&#10;有形固定資産減価償却率">
          <a:extLst>
            <a:ext uri="{FF2B5EF4-FFF2-40B4-BE49-F238E27FC236}">
              <a16:creationId xmlns:a16="http://schemas.microsoft.com/office/drawing/2014/main" id="{84D63F16-FE36-4FBD-B0AB-8591B7651C75}"/>
            </a:ext>
          </a:extLst>
        </xdr:cNvPr>
        <xdr:cNvSpPr txBox="1"/>
      </xdr:nvSpPr>
      <xdr:spPr>
        <a:xfrm>
          <a:off x="18167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120413</xdr:rowOff>
    </xdr:from>
    <xdr:ext cx="405111" cy="259045"/>
    <xdr:sp macro="" textlink="">
      <xdr:nvSpPr>
        <xdr:cNvPr id="82" name="n_4mainValue【図書館】&#10;有形固定資産減価償却率">
          <a:extLst>
            <a:ext uri="{FF2B5EF4-FFF2-40B4-BE49-F238E27FC236}">
              <a16:creationId xmlns:a16="http://schemas.microsoft.com/office/drawing/2014/main" id="{10AA4061-5F93-4AF8-B602-09796EE01ADA}"/>
            </a:ext>
          </a:extLst>
        </xdr:cNvPr>
        <xdr:cNvSpPr txBox="1"/>
      </xdr:nvSpPr>
      <xdr:spPr>
        <a:xfrm>
          <a:off x="927744" y="64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980D9540-5E15-44A0-9578-4BD064358A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380DD719-1EFF-4BA1-B4B8-133A1C177F0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BB1A84B2-BDB4-45B4-A4BA-B86450BE899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BCE64731-A956-440E-84D3-82F5C51EC7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91D8BAB7-8BCC-4CCD-A31D-60E8AA41212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6C7978CD-A5B6-4C75-B673-00592EC8759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36E7AAA5-FB9F-4F13-B30B-1C3E837CFF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AFA5BA4-BC21-4B30-B9CA-2948611D76A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39506A71-A146-4D9E-8667-9A0DA88E47E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F82330E-2C8B-4519-854C-282AAE122FE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F921CCB6-CAE8-43E7-B42D-C5D10C9B61D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12A7B1A0-619F-4B8B-ACBE-23B2BDFDF9B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8D0DE1E1-3D26-4CCB-91F0-A35CB91CD27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D33BF63-737E-4639-A2B9-9986858EB24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E4EEDAE0-D709-47FF-BEBD-44AA9037BD6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7583D78-5282-48ED-8241-BF72A328FCE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A4E76924-18EA-433A-8A1A-EA915B8F44E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7A5A3244-8340-4A4F-955A-EB1579529A1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7B65027C-1BEA-4534-82B6-DDD5543F701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E2CFB024-C552-4469-8975-7E4EB8C3AC2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3CB7D610-6B59-4E97-AEB6-AB06041DA8C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E8D0136E-4378-43B1-8F48-349C3242C43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BB6F5939-9EBD-443A-A56F-6A801FE4AF5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42</xdr:row>
      <xdr:rowOff>0</xdr:rowOff>
    </xdr:to>
    <xdr:cxnSp macro="">
      <xdr:nvCxnSpPr>
        <xdr:cNvPr id="106" name="直線コネクタ 105">
          <a:extLst>
            <a:ext uri="{FF2B5EF4-FFF2-40B4-BE49-F238E27FC236}">
              <a16:creationId xmlns:a16="http://schemas.microsoft.com/office/drawing/2014/main" id="{594A9EA7-DA4F-4EDF-A6DF-2C727EC7049A}"/>
            </a:ext>
          </a:extLst>
        </xdr:cNvPr>
        <xdr:cNvCxnSpPr/>
      </xdr:nvCxnSpPr>
      <xdr:spPr>
        <a:xfrm flipV="1">
          <a:off x="10476865" y="5814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7" name="【図書館】&#10;一人当たり面積最小値テキスト">
          <a:extLst>
            <a:ext uri="{FF2B5EF4-FFF2-40B4-BE49-F238E27FC236}">
              <a16:creationId xmlns:a16="http://schemas.microsoft.com/office/drawing/2014/main" id="{AC6A4694-17B0-4E2D-B9CB-B4624C069D3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8" name="直線コネクタ 107">
          <a:extLst>
            <a:ext uri="{FF2B5EF4-FFF2-40B4-BE49-F238E27FC236}">
              <a16:creationId xmlns:a16="http://schemas.microsoft.com/office/drawing/2014/main" id="{6FD3D411-D586-4C73-8C51-A24EA7D8575B}"/>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09" name="【図書館】&#10;一人当たり面積最大値テキスト">
          <a:extLst>
            <a:ext uri="{FF2B5EF4-FFF2-40B4-BE49-F238E27FC236}">
              <a16:creationId xmlns:a16="http://schemas.microsoft.com/office/drawing/2014/main" id="{DDCA8187-E913-4798-901B-938C585DE082}"/>
            </a:ext>
          </a:extLst>
        </xdr:cNvPr>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0" name="直線コネクタ 109">
          <a:extLst>
            <a:ext uri="{FF2B5EF4-FFF2-40B4-BE49-F238E27FC236}">
              <a16:creationId xmlns:a16="http://schemas.microsoft.com/office/drawing/2014/main" id="{45BEE189-6839-4943-87BC-71052B3B6B4F}"/>
            </a:ext>
          </a:extLst>
        </xdr:cNvPr>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160037</xdr:rowOff>
    </xdr:from>
    <xdr:ext cx="469744" cy="259045"/>
    <xdr:sp macro="" textlink="">
      <xdr:nvSpPr>
        <xdr:cNvPr id="111" name="【図書館】&#10;一人当たり面積平均値テキスト">
          <a:extLst>
            <a:ext uri="{FF2B5EF4-FFF2-40B4-BE49-F238E27FC236}">
              <a16:creationId xmlns:a16="http://schemas.microsoft.com/office/drawing/2014/main" id="{187BB524-BB30-49F1-AD27-873BEE31DAA2}"/>
            </a:ext>
          </a:extLst>
        </xdr:cNvPr>
        <xdr:cNvSpPr txBox="1"/>
      </xdr:nvSpPr>
      <xdr:spPr>
        <a:xfrm>
          <a:off x="10515600" y="650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xdr:rowOff>
    </xdr:from>
    <xdr:to>
      <xdr:col>55</xdr:col>
      <xdr:colOff>50800</xdr:colOff>
      <xdr:row>38</xdr:row>
      <xdr:rowOff>111760</xdr:rowOff>
    </xdr:to>
    <xdr:sp macro="" textlink="">
      <xdr:nvSpPr>
        <xdr:cNvPr id="112" name="フローチャート: 判断 111">
          <a:extLst>
            <a:ext uri="{FF2B5EF4-FFF2-40B4-BE49-F238E27FC236}">
              <a16:creationId xmlns:a16="http://schemas.microsoft.com/office/drawing/2014/main" id="{8A556A1D-6D7D-4B4C-99AF-113703D5F017}"/>
            </a:ext>
          </a:extLst>
        </xdr:cNvPr>
        <xdr:cNvSpPr/>
      </xdr:nvSpPr>
      <xdr:spPr>
        <a:xfrm>
          <a:off x="10426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3" name="フローチャート: 判断 112">
          <a:extLst>
            <a:ext uri="{FF2B5EF4-FFF2-40B4-BE49-F238E27FC236}">
              <a16:creationId xmlns:a16="http://schemas.microsoft.com/office/drawing/2014/main" id="{8E2A861A-114D-4A49-B87F-71DFEF805E23}"/>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78740</xdr:rowOff>
    </xdr:from>
    <xdr:to>
      <xdr:col>46</xdr:col>
      <xdr:colOff>38100</xdr:colOff>
      <xdr:row>39</xdr:row>
      <xdr:rowOff>8890</xdr:rowOff>
    </xdr:to>
    <xdr:sp macro="" textlink="">
      <xdr:nvSpPr>
        <xdr:cNvPr id="114" name="フローチャート: 判断 113">
          <a:extLst>
            <a:ext uri="{FF2B5EF4-FFF2-40B4-BE49-F238E27FC236}">
              <a16:creationId xmlns:a16="http://schemas.microsoft.com/office/drawing/2014/main" id="{BB68FCC7-4CCF-489B-9A49-DB7E9D80A467}"/>
            </a:ext>
          </a:extLst>
        </xdr:cNvPr>
        <xdr:cNvSpPr/>
      </xdr:nvSpPr>
      <xdr:spPr>
        <a:xfrm>
          <a:off x="8699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17780</xdr:rowOff>
    </xdr:from>
    <xdr:to>
      <xdr:col>41</xdr:col>
      <xdr:colOff>101600</xdr:colOff>
      <xdr:row>38</xdr:row>
      <xdr:rowOff>119380</xdr:rowOff>
    </xdr:to>
    <xdr:sp macro="" textlink="">
      <xdr:nvSpPr>
        <xdr:cNvPr id="115" name="フローチャート: 判断 114">
          <a:extLst>
            <a:ext uri="{FF2B5EF4-FFF2-40B4-BE49-F238E27FC236}">
              <a16:creationId xmlns:a16="http://schemas.microsoft.com/office/drawing/2014/main" id="{DE424B0F-DCB5-4F1A-970A-B7BD1E62C1C0}"/>
            </a:ext>
          </a:extLst>
        </xdr:cNvPr>
        <xdr:cNvSpPr/>
      </xdr:nvSpPr>
      <xdr:spPr>
        <a:xfrm>
          <a:off x="7810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143510</xdr:rowOff>
    </xdr:from>
    <xdr:to>
      <xdr:col>36</xdr:col>
      <xdr:colOff>165100</xdr:colOff>
      <xdr:row>38</xdr:row>
      <xdr:rowOff>73660</xdr:rowOff>
    </xdr:to>
    <xdr:sp macro="" textlink="">
      <xdr:nvSpPr>
        <xdr:cNvPr id="116" name="フローチャート: 判断 115">
          <a:extLst>
            <a:ext uri="{FF2B5EF4-FFF2-40B4-BE49-F238E27FC236}">
              <a16:creationId xmlns:a16="http://schemas.microsoft.com/office/drawing/2014/main" id="{13AC861B-4950-41CB-A45F-A771C41633DE}"/>
            </a:ext>
          </a:extLst>
        </xdr:cNvPr>
        <xdr:cNvSpPr/>
      </xdr:nvSpPr>
      <xdr:spPr>
        <a:xfrm>
          <a:off x="692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E71C00A-332C-442C-9729-A417431FCEA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4ECCED1-8CC4-4E67-A944-7C6333A5D98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2BDA349-9FBB-42CA-8D68-2B6868A1D80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414A22B3-9438-46CC-AC33-F07E1A2052B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C1E8BCEE-BA72-40C0-B205-A792288125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101600</xdr:rowOff>
    </xdr:from>
    <xdr:to>
      <xdr:col>46</xdr:col>
      <xdr:colOff>38100</xdr:colOff>
      <xdr:row>41</xdr:row>
      <xdr:rowOff>31750</xdr:rowOff>
    </xdr:to>
    <xdr:sp macro="" textlink="">
      <xdr:nvSpPr>
        <xdr:cNvPr id="122" name="楕円 121">
          <a:extLst>
            <a:ext uri="{FF2B5EF4-FFF2-40B4-BE49-F238E27FC236}">
              <a16:creationId xmlns:a16="http://schemas.microsoft.com/office/drawing/2014/main" id="{5F054642-159A-4A1A-BC47-3252AF625CCE}"/>
            </a:ext>
          </a:extLst>
        </xdr:cNvPr>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3" name="楕円 122">
          <a:extLst>
            <a:ext uri="{FF2B5EF4-FFF2-40B4-BE49-F238E27FC236}">
              <a16:creationId xmlns:a16="http://schemas.microsoft.com/office/drawing/2014/main" id="{67F2EDFE-4420-4DB8-B66F-06C91B9C2642}"/>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24" name="直線コネクタ 123">
          <a:extLst>
            <a:ext uri="{FF2B5EF4-FFF2-40B4-BE49-F238E27FC236}">
              <a16:creationId xmlns:a16="http://schemas.microsoft.com/office/drawing/2014/main" id="{964E6227-64B6-4DDA-A219-DB8C00788F7B}"/>
            </a:ext>
          </a:extLst>
        </xdr:cNvPr>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135890</xdr:rowOff>
    </xdr:from>
    <xdr:to>
      <xdr:col>36</xdr:col>
      <xdr:colOff>165100</xdr:colOff>
      <xdr:row>42</xdr:row>
      <xdr:rowOff>66040</xdr:rowOff>
    </xdr:to>
    <xdr:sp macro="" textlink="">
      <xdr:nvSpPr>
        <xdr:cNvPr id="125" name="楕円 124">
          <a:extLst>
            <a:ext uri="{FF2B5EF4-FFF2-40B4-BE49-F238E27FC236}">
              <a16:creationId xmlns:a16="http://schemas.microsoft.com/office/drawing/2014/main" id="{FDB7AB82-6D55-41D3-8D35-405305D588AD}"/>
            </a:ext>
          </a:extLst>
        </xdr:cNvPr>
        <xdr:cNvSpPr/>
      </xdr:nvSpPr>
      <xdr:spPr>
        <a:xfrm>
          <a:off x="6921500" y="71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42</xdr:row>
      <xdr:rowOff>15240</xdr:rowOff>
    </xdr:to>
    <xdr:cxnSp macro="">
      <xdr:nvCxnSpPr>
        <xdr:cNvPr id="126" name="直線コネクタ 125">
          <a:extLst>
            <a:ext uri="{FF2B5EF4-FFF2-40B4-BE49-F238E27FC236}">
              <a16:creationId xmlns:a16="http://schemas.microsoft.com/office/drawing/2014/main" id="{22355D2A-C89E-42A1-8E7F-004E0C86AC58}"/>
            </a:ext>
          </a:extLst>
        </xdr:cNvPr>
        <xdr:cNvCxnSpPr/>
      </xdr:nvCxnSpPr>
      <xdr:spPr>
        <a:xfrm flipV="1">
          <a:off x="6972300" y="70104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27" name="n_1aveValue【図書館】&#10;一人当たり面積">
          <a:extLst>
            <a:ext uri="{FF2B5EF4-FFF2-40B4-BE49-F238E27FC236}">
              <a16:creationId xmlns:a16="http://schemas.microsoft.com/office/drawing/2014/main" id="{D98F2B9E-A1F4-4546-B408-9F299FDA449D}"/>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25417</xdr:rowOff>
    </xdr:from>
    <xdr:ext cx="469744" cy="259045"/>
    <xdr:sp macro="" textlink="">
      <xdr:nvSpPr>
        <xdr:cNvPr id="128" name="n_2aveValue【図書館】&#10;一人当たり面積">
          <a:extLst>
            <a:ext uri="{FF2B5EF4-FFF2-40B4-BE49-F238E27FC236}">
              <a16:creationId xmlns:a16="http://schemas.microsoft.com/office/drawing/2014/main" id="{615F733B-2BAA-4B60-B901-F8EA4EE27236}"/>
            </a:ext>
          </a:extLst>
        </xdr:cNvPr>
        <xdr:cNvSpPr txBox="1"/>
      </xdr:nvSpPr>
      <xdr:spPr>
        <a:xfrm>
          <a:off x="8515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135907</xdr:rowOff>
    </xdr:from>
    <xdr:ext cx="469744" cy="259045"/>
    <xdr:sp macro="" textlink="">
      <xdr:nvSpPr>
        <xdr:cNvPr id="129" name="n_3aveValue【図書館】&#10;一人当たり面積">
          <a:extLst>
            <a:ext uri="{FF2B5EF4-FFF2-40B4-BE49-F238E27FC236}">
              <a16:creationId xmlns:a16="http://schemas.microsoft.com/office/drawing/2014/main" id="{5A41DF1B-8B00-47B9-9D39-13F0CBEA8810}"/>
            </a:ext>
          </a:extLst>
        </xdr:cNvPr>
        <xdr:cNvSpPr txBox="1"/>
      </xdr:nvSpPr>
      <xdr:spPr>
        <a:xfrm>
          <a:off x="7626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90187</xdr:rowOff>
    </xdr:from>
    <xdr:ext cx="469744" cy="259045"/>
    <xdr:sp macro="" textlink="">
      <xdr:nvSpPr>
        <xdr:cNvPr id="130" name="n_4aveValue【図書館】&#10;一人当たり面積">
          <a:extLst>
            <a:ext uri="{FF2B5EF4-FFF2-40B4-BE49-F238E27FC236}">
              <a16:creationId xmlns:a16="http://schemas.microsoft.com/office/drawing/2014/main" id="{90E21484-739D-443E-8CC3-2BD4F3A9EAC7}"/>
            </a:ext>
          </a:extLst>
        </xdr:cNvPr>
        <xdr:cNvSpPr txBox="1"/>
      </xdr:nvSpPr>
      <xdr:spPr>
        <a:xfrm>
          <a:off x="6737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1" name="n_2mainValue【図書館】&#10;一人当たり面積">
          <a:extLst>
            <a:ext uri="{FF2B5EF4-FFF2-40B4-BE49-F238E27FC236}">
              <a16:creationId xmlns:a16="http://schemas.microsoft.com/office/drawing/2014/main" id="{77F1C4E9-6798-4C1D-B487-DA282CF6D107}"/>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32" name="n_3mainValue【図書館】&#10;一人当たり面積">
          <a:extLst>
            <a:ext uri="{FF2B5EF4-FFF2-40B4-BE49-F238E27FC236}">
              <a16:creationId xmlns:a16="http://schemas.microsoft.com/office/drawing/2014/main" id="{019EA88B-92E7-4DC7-942D-2746CAFD09A1}"/>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57167</xdr:rowOff>
    </xdr:from>
    <xdr:ext cx="469744" cy="259045"/>
    <xdr:sp macro="" textlink="">
      <xdr:nvSpPr>
        <xdr:cNvPr id="133" name="n_4mainValue【図書館】&#10;一人当たり面積">
          <a:extLst>
            <a:ext uri="{FF2B5EF4-FFF2-40B4-BE49-F238E27FC236}">
              <a16:creationId xmlns:a16="http://schemas.microsoft.com/office/drawing/2014/main" id="{C7C64015-13B3-4C46-BC69-98417BA88B7B}"/>
            </a:ext>
          </a:extLst>
        </xdr:cNvPr>
        <xdr:cNvSpPr txBox="1"/>
      </xdr:nvSpPr>
      <xdr:spPr>
        <a:xfrm>
          <a:off x="6737427" y="725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1F29F34B-DAB3-4A2B-BFA3-CCA902B81E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30FD7975-8189-41BB-8038-52D8D8FCB15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7832A25C-574F-4795-9F4D-DBD49512333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5C59B89-43B2-467B-8B37-7E6AF52A632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B483BCD8-AA8F-49F0-AB4F-F4B37871F53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32931D8F-5701-4514-95C5-3A6AE0FCBDD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84A83196-F607-46D9-908D-92D4686FF24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7A36F779-9844-400D-8509-8B30BD7C586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62EAD753-A8DB-4724-94BC-B13AE40F47E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B93312B0-2E30-4327-AFB1-4221EF5E875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44477666-4117-49B8-B72C-FA6609C298D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5" name="直線コネクタ 144">
          <a:extLst>
            <a:ext uri="{FF2B5EF4-FFF2-40B4-BE49-F238E27FC236}">
              <a16:creationId xmlns:a16="http://schemas.microsoft.com/office/drawing/2014/main" id="{8A593603-E9A3-4B0D-BF1C-758DEF684359}"/>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46" name="テキスト ボックス 145">
          <a:extLst>
            <a:ext uri="{FF2B5EF4-FFF2-40B4-BE49-F238E27FC236}">
              <a16:creationId xmlns:a16="http://schemas.microsoft.com/office/drawing/2014/main" id="{C2FBFB85-2F88-4003-8A83-978E99EECB79}"/>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7" name="直線コネクタ 146">
          <a:extLst>
            <a:ext uri="{FF2B5EF4-FFF2-40B4-BE49-F238E27FC236}">
              <a16:creationId xmlns:a16="http://schemas.microsoft.com/office/drawing/2014/main" id="{4CE45FCE-1BED-4361-B553-58411A4DBB82}"/>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8" name="テキスト ボックス 147">
          <a:extLst>
            <a:ext uri="{FF2B5EF4-FFF2-40B4-BE49-F238E27FC236}">
              <a16:creationId xmlns:a16="http://schemas.microsoft.com/office/drawing/2014/main" id="{2B88A22E-43D1-46B7-ADD0-EECCDC676A1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9" name="直線コネクタ 148">
          <a:extLst>
            <a:ext uri="{FF2B5EF4-FFF2-40B4-BE49-F238E27FC236}">
              <a16:creationId xmlns:a16="http://schemas.microsoft.com/office/drawing/2014/main" id="{46CC5390-C82D-4C4A-8066-562FB1D59825}"/>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0" name="テキスト ボックス 149">
          <a:extLst>
            <a:ext uri="{FF2B5EF4-FFF2-40B4-BE49-F238E27FC236}">
              <a16:creationId xmlns:a16="http://schemas.microsoft.com/office/drawing/2014/main" id="{3DA1C471-708F-487C-8801-A9C6EFDAFACB}"/>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1" name="直線コネクタ 150">
          <a:extLst>
            <a:ext uri="{FF2B5EF4-FFF2-40B4-BE49-F238E27FC236}">
              <a16:creationId xmlns:a16="http://schemas.microsoft.com/office/drawing/2014/main" id="{363E8B4D-15FC-42A3-9D73-D3FDCA8E2E36}"/>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2" name="テキスト ボックス 151">
          <a:extLst>
            <a:ext uri="{FF2B5EF4-FFF2-40B4-BE49-F238E27FC236}">
              <a16:creationId xmlns:a16="http://schemas.microsoft.com/office/drawing/2014/main" id="{8B05661F-7764-4CA4-A58C-25C01521074B}"/>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4F2EFB24-4F89-4A33-A840-F312E925650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4" name="テキスト ボックス 153">
          <a:extLst>
            <a:ext uri="{FF2B5EF4-FFF2-40B4-BE49-F238E27FC236}">
              <a16:creationId xmlns:a16="http://schemas.microsoft.com/office/drawing/2014/main" id="{76A269D9-7219-4648-B503-ECFF537CF238}"/>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AA9C173C-7F65-49CD-BC62-A01177F2863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58</xdr:row>
      <xdr:rowOff>4572</xdr:rowOff>
    </xdr:from>
    <xdr:to>
      <xdr:col>24</xdr:col>
      <xdr:colOff>62865</xdr:colOff>
      <xdr:row>63</xdr:row>
      <xdr:rowOff>48006</xdr:rowOff>
    </xdr:to>
    <xdr:cxnSp macro="">
      <xdr:nvCxnSpPr>
        <xdr:cNvPr id="156" name="直線コネクタ 155">
          <a:extLst>
            <a:ext uri="{FF2B5EF4-FFF2-40B4-BE49-F238E27FC236}">
              <a16:creationId xmlns:a16="http://schemas.microsoft.com/office/drawing/2014/main" id="{40ECC7FF-88BF-45D0-8F9C-D2065ADF833E}"/>
            </a:ext>
          </a:extLst>
        </xdr:cNvPr>
        <xdr:cNvCxnSpPr/>
      </xdr:nvCxnSpPr>
      <xdr:spPr>
        <a:xfrm flipV="1">
          <a:off x="4634865" y="9948672"/>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F44071F9-44F9-414B-8E1E-B57FD0A4A123}"/>
            </a:ext>
          </a:extLst>
        </xdr:cNvPr>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58" name="直線コネクタ 157">
          <a:extLst>
            <a:ext uri="{FF2B5EF4-FFF2-40B4-BE49-F238E27FC236}">
              <a16:creationId xmlns:a16="http://schemas.microsoft.com/office/drawing/2014/main" id="{4EDB64E6-6CE3-4E6E-BFAC-D0183FBA333E}"/>
            </a:ext>
          </a:extLst>
        </xdr:cNvPr>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122699</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20406ACB-30BA-4634-9979-C4CC3D54D46F}"/>
            </a:ext>
          </a:extLst>
        </xdr:cNvPr>
        <xdr:cNvSpPr txBox="1"/>
      </xdr:nvSpPr>
      <xdr:spPr>
        <a:xfrm>
          <a:off x="4673600" y="972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4572</xdr:rowOff>
    </xdr:from>
    <xdr:to>
      <xdr:col>24</xdr:col>
      <xdr:colOff>152400</xdr:colOff>
      <xdr:row>58</xdr:row>
      <xdr:rowOff>4572</xdr:rowOff>
    </xdr:to>
    <xdr:cxnSp macro="">
      <xdr:nvCxnSpPr>
        <xdr:cNvPr id="160" name="直線コネクタ 159">
          <a:extLst>
            <a:ext uri="{FF2B5EF4-FFF2-40B4-BE49-F238E27FC236}">
              <a16:creationId xmlns:a16="http://schemas.microsoft.com/office/drawing/2014/main" id="{E06B7BE8-5CBD-4B93-AE4F-0A1BFE5B9CF3}"/>
            </a:ext>
          </a:extLst>
        </xdr:cNvPr>
        <xdr:cNvCxnSpPr/>
      </xdr:nvCxnSpPr>
      <xdr:spPr>
        <a:xfrm>
          <a:off x="4546600" y="994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9E0845A9-EA48-4AEC-B703-28E15B0AADD5}"/>
            </a:ext>
          </a:extLst>
        </xdr:cNvPr>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62" name="フローチャート: 判断 161">
          <a:extLst>
            <a:ext uri="{FF2B5EF4-FFF2-40B4-BE49-F238E27FC236}">
              <a16:creationId xmlns:a16="http://schemas.microsoft.com/office/drawing/2014/main" id="{CFB87785-EE5A-428C-8457-DDF5FC42A161}"/>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3" name="フローチャート: 判断 162">
          <a:extLst>
            <a:ext uri="{FF2B5EF4-FFF2-40B4-BE49-F238E27FC236}">
              <a16:creationId xmlns:a16="http://schemas.microsoft.com/office/drawing/2014/main" id="{2D67DB71-7F1F-4BA3-A726-A288E106EC6E}"/>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95504</xdr:rowOff>
    </xdr:from>
    <xdr:to>
      <xdr:col>15</xdr:col>
      <xdr:colOff>101600</xdr:colOff>
      <xdr:row>60</xdr:row>
      <xdr:rowOff>25654</xdr:rowOff>
    </xdr:to>
    <xdr:sp macro="" textlink="">
      <xdr:nvSpPr>
        <xdr:cNvPr id="164" name="フローチャート: 判断 163">
          <a:extLst>
            <a:ext uri="{FF2B5EF4-FFF2-40B4-BE49-F238E27FC236}">
              <a16:creationId xmlns:a16="http://schemas.microsoft.com/office/drawing/2014/main" id="{D5F8B1D7-7AEF-49B7-8F6A-129D3D937EC9}"/>
            </a:ext>
          </a:extLst>
        </xdr:cNvPr>
        <xdr:cNvSpPr/>
      </xdr:nvSpPr>
      <xdr:spPr>
        <a:xfrm>
          <a:off x="2857500" y="1021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65" name="フローチャート: 判断 164">
          <a:extLst>
            <a:ext uri="{FF2B5EF4-FFF2-40B4-BE49-F238E27FC236}">
              <a16:creationId xmlns:a16="http://schemas.microsoft.com/office/drawing/2014/main" id="{8E8DDE7D-2591-468C-8C48-D1EBAD879B6A}"/>
            </a:ext>
          </a:extLst>
        </xdr:cNvPr>
        <xdr:cNvSpPr/>
      </xdr:nvSpPr>
      <xdr:spPr>
        <a:xfrm>
          <a:off x="1968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22352</xdr:rowOff>
    </xdr:from>
    <xdr:to>
      <xdr:col>6</xdr:col>
      <xdr:colOff>38100</xdr:colOff>
      <xdr:row>59</xdr:row>
      <xdr:rowOff>123952</xdr:rowOff>
    </xdr:to>
    <xdr:sp macro="" textlink="">
      <xdr:nvSpPr>
        <xdr:cNvPr id="166" name="フローチャート: 判断 165">
          <a:extLst>
            <a:ext uri="{FF2B5EF4-FFF2-40B4-BE49-F238E27FC236}">
              <a16:creationId xmlns:a16="http://schemas.microsoft.com/office/drawing/2014/main" id="{4FA43356-A3D0-4A5A-853B-FA726867BA7A}"/>
            </a:ext>
          </a:extLst>
        </xdr:cNvPr>
        <xdr:cNvSpPr/>
      </xdr:nvSpPr>
      <xdr:spPr>
        <a:xfrm>
          <a:off x="1079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DE8AB203-02D1-4B46-9879-907C095296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DB8877C8-17DF-42B9-B6C8-36568B172B0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BA324C17-D366-4188-A8F3-24C23A5B8D0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4F9DE244-DE12-4668-8F43-6D19187E9FC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2EF0938-CF5F-4E46-8865-26D51EE347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31496</xdr:rowOff>
    </xdr:from>
    <xdr:to>
      <xdr:col>15</xdr:col>
      <xdr:colOff>101600</xdr:colOff>
      <xdr:row>57</xdr:row>
      <xdr:rowOff>133096</xdr:rowOff>
    </xdr:to>
    <xdr:sp macro="" textlink="">
      <xdr:nvSpPr>
        <xdr:cNvPr id="172" name="楕円 171">
          <a:extLst>
            <a:ext uri="{FF2B5EF4-FFF2-40B4-BE49-F238E27FC236}">
              <a16:creationId xmlns:a16="http://schemas.microsoft.com/office/drawing/2014/main" id="{EFAFB6D9-C27F-496A-83EF-961EF36B8FEE}"/>
            </a:ext>
          </a:extLst>
        </xdr:cNvPr>
        <xdr:cNvSpPr/>
      </xdr:nvSpPr>
      <xdr:spPr>
        <a:xfrm>
          <a:off x="28575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6350</xdr:rowOff>
    </xdr:from>
    <xdr:to>
      <xdr:col>10</xdr:col>
      <xdr:colOff>165100</xdr:colOff>
      <xdr:row>56</xdr:row>
      <xdr:rowOff>107950</xdr:rowOff>
    </xdr:to>
    <xdr:sp macro="" textlink="">
      <xdr:nvSpPr>
        <xdr:cNvPr id="173" name="楕円 172">
          <a:extLst>
            <a:ext uri="{FF2B5EF4-FFF2-40B4-BE49-F238E27FC236}">
              <a16:creationId xmlns:a16="http://schemas.microsoft.com/office/drawing/2014/main" id="{BB813B85-1FE4-4A1E-8CB4-2F62C960C093}"/>
            </a:ext>
          </a:extLst>
        </xdr:cNvPr>
        <xdr:cNvSpPr/>
      </xdr:nvSpPr>
      <xdr:spPr>
        <a:xfrm>
          <a:off x="1968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57150</xdr:rowOff>
    </xdr:from>
    <xdr:to>
      <xdr:col>15</xdr:col>
      <xdr:colOff>50800</xdr:colOff>
      <xdr:row>57</xdr:row>
      <xdr:rowOff>82296</xdr:rowOff>
    </xdr:to>
    <xdr:cxnSp macro="">
      <xdr:nvCxnSpPr>
        <xdr:cNvPr id="174" name="直線コネクタ 173">
          <a:extLst>
            <a:ext uri="{FF2B5EF4-FFF2-40B4-BE49-F238E27FC236}">
              <a16:creationId xmlns:a16="http://schemas.microsoft.com/office/drawing/2014/main" id="{6E5586E2-FBDD-4BDF-B45A-E948E79367E1}"/>
            </a:ext>
          </a:extLst>
        </xdr:cNvPr>
        <xdr:cNvCxnSpPr/>
      </xdr:nvCxnSpPr>
      <xdr:spPr>
        <a:xfrm>
          <a:off x="2019300" y="9658350"/>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122936</xdr:rowOff>
    </xdr:from>
    <xdr:to>
      <xdr:col>6</xdr:col>
      <xdr:colOff>38100</xdr:colOff>
      <xdr:row>56</xdr:row>
      <xdr:rowOff>53086</xdr:rowOff>
    </xdr:to>
    <xdr:sp macro="" textlink="">
      <xdr:nvSpPr>
        <xdr:cNvPr id="175" name="楕円 174">
          <a:extLst>
            <a:ext uri="{FF2B5EF4-FFF2-40B4-BE49-F238E27FC236}">
              <a16:creationId xmlns:a16="http://schemas.microsoft.com/office/drawing/2014/main" id="{93340C52-D84A-482A-8623-CD9EBDC78B9F}"/>
            </a:ext>
          </a:extLst>
        </xdr:cNvPr>
        <xdr:cNvSpPr/>
      </xdr:nvSpPr>
      <xdr:spPr>
        <a:xfrm>
          <a:off x="1079500" y="95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2286</xdr:rowOff>
    </xdr:from>
    <xdr:to>
      <xdr:col>10</xdr:col>
      <xdr:colOff>114300</xdr:colOff>
      <xdr:row>56</xdr:row>
      <xdr:rowOff>57150</xdr:rowOff>
    </xdr:to>
    <xdr:cxnSp macro="">
      <xdr:nvCxnSpPr>
        <xdr:cNvPr id="176" name="直線コネクタ 175">
          <a:extLst>
            <a:ext uri="{FF2B5EF4-FFF2-40B4-BE49-F238E27FC236}">
              <a16:creationId xmlns:a16="http://schemas.microsoft.com/office/drawing/2014/main" id="{C7CDEA65-ED91-4EE0-BBBB-29E4D3D11621}"/>
            </a:ext>
          </a:extLst>
        </xdr:cNvPr>
        <xdr:cNvCxnSpPr/>
      </xdr:nvCxnSpPr>
      <xdr:spPr>
        <a:xfrm>
          <a:off x="1130300" y="960348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77" name="n_1aveValue【体育館・プール】&#10;有形固定資産減価償却率">
          <a:extLst>
            <a:ext uri="{FF2B5EF4-FFF2-40B4-BE49-F238E27FC236}">
              <a16:creationId xmlns:a16="http://schemas.microsoft.com/office/drawing/2014/main" id="{A3D5AE63-182C-4D9E-84AD-0CE8496027D6}"/>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16781</xdr:rowOff>
    </xdr:from>
    <xdr:ext cx="405111" cy="259045"/>
    <xdr:sp macro="" textlink="">
      <xdr:nvSpPr>
        <xdr:cNvPr id="178" name="n_2aveValue【体育館・プール】&#10;有形固定資産減価償却率">
          <a:extLst>
            <a:ext uri="{FF2B5EF4-FFF2-40B4-BE49-F238E27FC236}">
              <a16:creationId xmlns:a16="http://schemas.microsoft.com/office/drawing/2014/main" id="{5A9F846F-8F3C-4C83-ACDF-37CABAD5E377}"/>
            </a:ext>
          </a:extLst>
        </xdr:cNvPr>
        <xdr:cNvSpPr txBox="1"/>
      </xdr:nvSpPr>
      <xdr:spPr>
        <a:xfrm>
          <a:off x="2705744" y="1030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110507</xdr:rowOff>
    </xdr:from>
    <xdr:ext cx="405111" cy="259045"/>
    <xdr:sp macro="" textlink="">
      <xdr:nvSpPr>
        <xdr:cNvPr id="179" name="n_3aveValue【体育館・プール】&#10;有形固定資産減価償却率">
          <a:extLst>
            <a:ext uri="{FF2B5EF4-FFF2-40B4-BE49-F238E27FC236}">
              <a16:creationId xmlns:a16="http://schemas.microsoft.com/office/drawing/2014/main" id="{B5D752DB-1255-46A7-B54C-606D3E084B8E}"/>
            </a:ext>
          </a:extLst>
        </xdr:cNvPr>
        <xdr:cNvSpPr txBox="1"/>
      </xdr:nvSpPr>
      <xdr:spPr>
        <a:xfrm>
          <a:off x="1816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115079</xdr:rowOff>
    </xdr:from>
    <xdr:ext cx="405111" cy="259045"/>
    <xdr:sp macro="" textlink="">
      <xdr:nvSpPr>
        <xdr:cNvPr id="180" name="n_4aveValue【体育館・プール】&#10;有形固定資産減価償却率">
          <a:extLst>
            <a:ext uri="{FF2B5EF4-FFF2-40B4-BE49-F238E27FC236}">
              <a16:creationId xmlns:a16="http://schemas.microsoft.com/office/drawing/2014/main" id="{1E8F92D6-E52E-4AFB-9374-B5EC6C92D234}"/>
            </a:ext>
          </a:extLst>
        </xdr:cNvPr>
        <xdr:cNvSpPr txBox="1"/>
      </xdr:nvSpPr>
      <xdr:spPr>
        <a:xfrm>
          <a:off x="927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149623</xdr:rowOff>
    </xdr:from>
    <xdr:ext cx="405111" cy="259045"/>
    <xdr:sp macro="" textlink="">
      <xdr:nvSpPr>
        <xdr:cNvPr id="181" name="n_2mainValue【体育館・プール】&#10;有形固定資産減価償却率">
          <a:extLst>
            <a:ext uri="{FF2B5EF4-FFF2-40B4-BE49-F238E27FC236}">
              <a16:creationId xmlns:a16="http://schemas.microsoft.com/office/drawing/2014/main" id="{DA1CB051-CEAF-441C-AC58-B3544BC53189}"/>
            </a:ext>
          </a:extLst>
        </xdr:cNvPr>
        <xdr:cNvSpPr txBox="1"/>
      </xdr:nvSpPr>
      <xdr:spPr>
        <a:xfrm>
          <a:off x="270574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124477</xdr:rowOff>
    </xdr:from>
    <xdr:ext cx="405111" cy="259045"/>
    <xdr:sp macro="" textlink="">
      <xdr:nvSpPr>
        <xdr:cNvPr id="182" name="n_3mainValue【体育館・プール】&#10;有形固定資産減価償却率">
          <a:extLst>
            <a:ext uri="{FF2B5EF4-FFF2-40B4-BE49-F238E27FC236}">
              <a16:creationId xmlns:a16="http://schemas.microsoft.com/office/drawing/2014/main" id="{2A3005E9-7CBC-4E50-A0A4-7D9777C207CD}"/>
            </a:ext>
          </a:extLst>
        </xdr:cNvPr>
        <xdr:cNvSpPr txBox="1"/>
      </xdr:nvSpPr>
      <xdr:spPr>
        <a:xfrm>
          <a:off x="1816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69613</xdr:rowOff>
    </xdr:from>
    <xdr:ext cx="405111" cy="259045"/>
    <xdr:sp macro="" textlink="">
      <xdr:nvSpPr>
        <xdr:cNvPr id="183" name="n_4mainValue【体育館・プール】&#10;有形固定資産減価償却率">
          <a:extLst>
            <a:ext uri="{FF2B5EF4-FFF2-40B4-BE49-F238E27FC236}">
              <a16:creationId xmlns:a16="http://schemas.microsoft.com/office/drawing/2014/main" id="{133615C0-3637-42A0-BECA-810C598B6880}"/>
            </a:ext>
          </a:extLst>
        </xdr:cNvPr>
        <xdr:cNvSpPr txBox="1"/>
      </xdr:nvSpPr>
      <xdr:spPr>
        <a:xfrm>
          <a:off x="927744" y="932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8D750450-EC27-4FB4-BC2D-47538BB182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3AD185D0-1AC9-4211-B16F-6E5C4057DFE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34513ED5-86A8-4A62-8DA9-77F0195DBB4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13D50281-19E2-4A5C-97AF-3C00E4002AF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60FC50A6-0A57-4439-8E88-56B000AA523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9CA76CBE-1B30-4187-8981-E54D4A8FE58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9B6B5D3A-DF0A-4200-91F7-AD79FAD5C2A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B1DA71D2-2EB0-4259-9A6B-E216A9DF9D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156C4E93-33BA-4DD0-AD1C-0B512CECE59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7BE6895C-8232-457D-B4B2-8D455F961D7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9E6C9FF2-5765-4D7B-A279-3B53B211344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a:extLst>
            <a:ext uri="{FF2B5EF4-FFF2-40B4-BE49-F238E27FC236}">
              <a16:creationId xmlns:a16="http://schemas.microsoft.com/office/drawing/2014/main" id="{3EAC7842-DCB3-473A-8523-14456B62236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F9E77AB3-7C77-4115-9F1F-CE3B5FD31ED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a:extLst>
            <a:ext uri="{FF2B5EF4-FFF2-40B4-BE49-F238E27FC236}">
              <a16:creationId xmlns:a16="http://schemas.microsoft.com/office/drawing/2014/main" id="{EDD46984-110C-4651-8673-7AB2055ADFA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774D781D-0337-44D0-A923-4053EAACA42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a:extLst>
            <a:ext uri="{FF2B5EF4-FFF2-40B4-BE49-F238E27FC236}">
              <a16:creationId xmlns:a16="http://schemas.microsoft.com/office/drawing/2014/main" id="{D91BF61F-175F-4E76-B3D4-B0A448AF5B1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3D341501-4BA8-4E79-9FD4-1603B45705E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a:extLst>
            <a:ext uri="{FF2B5EF4-FFF2-40B4-BE49-F238E27FC236}">
              <a16:creationId xmlns:a16="http://schemas.microsoft.com/office/drawing/2014/main" id="{ACCD1C9E-79C6-417B-9303-1644BCE6C80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E98A0AE5-87DD-419D-B6D3-7040D26244B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a:extLst>
            <a:ext uri="{FF2B5EF4-FFF2-40B4-BE49-F238E27FC236}">
              <a16:creationId xmlns:a16="http://schemas.microsoft.com/office/drawing/2014/main" id="{154B5319-A693-4B62-98F3-08D330ACDCF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A32A4FD4-C130-4B12-B2FB-D75B0399D05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FA2AA8A1-E147-46C0-8E8D-37E0EFB1867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E158D594-4F55-417C-84C8-0844286547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62</xdr:row>
      <xdr:rowOff>41910</xdr:rowOff>
    </xdr:to>
    <xdr:cxnSp macro="">
      <xdr:nvCxnSpPr>
        <xdr:cNvPr id="207" name="直線コネクタ 206">
          <a:extLst>
            <a:ext uri="{FF2B5EF4-FFF2-40B4-BE49-F238E27FC236}">
              <a16:creationId xmlns:a16="http://schemas.microsoft.com/office/drawing/2014/main" id="{82CB3749-DD69-4278-B4B8-94DB61668771}"/>
            </a:ext>
          </a:extLst>
        </xdr:cNvPr>
        <xdr:cNvCxnSpPr/>
      </xdr:nvCxnSpPr>
      <xdr:spPr>
        <a:xfrm flipV="1">
          <a:off x="10476865" y="956691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45737</xdr:rowOff>
    </xdr:from>
    <xdr:ext cx="469744" cy="259045"/>
    <xdr:sp macro="" textlink="">
      <xdr:nvSpPr>
        <xdr:cNvPr id="208" name="【体育館・プール】&#10;一人当たり面積最小値テキスト">
          <a:extLst>
            <a:ext uri="{FF2B5EF4-FFF2-40B4-BE49-F238E27FC236}">
              <a16:creationId xmlns:a16="http://schemas.microsoft.com/office/drawing/2014/main" id="{C82D57FD-D1A6-48E6-A47D-999760AC3258}"/>
            </a:ext>
          </a:extLst>
        </xdr:cNvPr>
        <xdr:cNvSpPr txBox="1"/>
      </xdr:nvSpPr>
      <xdr:spPr>
        <a:xfrm>
          <a:off x="10515600"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41910</xdr:rowOff>
    </xdr:from>
    <xdr:to>
      <xdr:col>55</xdr:col>
      <xdr:colOff>88900</xdr:colOff>
      <xdr:row>62</xdr:row>
      <xdr:rowOff>41910</xdr:rowOff>
    </xdr:to>
    <xdr:cxnSp macro="">
      <xdr:nvCxnSpPr>
        <xdr:cNvPr id="209" name="直線コネクタ 208">
          <a:extLst>
            <a:ext uri="{FF2B5EF4-FFF2-40B4-BE49-F238E27FC236}">
              <a16:creationId xmlns:a16="http://schemas.microsoft.com/office/drawing/2014/main" id="{F9494BCA-BB5A-42F7-B3F2-DF20E64078D0}"/>
            </a:ext>
          </a:extLst>
        </xdr:cNvPr>
        <xdr:cNvCxnSpPr/>
      </xdr:nvCxnSpPr>
      <xdr:spPr>
        <a:xfrm>
          <a:off x="10388600" y="1067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10" name="【体育館・プール】&#10;一人当たり面積最大値テキスト">
          <a:extLst>
            <a:ext uri="{FF2B5EF4-FFF2-40B4-BE49-F238E27FC236}">
              <a16:creationId xmlns:a16="http://schemas.microsoft.com/office/drawing/2014/main" id="{65F9C5B8-2E3F-499F-9C3A-F1D2563A5F26}"/>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11" name="直線コネクタ 210">
          <a:extLst>
            <a:ext uri="{FF2B5EF4-FFF2-40B4-BE49-F238E27FC236}">
              <a16:creationId xmlns:a16="http://schemas.microsoft.com/office/drawing/2014/main" id="{16E2E566-12DE-4E26-8D8F-2041ADD12D3E}"/>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53357</xdr:rowOff>
    </xdr:from>
    <xdr:ext cx="469744" cy="259045"/>
    <xdr:sp macro="" textlink="">
      <xdr:nvSpPr>
        <xdr:cNvPr id="212" name="【体育館・プール】&#10;一人当たり面積平均値テキスト">
          <a:extLst>
            <a:ext uri="{FF2B5EF4-FFF2-40B4-BE49-F238E27FC236}">
              <a16:creationId xmlns:a16="http://schemas.microsoft.com/office/drawing/2014/main" id="{7736FAA5-4A09-4408-9E03-E398AE8D2F72}"/>
            </a:ext>
          </a:extLst>
        </xdr:cNvPr>
        <xdr:cNvSpPr txBox="1"/>
      </xdr:nvSpPr>
      <xdr:spPr>
        <a:xfrm>
          <a:off x="10515600" y="1034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74930</xdr:rowOff>
    </xdr:from>
    <xdr:to>
      <xdr:col>55</xdr:col>
      <xdr:colOff>50800</xdr:colOff>
      <xdr:row>61</xdr:row>
      <xdr:rowOff>5080</xdr:rowOff>
    </xdr:to>
    <xdr:sp macro="" textlink="">
      <xdr:nvSpPr>
        <xdr:cNvPr id="213" name="フローチャート: 判断 212">
          <a:extLst>
            <a:ext uri="{FF2B5EF4-FFF2-40B4-BE49-F238E27FC236}">
              <a16:creationId xmlns:a16="http://schemas.microsoft.com/office/drawing/2014/main" id="{A40F0C83-3822-45D3-BDA5-ECC1985EA7F3}"/>
            </a:ext>
          </a:extLst>
        </xdr:cNvPr>
        <xdr:cNvSpPr/>
      </xdr:nvSpPr>
      <xdr:spPr>
        <a:xfrm>
          <a:off x="10426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93980</xdr:rowOff>
    </xdr:from>
    <xdr:to>
      <xdr:col>50</xdr:col>
      <xdr:colOff>165100</xdr:colOff>
      <xdr:row>61</xdr:row>
      <xdr:rowOff>24130</xdr:rowOff>
    </xdr:to>
    <xdr:sp macro="" textlink="">
      <xdr:nvSpPr>
        <xdr:cNvPr id="214" name="フローチャート: 判断 213">
          <a:extLst>
            <a:ext uri="{FF2B5EF4-FFF2-40B4-BE49-F238E27FC236}">
              <a16:creationId xmlns:a16="http://schemas.microsoft.com/office/drawing/2014/main" id="{972D4AE1-0DEF-4DBE-A68C-2BC8B1314A02}"/>
            </a:ext>
          </a:extLst>
        </xdr:cNvPr>
        <xdr:cNvSpPr/>
      </xdr:nvSpPr>
      <xdr:spPr>
        <a:xfrm>
          <a:off x="95885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139700</xdr:rowOff>
    </xdr:from>
    <xdr:to>
      <xdr:col>46</xdr:col>
      <xdr:colOff>38100</xdr:colOff>
      <xdr:row>61</xdr:row>
      <xdr:rowOff>69850</xdr:rowOff>
    </xdr:to>
    <xdr:sp macro="" textlink="">
      <xdr:nvSpPr>
        <xdr:cNvPr id="215" name="フローチャート: 判断 214">
          <a:extLst>
            <a:ext uri="{FF2B5EF4-FFF2-40B4-BE49-F238E27FC236}">
              <a16:creationId xmlns:a16="http://schemas.microsoft.com/office/drawing/2014/main" id="{A0D8AC0A-F6C3-4D1D-BE33-CCEE296E247A}"/>
            </a:ext>
          </a:extLst>
        </xdr:cNvPr>
        <xdr:cNvSpPr/>
      </xdr:nvSpPr>
      <xdr:spPr>
        <a:xfrm>
          <a:off x="8699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78740</xdr:rowOff>
    </xdr:from>
    <xdr:to>
      <xdr:col>41</xdr:col>
      <xdr:colOff>101600</xdr:colOff>
      <xdr:row>61</xdr:row>
      <xdr:rowOff>8890</xdr:rowOff>
    </xdr:to>
    <xdr:sp macro="" textlink="">
      <xdr:nvSpPr>
        <xdr:cNvPr id="216" name="フローチャート: 判断 215">
          <a:extLst>
            <a:ext uri="{FF2B5EF4-FFF2-40B4-BE49-F238E27FC236}">
              <a16:creationId xmlns:a16="http://schemas.microsoft.com/office/drawing/2014/main" id="{4BEE023A-279A-4B3A-B177-069997FEE217}"/>
            </a:ext>
          </a:extLst>
        </xdr:cNvPr>
        <xdr:cNvSpPr/>
      </xdr:nvSpPr>
      <xdr:spPr>
        <a:xfrm>
          <a:off x="781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24130</xdr:rowOff>
    </xdr:from>
    <xdr:to>
      <xdr:col>36</xdr:col>
      <xdr:colOff>165100</xdr:colOff>
      <xdr:row>60</xdr:row>
      <xdr:rowOff>125730</xdr:rowOff>
    </xdr:to>
    <xdr:sp macro="" textlink="">
      <xdr:nvSpPr>
        <xdr:cNvPr id="217" name="フローチャート: 判断 216">
          <a:extLst>
            <a:ext uri="{FF2B5EF4-FFF2-40B4-BE49-F238E27FC236}">
              <a16:creationId xmlns:a16="http://schemas.microsoft.com/office/drawing/2014/main" id="{937DCA76-1602-4CF4-820C-6824AAE21FDA}"/>
            </a:ext>
          </a:extLst>
        </xdr:cNvPr>
        <xdr:cNvSpPr/>
      </xdr:nvSpPr>
      <xdr:spPr>
        <a:xfrm>
          <a:off x="69215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4737C41-5B92-40DC-AE2D-3C33ECD3810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A5EC0F6C-0C27-46CB-9B3C-9371C278CFD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304D781E-ACAA-4611-B9FE-5FD0D0314DD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65FE67F9-0C12-4C11-9F48-105ABE61FFE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B52CF01-CE8C-460C-B066-738B7ABB002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73660</xdr:rowOff>
    </xdr:from>
    <xdr:to>
      <xdr:col>46</xdr:col>
      <xdr:colOff>38100</xdr:colOff>
      <xdr:row>64</xdr:row>
      <xdr:rowOff>3810</xdr:rowOff>
    </xdr:to>
    <xdr:sp macro="" textlink="">
      <xdr:nvSpPr>
        <xdr:cNvPr id="223" name="楕円 222">
          <a:extLst>
            <a:ext uri="{FF2B5EF4-FFF2-40B4-BE49-F238E27FC236}">
              <a16:creationId xmlns:a16="http://schemas.microsoft.com/office/drawing/2014/main" id="{8A641E94-C55F-41F0-8033-9D3CAF6E7F6B}"/>
            </a:ext>
          </a:extLst>
        </xdr:cNvPr>
        <xdr:cNvSpPr/>
      </xdr:nvSpPr>
      <xdr:spPr>
        <a:xfrm>
          <a:off x="86995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46990</xdr:rowOff>
    </xdr:from>
    <xdr:to>
      <xdr:col>41</xdr:col>
      <xdr:colOff>101600</xdr:colOff>
      <xdr:row>63</xdr:row>
      <xdr:rowOff>148590</xdr:rowOff>
    </xdr:to>
    <xdr:sp macro="" textlink="">
      <xdr:nvSpPr>
        <xdr:cNvPr id="224" name="楕円 223">
          <a:extLst>
            <a:ext uri="{FF2B5EF4-FFF2-40B4-BE49-F238E27FC236}">
              <a16:creationId xmlns:a16="http://schemas.microsoft.com/office/drawing/2014/main" id="{E169E110-C2BC-414D-ADFC-7C4B63C13544}"/>
            </a:ext>
          </a:extLst>
        </xdr:cNvPr>
        <xdr:cNvSpPr/>
      </xdr:nvSpPr>
      <xdr:spPr>
        <a:xfrm>
          <a:off x="7810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97790</xdr:rowOff>
    </xdr:from>
    <xdr:to>
      <xdr:col>45</xdr:col>
      <xdr:colOff>177800</xdr:colOff>
      <xdr:row>63</xdr:row>
      <xdr:rowOff>124460</xdr:rowOff>
    </xdr:to>
    <xdr:cxnSp macro="">
      <xdr:nvCxnSpPr>
        <xdr:cNvPr id="225" name="直線コネクタ 224">
          <a:extLst>
            <a:ext uri="{FF2B5EF4-FFF2-40B4-BE49-F238E27FC236}">
              <a16:creationId xmlns:a16="http://schemas.microsoft.com/office/drawing/2014/main" id="{A981419E-55A4-427D-A06A-5709A053C03A}"/>
            </a:ext>
          </a:extLst>
        </xdr:cNvPr>
        <xdr:cNvCxnSpPr/>
      </xdr:nvCxnSpPr>
      <xdr:spPr>
        <a:xfrm>
          <a:off x="7861300" y="108991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49530</xdr:rowOff>
    </xdr:from>
    <xdr:to>
      <xdr:col>36</xdr:col>
      <xdr:colOff>165100</xdr:colOff>
      <xdr:row>63</xdr:row>
      <xdr:rowOff>151130</xdr:rowOff>
    </xdr:to>
    <xdr:sp macro="" textlink="">
      <xdr:nvSpPr>
        <xdr:cNvPr id="226" name="楕円 225">
          <a:extLst>
            <a:ext uri="{FF2B5EF4-FFF2-40B4-BE49-F238E27FC236}">
              <a16:creationId xmlns:a16="http://schemas.microsoft.com/office/drawing/2014/main" id="{6F90ED62-F5D2-4926-9945-EFFCEBDE178D}"/>
            </a:ext>
          </a:extLst>
        </xdr:cNvPr>
        <xdr:cNvSpPr/>
      </xdr:nvSpPr>
      <xdr:spPr>
        <a:xfrm>
          <a:off x="6921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97790</xdr:rowOff>
    </xdr:from>
    <xdr:to>
      <xdr:col>41</xdr:col>
      <xdr:colOff>50800</xdr:colOff>
      <xdr:row>63</xdr:row>
      <xdr:rowOff>100330</xdr:rowOff>
    </xdr:to>
    <xdr:cxnSp macro="">
      <xdr:nvCxnSpPr>
        <xdr:cNvPr id="227" name="直線コネクタ 226">
          <a:extLst>
            <a:ext uri="{FF2B5EF4-FFF2-40B4-BE49-F238E27FC236}">
              <a16:creationId xmlns:a16="http://schemas.microsoft.com/office/drawing/2014/main" id="{99DCAC0F-8902-4B58-9D4F-402A54C5FF1B}"/>
            </a:ext>
          </a:extLst>
        </xdr:cNvPr>
        <xdr:cNvCxnSpPr/>
      </xdr:nvCxnSpPr>
      <xdr:spPr>
        <a:xfrm flipV="1">
          <a:off x="6972300" y="108991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40657</xdr:rowOff>
    </xdr:from>
    <xdr:ext cx="469744" cy="259045"/>
    <xdr:sp macro="" textlink="">
      <xdr:nvSpPr>
        <xdr:cNvPr id="228" name="n_1aveValue【体育館・プール】&#10;一人当たり面積">
          <a:extLst>
            <a:ext uri="{FF2B5EF4-FFF2-40B4-BE49-F238E27FC236}">
              <a16:creationId xmlns:a16="http://schemas.microsoft.com/office/drawing/2014/main" id="{C2AB496B-945B-4F6E-BA87-165B0E606D56}"/>
            </a:ext>
          </a:extLst>
        </xdr:cNvPr>
        <xdr:cNvSpPr txBox="1"/>
      </xdr:nvSpPr>
      <xdr:spPr>
        <a:xfrm>
          <a:off x="93917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86377</xdr:rowOff>
    </xdr:from>
    <xdr:ext cx="469744" cy="259045"/>
    <xdr:sp macro="" textlink="">
      <xdr:nvSpPr>
        <xdr:cNvPr id="229" name="n_2aveValue【体育館・プール】&#10;一人当たり面積">
          <a:extLst>
            <a:ext uri="{FF2B5EF4-FFF2-40B4-BE49-F238E27FC236}">
              <a16:creationId xmlns:a16="http://schemas.microsoft.com/office/drawing/2014/main" id="{5B4CA3E6-8AF7-4E48-BC34-FDF979857810}"/>
            </a:ext>
          </a:extLst>
        </xdr:cNvPr>
        <xdr:cNvSpPr txBox="1"/>
      </xdr:nvSpPr>
      <xdr:spPr>
        <a:xfrm>
          <a:off x="8515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25417</xdr:rowOff>
    </xdr:from>
    <xdr:ext cx="469744" cy="259045"/>
    <xdr:sp macro="" textlink="">
      <xdr:nvSpPr>
        <xdr:cNvPr id="230" name="n_3aveValue【体育館・プール】&#10;一人当たり面積">
          <a:extLst>
            <a:ext uri="{FF2B5EF4-FFF2-40B4-BE49-F238E27FC236}">
              <a16:creationId xmlns:a16="http://schemas.microsoft.com/office/drawing/2014/main" id="{95410DAD-1432-42BE-9306-B1700C8F3CB8}"/>
            </a:ext>
          </a:extLst>
        </xdr:cNvPr>
        <xdr:cNvSpPr txBox="1"/>
      </xdr:nvSpPr>
      <xdr:spPr>
        <a:xfrm>
          <a:off x="76264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142257</xdr:rowOff>
    </xdr:from>
    <xdr:ext cx="469744" cy="259045"/>
    <xdr:sp macro="" textlink="">
      <xdr:nvSpPr>
        <xdr:cNvPr id="231" name="n_4aveValue【体育館・プール】&#10;一人当たり面積">
          <a:extLst>
            <a:ext uri="{FF2B5EF4-FFF2-40B4-BE49-F238E27FC236}">
              <a16:creationId xmlns:a16="http://schemas.microsoft.com/office/drawing/2014/main" id="{904E37FE-D890-49C1-BB05-ED1652F7D2C2}"/>
            </a:ext>
          </a:extLst>
        </xdr:cNvPr>
        <xdr:cNvSpPr txBox="1"/>
      </xdr:nvSpPr>
      <xdr:spPr>
        <a:xfrm>
          <a:off x="6737427"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166387</xdr:rowOff>
    </xdr:from>
    <xdr:ext cx="469744" cy="259045"/>
    <xdr:sp macro="" textlink="">
      <xdr:nvSpPr>
        <xdr:cNvPr id="232" name="n_2mainValue【体育館・プール】&#10;一人当たり面積">
          <a:extLst>
            <a:ext uri="{FF2B5EF4-FFF2-40B4-BE49-F238E27FC236}">
              <a16:creationId xmlns:a16="http://schemas.microsoft.com/office/drawing/2014/main" id="{5D2C286A-9E24-4810-AF8D-4A9D54D62B22}"/>
            </a:ext>
          </a:extLst>
        </xdr:cNvPr>
        <xdr:cNvSpPr txBox="1"/>
      </xdr:nvSpPr>
      <xdr:spPr>
        <a:xfrm>
          <a:off x="8515427" y="1096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139717</xdr:rowOff>
    </xdr:from>
    <xdr:ext cx="469744" cy="259045"/>
    <xdr:sp macro="" textlink="">
      <xdr:nvSpPr>
        <xdr:cNvPr id="233" name="n_3mainValue【体育館・プール】&#10;一人当たり面積">
          <a:extLst>
            <a:ext uri="{FF2B5EF4-FFF2-40B4-BE49-F238E27FC236}">
              <a16:creationId xmlns:a16="http://schemas.microsoft.com/office/drawing/2014/main" id="{5027B86D-8EDC-42F4-8A44-530372079694}"/>
            </a:ext>
          </a:extLst>
        </xdr:cNvPr>
        <xdr:cNvSpPr txBox="1"/>
      </xdr:nvSpPr>
      <xdr:spPr>
        <a:xfrm>
          <a:off x="7626427" y="1094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142257</xdr:rowOff>
    </xdr:from>
    <xdr:ext cx="469744" cy="259045"/>
    <xdr:sp macro="" textlink="">
      <xdr:nvSpPr>
        <xdr:cNvPr id="234" name="n_4mainValue【体育館・プール】&#10;一人当たり面積">
          <a:extLst>
            <a:ext uri="{FF2B5EF4-FFF2-40B4-BE49-F238E27FC236}">
              <a16:creationId xmlns:a16="http://schemas.microsoft.com/office/drawing/2014/main" id="{1BACE3DB-66D2-4231-9D35-84B1A381AD43}"/>
            </a:ext>
          </a:extLst>
        </xdr:cNvPr>
        <xdr:cNvSpPr txBox="1"/>
      </xdr:nvSpPr>
      <xdr:spPr>
        <a:xfrm>
          <a:off x="6737427"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EBE22304-93A7-4182-A0C7-EDD27D3805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865C0F2B-00D8-4229-ADD9-A66E35BA47D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FB34CACD-BE88-4E28-B384-CF3F411FC7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2AEE3FAB-4196-427E-939A-BA55CE7278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4784035E-DD8C-4E43-8931-41D46793148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5B6A1E75-2268-4105-A771-952BDB5F3C5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47917EFA-B607-4B57-B35C-4367A3A8A70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4C678310-C1F2-4505-9FA7-08C361FF3CA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a:extLst>
            <a:ext uri="{FF2B5EF4-FFF2-40B4-BE49-F238E27FC236}">
              <a16:creationId xmlns:a16="http://schemas.microsoft.com/office/drawing/2014/main" id="{5C1561F6-749F-4BB2-8440-CB28BC4730D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a:extLst>
            <a:ext uri="{FF2B5EF4-FFF2-40B4-BE49-F238E27FC236}">
              <a16:creationId xmlns:a16="http://schemas.microsoft.com/office/drawing/2014/main" id="{768381A1-3108-495F-9EE6-AC625B4F8DB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a:extLst>
            <a:ext uri="{FF2B5EF4-FFF2-40B4-BE49-F238E27FC236}">
              <a16:creationId xmlns:a16="http://schemas.microsoft.com/office/drawing/2014/main" id="{637B0F90-7F95-4CDF-BEB2-68189C34AC3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6" name="直線コネクタ 245">
          <a:extLst>
            <a:ext uri="{FF2B5EF4-FFF2-40B4-BE49-F238E27FC236}">
              <a16:creationId xmlns:a16="http://schemas.microsoft.com/office/drawing/2014/main" id="{913C0D43-9585-4329-8909-60D6092DDD5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7" name="テキスト ボックス 246">
          <a:extLst>
            <a:ext uri="{FF2B5EF4-FFF2-40B4-BE49-F238E27FC236}">
              <a16:creationId xmlns:a16="http://schemas.microsoft.com/office/drawing/2014/main" id="{072EE0EE-3EF5-4125-BD4D-4E37A93D5ED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8" name="直線コネクタ 247">
          <a:extLst>
            <a:ext uri="{FF2B5EF4-FFF2-40B4-BE49-F238E27FC236}">
              <a16:creationId xmlns:a16="http://schemas.microsoft.com/office/drawing/2014/main" id="{E380549D-15EB-4317-9E71-49FAA522459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9" name="テキスト ボックス 248">
          <a:extLst>
            <a:ext uri="{FF2B5EF4-FFF2-40B4-BE49-F238E27FC236}">
              <a16:creationId xmlns:a16="http://schemas.microsoft.com/office/drawing/2014/main" id="{FA5C63E0-9173-4C4A-9047-AD662E2E2B3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0" name="直線コネクタ 249">
          <a:extLst>
            <a:ext uri="{FF2B5EF4-FFF2-40B4-BE49-F238E27FC236}">
              <a16:creationId xmlns:a16="http://schemas.microsoft.com/office/drawing/2014/main" id="{BA8F40F8-CBC0-487C-AA3F-DBB6D5818C8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1" name="テキスト ボックス 250">
          <a:extLst>
            <a:ext uri="{FF2B5EF4-FFF2-40B4-BE49-F238E27FC236}">
              <a16:creationId xmlns:a16="http://schemas.microsoft.com/office/drawing/2014/main" id="{2A5AEBF8-6AEC-4A0B-A22E-6452F0A98F0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2" name="直線コネクタ 251">
          <a:extLst>
            <a:ext uri="{FF2B5EF4-FFF2-40B4-BE49-F238E27FC236}">
              <a16:creationId xmlns:a16="http://schemas.microsoft.com/office/drawing/2014/main" id="{E76F6CB7-BD02-44FF-9B64-12A372EADBC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3" name="テキスト ボックス 252">
          <a:extLst>
            <a:ext uri="{FF2B5EF4-FFF2-40B4-BE49-F238E27FC236}">
              <a16:creationId xmlns:a16="http://schemas.microsoft.com/office/drawing/2014/main" id="{41105280-C604-4FD1-BC45-1151685DEAB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4" name="直線コネクタ 253">
          <a:extLst>
            <a:ext uri="{FF2B5EF4-FFF2-40B4-BE49-F238E27FC236}">
              <a16:creationId xmlns:a16="http://schemas.microsoft.com/office/drawing/2014/main" id="{8BC02717-BC8A-4F61-9CD3-4532951D089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5" name="テキスト ボックス 254">
          <a:extLst>
            <a:ext uri="{FF2B5EF4-FFF2-40B4-BE49-F238E27FC236}">
              <a16:creationId xmlns:a16="http://schemas.microsoft.com/office/drawing/2014/main" id="{928AFDD5-002C-408F-8D45-C22F8B99F1E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6" name="直線コネクタ 255">
          <a:extLst>
            <a:ext uri="{FF2B5EF4-FFF2-40B4-BE49-F238E27FC236}">
              <a16:creationId xmlns:a16="http://schemas.microsoft.com/office/drawing/2014/main" id="{D9F68FD7-220F-4646-BAD6-91AD0DE6996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7" name="テキスト ボックス 256">
          <a:extLst>
            <a:ext uri="{FF2B5EF4-FFF2-40B4-BE49-F238E27FC236}">
              <a16:creationId xmlns:a16="http://schemas.microsoft.com/office/drawing/2014/main" id="{306DE731-62C4-4692-87D4-8E60C610FAB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a:extLst>
            <a:ext uri="{FF2B5EF4-FFF2-40B4-BE49-F238E27FC236}">
              <a16:creationId xmlns:a16="http://schemas.microsoft.com/office/drawing/2014/main" id="{E0BE5A2A-5A69-47DF-BC67-AAEC2F8EEFB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a:extLst>
            <a:ext uri="{FF2B5EF4-FFF2-40B4-BE49-F238E27FC236}">
              <a16:creationId xmlns:a16="http://schemas.microsoft.com/office/drawing/2014/main" id="{1B0C47EC-BC85-4844-9DB1-8D768E12A91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137705</xdr:rowOff>
    </xdr:to>
    <xdr:cxnSp macro="">
      <xdr:nvCxnSpPr>
        <xdr:cNvPr id="260" name="直線コネクタ 259">
          <a:extLst>
            <a:ext uri="{FF2B5EF4-FFF2-40B4-BE49-F238E27FC236}">
              <a16:creationId xmlns:a16="http://schemas.microsoft.com/office/drawing/2014/main" id="{BA5BE28E-26FF-43AB-BBCD-87BA37E6A234}"/>
            </a:ext>
          </a:extLst>
        </xdr:cNvPr>
        <xdr:cNvCxnSpPr/>
      </xdr:nvCxnSpPr>
      <xdr:spPr>
        <a:xfrm flipV="1">
          <a:off x="4634865" y="13438958"/>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141532</xdr:rowOff>
    </xdr:from>
    <xdr:ext cx="405111" cy="259045"/>
    <xdr:sp macro="" textlink="">
      <xdr:nvSpPr>
        <xdr:cNvPr id="261" name="【福祉施設】&#10;有形固定資産減価償却率最小値テキスト">
          <a:extLst>
            <a:ext uri="{FF2B5EF4-FFF2-40B4-BE49-F238E27FC236}">
              <a16:creationId xmlns:a16="http://schemas.microsoft.com/office/drawing/2014/main" id="{8D225D8A-BFBF-4B2B-B580-5963AFBBBCED}"/>
            </a:ext>
          </a:extLst>
        </xdr:cNvPr>
        <xdr:cNvSpPr txBox="1"/>
      </xdr:nvSpPr>
      <xdr:spPr>
        <a:xfrm>
          <a:off x="4673600" y="1488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137705</xdr:rowOff>
    </xdr:from>
    <xdr:to>
      <xdr:col>24</xdr:col>
      <xdr:colOff>152400</xdr:colOff>
      <xdr:row>86</xdr:row>
      <xdr:rowOff>137705</xdr:rowOff>
    </xdr:to>
    <xdr:cxnSp macro="">
      <xdr:nvCxnSpPr>
        <xdr:cNvPr id="262" name="直線コネクタ 261">
          <a:extLst>
            <a:ext uri="{FF2B5EF4-FFF2-40B4-BE49-F238E27FC236}">
              <a16:creationId xmlns:a16="http://schemas.microsoft.com/office/drawing/2014/main" id="{6D7971BF-558B-48D9-8E47-1344500591EA}"/>
            </a:ext>
          </a:extLst>
        </xdr:cNvPr>
        <xdr:cNvCxnSpPr/>
      </xdr:nvCxnSpPr>
      <xdr:spPr>
        <a:xfrm>
          <a:off x="4546600" y="1488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63" name="【福祉施設】&#10;有形固定資産減価償却率最大値テキスト">
          <a:extLst>
            <a:ext uri="{FF2B5EF4-FFF2-40B4-BE49-F238E27FC236}">
              <a16:creationId xmlns:a16="http://schemas.microsoft.com/office/drawing/2014/main" id="{76BD174E-C30D-4B2C-BE8A-2F2B5475931D}"/>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64" name="直線コネクタ 263">
          <a:extLst>
            <a:ext uri="{FF2B5EF4-FFF2-40B4-BE49-F238E27FC236}">
              <a16:creationId xmlns:a16="http://schemas.microsoft.com/office/drawing/2014/main" id="{81D43599-C9CB-455F-B434-BF2FCB696E9F}"/>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55534</xdr:rowOff>
    </xdr:from>
    <xdr:ext cx="405111" cy="259045"/>
    <xdr:sp macro="" textlink="">
      <xdr:nvSpPr>
        <xdr:cNvPr id="265" name="【福祉施設】&#10;有形固定資産減価償却率平均値テキスト">
          <a:extLst>
            <a:ext uri="{FF2B5EF4-FFF2-40B4-BE49-F238E27FC236}">
              <a16:creationId xmlns:a16="http://schemas.microsoft.com/office/drawing/2014/main" id="{B9AC162B-9022-4678-99A3-733E9FCB316E}"/>
            </a:ext>
          </a:extLst>
        </xdr:cNvPr>
        <xdr:cNvSpPr txBox="1"/>
      </xdr:nvSpPr>
      <xdr:spPr>
        <a:xfrm>
          <a:off x="4673600" y="1411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77107</xdr:rowOff>
    </xdr:from>
    <xdr:to>
      <xdr:col>24</xdr:col>
      <xdr:colOff>114300</xdr:colOff>
      <xdr:row>83</xdr:row>
      <xdr:rowOff>7257</xdr:rowOff>
    </xdr:to>
    <xdr:sp macro="" textlink="">
      <xdr:nvSpPr>
        <xdr:cNvPr id="266" name="フローチャート: 判断 265">
          <a:extLst>
            <a:ext uri="{FF2B5EF4-FFF2-40B4-BE49-F238E27FC236}">
              <a16:creationId xmlns:a16="http://schemas.microsoft.com/office/drawing/2014/main" id="{3AC3DFA2-30E1-44EB-8971-BFC68D8D593C}"/>
            </a:ext>
          </a:extLst>
        </xdr:cNvPr>
        <xdr:cNvSpPr/>
      </xdr:nvSpPr>
      <xdr:spPr>
        <a:xfrm>
          <a:off x="45847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62412</xdr:rowOff>
    </xdr:from>
    <xdr:to>
      <xdr:col>20</xdr:col>
      <xdr:colOff>38100</xdr:colOff>
      <xdr:row>82</xdr:row>
      <xdr:rowOff>164012</xdr:rowOff>
    </xdr:to>
    <xdr:sp macro="" textlink="">
      <xdr:nvSpPr>
        <xdr:cNvPr id="267" name="フローチャート: 判断 266">
          <a:extLst>
            <a:ext uri="{FF2B5EF4-FFF2-40B4-BE49-F238E27FC236}">
              <a16:creationId xmlns:a16="http://schemas.microsoft.com/office/drawing/2014/main" id="{0B48A8A6-2594-4095-AA06-26462F34BC77}"/>
            </a:ext>
          </a:extLst>
        </xdr:cNvPr>
        <xdr:cNvSpPr/>
      </xdr:nvSpPr>
      <xdr:spPr>
        <a:xfrm>
          <a:off x="3746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28121</xdr:rowOff>
    </xdr:from>
    <xdr:to>
      <xdr:col>15</xdr:col>
      <xdr:colOff>101600</xdr:colOff>
      <xdr:row>83</xdr:row>
      <xdr:rowOff>129721</xdr:rowOff>
    </xdr:to>
    <xdr:sp macro="" textlink="">
      <xdr:nvSpPr>
        <xdr:cNvPr id="268" name="フローチャート: 判断 267">
          <a:extLst>
            <a:ext uri="{FF2B5EF4-FFF2-40B4-BE49-F238E27FC236}">
              <a16:creationId xmlns:a16="http://schemas.microsoft.com/office/drawing/2014/main" id="{EE5B6B3C-C643-4A64-97B8-7CB5BFC45339}"/>
            </a:ext>
          </a:extLst>
        </xdr:cNvPr>
        <xdr:cNvSpPr/>
      </xdr:nvSpPr>
      <xdr:spPr>
        <a:xfrm>
          <a:off x="2857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5262</xdr:rowOff>
    </xdr:from>
    <xdr:to>
      <xdr:col>10</xdr:col>
      <xdr:colOff>165100</xdr:colOff>
      <xdr:row>83</xdr:row>
      <xdr:rowOff>106862</xdr:rowOff>
    </xdr:to>
    <xdr:sp macro="" textlink="">
      <xdr:nvSpPr>
        <xdr:cNvPr id="269" name="フローチャート: 判断 268">
          <a:extLst>
            <a:ext uri="{FF2B5EF4-FFF2-40B4-BE49-F238E27FC236}">
              <a16:creationId xmlns:a16="http://schemas.microsoft.com/office/drawing/2014/main" id="{8EBC1160-5060-40EB-9AC2-2584AE654C2A}"/>
            </a:ext>
          </a:extLst>
        </xdr:cNvPr>
        <xdr:cNvSpPr/>
      </xdr:nvSpPr>
      <xdr:spPr>
        <a:xfrm>
          <a:off x="1968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113030</xdr:rowOff>
    </xdr:from>
    <xdr:to>
      <xdr:col>6</xdr:col>
      <xdr:colOff>38100</xdr:colOff>
      <xdr:row>83</xdr:row>
      <xdr:rowOff>43180</xdr:rowOff>
    </xdr:to>
    <xdr:sp macro="" textlink="">
      <xdr:nvSpPr>
        <xdr:cNvPr id="270" name="フローチャート: 判断 269">
          <a:extLst>
            <a:ext uri="{FF2B5EF4-FFF2-40B4-BE49-F238E27FC236}">
              <a16:creationId xmlns:a16="http://schemas.microsoft.com/office/drawing/2014/main" id="{38D1E627-A646-4931-B2AE-DC12135AFE82}"/>
            </a:ext>
          </a:extLst>
        </xdr:cNvPr>
        <xdr:cNvSpPr/>
      </xdr:nvSpPr>
      <xdr:spPr>
        <a:xfrm>
          <a:off x="1079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FD551EC3-09D0-48DD-ABF3-E97DF5A4C21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12CCA311-973F-4834-B649-26ECEEA6ED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506EC044-747C-4324-AFD7-4E15135D3D9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431B9138-F270-4504-B6F2-EB0E5C57203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E6C4C0AD-E3CE-4EB8-ACB5-9641CD45D35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113030</xdr:rowOff>
    </xdr:from>
    <xdr:to>
      <xdr:col>15</xdr:col>
      <xdr:colOff>101600</xdr:colOff>
      <xdr:row>84</xdr:row>
      <xdr:rowOff>43180</xdr:rowOff>
    </xdr:to>
    <xdr:sp macro="" textlink="">
      <xdr:nvSpPr>
        <xdr:cNvPr id="276" name="楕円 275">
          <a:extLst>
            <a:ext uri="{FF2B5EF4-FFF2-40B4-BE49-F238E27FC236}">
              <a16:creationId xmlns:a16="http://schemas.microsoft.com/office/drawing/2014/main" id="{CC1AB375-B672-4A8C-ACE4-650A031D9F74}"/>
            </a:ext>
          </a:extLst>
        </xdr:cNvPr>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77" name="楕円 276">
          <a:extLst>
            <a:ext uri="{FF2B5EF4-FFF2-40B4-BE49-F238E27FC236}">
              <a16:creationId xmlns:a16="http://schemas.microsoft.com/office/drawing/2014/main" id="{ED0965E0-4145-4FD3-B3E4-D1C72822A2BF}"/>
            </a:ext>
          </a:extLst>
        </xdr:cNvPr>
        <xdr:cNvSpPr/>
      </xdr:nvSpPr>
      <xdr:spPr>
        <a:xfrm>
          <a:off x="1968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108313</xdr:rowOff>
    </xdr:from>
    <xdr:to>
      <xdr:col>15</xdr:col>
      <xdr:colOff>50800</xdr:colOff>
      <xdr:row>83</xdr:row>
      <xdr:rowOff>163830</xdr:rowOff>
    </xdr:to>
    <xdr:cxnSp macro="">
      <xdr:nvCxnSpPr>
        <xdr:cNvPr id="278" name="直線コネクタ 277">
          <a:extLst>
            <a:ext uri="{FF2B5EF4-FFF2-40B4-BE49-F238E27FC236}">
              <a16:creationId xmlns:a16="http://schemas.microsoft.com/office/drawing/2014/main" id="{500C9378-94DD-44CA-979B-FF186054F166}"/>
            </a:ext>
          </a:extLst>
        </xdr:cNvPr>
        <xdr:cNvCxnSpPr/>
      </xdr:nvCxnSpPr>
      <xdr:spPr>
        <a:xfrm>
          <a:off x="2019300" y="143386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10161</xdr:rowOff>
    </xdr:from>
    <xdr:to>
      <xdr:col>6</xdr:col>
      <xdr:colOff>38100</xdr:colOff>
      <xdr:row>83</xdr:row>
      <xdr:rowOff>111761</xdr:rowOff>
    </xdr:to>
    <xdr:sp macro="" textlink="">
      <xdr:nvSpPr>
        <xdr:cNvPr id="279" name="楕円 278">
          <a:extLst>
            <a:ext uri="{FF2B5EF4-FFF2-40B4-BE49-F238E27FC236}">
              <a16:creationId xmlns:a16="http://schemas.microsoft.com/office/drawing/2014/main" id="{07732386-8794-4001-A6D1-EAD394B6426B}"/>
            </a:ext>
          </a:extLst>
        </xdr:cNvPr>
        <xdr:cNvSpPr/>
      </xdr:nvSpPr>
      <xdr:spPr>
        <a:xfrm>
          <a:off x="1079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60961</xdr:rowOff>
    </xdr:from>
    <xdr:to>
      <xdr:col>10</xdr:col>
      <xdr:colOff>114300</xdr:colOff>
      <xdr:row>83</xdr:row>
      <xdr:rowOff>108313</xdr:rowOff>
    </xdr:to>
    <xdr:cxnSp macro="">
      <xdr:nvCxnSpPr>
        <xdr:cNvPr id="280" name="直線コネクタ 279">
          <a:extLst>
            <a:ext uri="{FF2B5EF4-FFF2-40B4-BE49-F238E27FC236}">
              <a16:creationId xmlns:a16="http://schemas.microsoft.com/office/drawing/2014/main" id="{6DA02D68-A6D3-4AE7-89DF-4542802D4692}"/>
            </a:ext>
          </a:extLst>
        </xdr:cNvPr>
        <xdr:cNvCxnSpPr/>
      </xdr:nvCxnSpPr>
      <xdr:spPr>
        <a:xfrm>
          <a:off x="1130300" y="14291311"/>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9089</xdr:rowOff>
    </xdr:from>
    <xdr:ext cx="405111" cy="259045"/>
    <xdr:sp macro="" textlink="">
      <xdr:nvSpPr>
        <xdr:cNvPr id="281" name="n_1aveValue【福祉施設】&#10;有形固定資産減価償却率">
          <a:extLst>
            <a:ext uri="{FF2B5EF4-FFF2-40B4-BE49-F238E27FC236}">
              <a16:creationId xmlns:a16="http://schemas.microsoft.com/office/drawing/2014/main" id="{2CEAD2B0-8388-448C-83EF-4AE24A38C4A9}"/>
            </a:ext>
          </a:extLst>
        </xdr:cNvPr>
        <xdr:cNvSpPr txBox="1"/>
      </xdr:nvSpPr>
      <xdr:spPr>
        <a:xfrm>
          <a:off x="35820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146248</xdr:rowOff>
    </xdr:from>
    <xdr:ext cx="405111" cy="259045"/>
    <xdr:sp macro="" textlink="">
      <xdr:nvSpPr>
        <xdr:cNvPr id="282" name="n_2aveValue【福祉施設】&#10;有形固定資産減価償却率">
          <a:extLst>
            <a:ext uri="{FF2B5EF4-FFF2-40B4-BE49-F238E27FC236}">
              <a16:creationId xmlns:a16="http://schemas.microsoft.com/office/drawing/2014/main" id="{86FC1045-1F4B-4017-8AD7-CD5A5808D90A}"/>
            </a:ext>
          </a:extLst>
        </xdr:cNvPr>
        <xdr:cNvSpPr txBox="1"/>
      </xdr:nvSpPr>
      <xdr:spPr>
        <a:xfrm>
          <a:off x="2705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123389</xdr:rowOff>
    </xdr:from>
    <xdr:ext cx="405111" cy="259045"/>
    <xdr:sp macro="" textlink="">
      <xdr:nvSpPr>
        <xdr:cNvPr id="283" name="n_3aveValue【福祉施設】&#10;有形固定資産減価償却率">
          <a:extLst>
            <a:ext uri="{FF2B5EF4-FFF2-40B4-BE49-F238E27FC236}">
              <a16:creationId xmlns:a16="http://schemas.microsoft.com/office/drawing/2014/main" id="{7B28694A-CFC1-43C7-B99D-261E3F3EA248}"/>
            </a:ext>
          </a:extLst>
        </xdr:cNvPr>
        <xdr:cNvSpPr txBox="1"/>
      </xdr:nvSpPr>
      <xdr:spPr>
        <a:xfrm>
          <a:off x="1816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59707</xdr:rowOff>
    </xdr:from>
    <xdr:ext cx="405111" cy="259045"/>
    <xdr:sp macro="" textlink="">
      <xdr:nvSpPr>
        <xdr:cNvPr id="284" name="n_4aveValue【福祉施設】&#10;有形固定資産減価償却率">
          <a:extLst>
            <a:ext uri="{FF2B5EF4-FFF2-40B4-BE49-F238E27FC236}">
              <a16:creationId xmlns:a16="http://schemas.microsoft.com/office/drawing/2014/main" id="{C7C9C0D4-DC3E-462D-AA1E-FFB6C2F71021}"/>
            </a:ext>
          </a:extLst>
        </xdr:cNvPr>
        <xdr:cNvSpPr txBox="1"/>
      </xdr:nvSpPr>
      <xdr:spPr>
        <a:xfrm>
          <a:off x="927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285" name="n_2mainValue【福祉施設】&#10;有形固定資産減価償却率">
          <a:extLst>
            <a:ext uri="{FF2B5EF4-FFF2-40B4-BE49-F238E27FC236}">
              <a16:creationId xmlns:a16="http://schemas.microsoft.com/office/drawing/2014/main" id="{847D2DC2-4B6C-4175-9E90-F75F8857EAFF}"/>
            </a:ext>
          </a:extLst>
        </xdr:cNvPr>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150240</xdr:rowOff>
    </xdr:from>
    <xdr:ext cx="405111" cy="259045"/>
    <xdr:sp macro="" textlink="">
      <xdr:nvSpPr>
        <xdr:cNvPr id="286" name="n_3mainValue【福祉施設】&#10;有形固定資産減価償却率">
          <a:extLst>
            <a:ext uri="{FF2B5EF4-FFF2-40B4-BE49-F238E27FC236}">
              <a16:creationId xmlns:a16="http://schemas.microsoft.com/office/drawing/2014/main" id="{C672ABEC-CC22-4070-8D80-10FAE0F85D9E}"/>
            </a:ext>
          </a:extLst>
        </xdr:cNvPr>
        <xdr:cNvSpPr txBox="1"/>
      </xdr:nvSpPr>
      <xdr:spPr>
        <a:xfrm>
          <a:off x="1816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102888</xdr:rowOff>
    </xdr:from>
    <xdr:ext cx="405111" cy="259045"/>
    <xdr:sp macro="" textlink="">
      <xdr:nvSpPr>
        <xdr:cNvPr id="287" name="n_4mainValue【福祉施設】&#10;有形固定資産減価償却率">
          <a:extLst>
            <a:ext uri="{FF2B5EF4-FFF2-40B4-BE49-F238E27FC236}">
              <a16:creationId xmlns:a16="http://schemas.microsoft.com/office/drawing/2014/main" id="{9640454D-667B-45B4-8CAF-2B19466D6AE5}"/>
            </a:ext>
          </a:extLst>
        </xdr:cNvPr>
        <xdr:cNvSpPr txBox="1"/>
      </xdr:nvSpPr>
      <xdr:spPr>
        <a:xfrm>
          <a:off x="927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47953F74-B36B-40C2-8DA3-5B38174703C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a:extLst>
            <a:ext uri="{FF2B5EF4-FFF2-40B4-BE49-F238E27FC236}">
              <a16:creationId xmlns:a16="http://schemas.microsoft.com/office/drawing/2014/main" id="{573ACC12-003C-4BDD-8434-04F18865D16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a:extLst>
            <a:ext uri="{FF2B5EF4-FFF2-40B4-BE49-F238E27FC236}">
              <a16:creationId xmlns:a16="http://schemas.microsoft.com/office/drawing/2014/main" id="{BAC187FC-D0F1-4BAA-A0BE-798E7302473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a:extLst>
            <a:ext uri="{FF2B5EF4-FFF2-40B4-BE49-F238E27FC236}">
              <a16:creationId xmlns:a16="http://schemas.microsoft.com/office/drawing/2014/main" id="{79D5EC2E-18B6-44BB-81A5-E3658D58BF9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a:extLst>
            <a:ext uri="{FF2B5EF4-FFF2-40B4-BE49-F238E27FC236}">
              <a16:creationId xmlns:a16="http://schemas.microsoft.com/office/drawing/2014/main" id="{B967CC71-82F2-4632-8780-1F81F62C555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a:extLst>
            <a:ext uri="{FF2B5EF4-FFF2-40B4-BE49-F238E27FC236}">
              <a16:creationId xmlns:a16="http://schemas.microsoft.com/office/drawing/2014/main" id="{949A6759-3854-4326-81BE-05F94B4C173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a:extLst>
            <a:ext uri="{FF2B5EF4-FFF2-40B4-BE49-F238E27FC236}">
              <a16:creationId xmlns:a16="http://schemas.microsoft.com/office/drawing/2014/main" id="{8EB28B89-A4B1-483C-98DB-56C298FF7A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a:extLst>
            <a:ext uri="{FF2B5EF4-FFF2-40B4-BE49-F238E27FC236}">
              <a16:creationId xmlns:a16="http://schemas.microsoft.com/office/drawing/2014/main" id="{C4DE664D-6CE7-48B5-902E-12CE8BA6D59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2CA939FA-2469-40DB-A010-6FFA166E7A9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a:extLst>
            <a:ext uri="{FF2B5EF4-FFF2-40B4-BE49-F238E27FC236}">
              <a16:creationId xmlns:a16="http://schemas.microsoft.com/office/drawing/2014/main" id="{AB1EF269-568D-4631-B064-C0CAF4C6835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298" name="直線コネクタ 297">
          <a:extLst>
            <a:ext uri="{FF2B5EF4-FFF2-40B4-BE49-F238E27FC236}">
              <a16:creationId xmlns:a16="http://schemas.microsoft.com/office/drawing/2014/main" id="{31105001-8214-4446-997B-95CEE4B5F8D9}"/>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299" name="テキスト ボックス 298">
          <a:extLst>
            <a:ext uri="{FF2B5EF4-FFF2-40B4-BE49-F238E27FC236}">
              <a16:creationId xmlns:a16="http://schemas.microsoft.com/office/drawing/2014/main" id="{5F20D436-0D3C-447F-A743-3955AA643E3E}"/>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00" name="直線コネクタ 299">
          <a:extLst>
            <a:ext uri="{FF2B5EF4-FFF2-40B4-BE49-F238E27FC236}">
              <a16:creationId xmlns:a16="http://schemas.microsoft.com/office/drawing/2014/main" id="{377C43D6-F590-4448-A1EF-5DD0DAC07CD8}"/>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1" name="テキスト ボックス 300">
          <a:extLst>
            <a:ext uri="{FF2B5EF4-FFF2-40B4-BE49-F238E27FC236}">
              <a16:creationId xmlns:a16="http://schemas.microsoft.com/office/drawing/2014/main" id="{38E7D114-91FF-4C11-833F-38F14D3DCC93}"/>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02" name="直線コネクタ 301">
          <a:extLst>
            <a:ext uri="{FF2B5EF4-FFF2-40B4-BE49-F238E27FC236}">
              <a16:creationId xmlns:a16="http://schemas.microsoft.com/office/drawing/2014/main" id="{F7B0D2E2-1450-4F58-9068-719CD050246C}"/>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03" name="テキスト ボックス 302">
          <a:extLst>
            <a:ext uri="{FF2B5EF4-FFF2-40B4-BE49-F238E27FC236}">
              <a16:creationId xmlns:a16="http://schemas.microsoft.com/office/drawing/2014/main" id="{C9CB2391-2B7A-44DE-B340-795E868E8A23}"/>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77A8DE92-C332-49EB-B747-5DF229B3843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89C0F595-8822-4EF3-9A98-5CA968D77DD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06" name="直線コネクタ 305">
          <a:extLst>
            <a:ext uri="{FF2B5EF4-FFF2-40B4-BE49-F238E27FC236}">
              <a16:creationId xmlns:a16="http://schemas.microsoft.com/office/drawing/2014/main" id="{25621454-C1B3-424D-8D21-54DAC1C97914}"/>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07" name="テキスト ボックス 306">
          <a:extLst>
            <a:ext uri="{FF2B5EF4-FFF2-40B4-BE49-F238E27FC236}">
              <a16:creationId xmlns:a16="http://schemas.microsoft.com/office/drawing/2014/main" id="{6E617C2D-2238-4FA7-BD0B-2C3F6DA43557}"/>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7A9EB559-9327-4F3A-9998-FFB3DA25892C}"/>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2C16776D-276D-44CC-A0C1-E58FF79B9874}"/>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10" name="直線コネクタ 309">
          <a:extLst>
            <a:ext uri="{FF2B5EF4-FFF2-40B4-BE49-F238E27FC236}">
              <a16:creationId xmlns:a16="http://schemas.microsoft.com/office/drawing/2014/main" id="{1B0B37CE-17CA-4C9C-9BD8-4E383BDB9134}"/>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11" name="テキスト ボックス 310">
          <a:extLst>
            <a:ext uri="{FF2B5EF4-FFF2-40B4-BE49-F238E27FC236}">
              <a16:creationId xmlns:a16="http://schemas.microsoft.com/office/drawing/2014/main" id="{149202C9-9C39-4A17-A3B6-B06375BC5E19}"/>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CA6687D8-C8B6-4C9B-BEBE-AF34487A619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3729DEA9-17C0-4761-B449-3BFB432BE81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854943D4-B6B9-4203-9CFD-3F3B0E1AA39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35243</xdr:rowOff>
    </xdr:from>
    <xdr:to>
      <xdr:col>54</xdr:col>
      <xdr:colOff>189865</xdr:colOff>
      <xdr:row>86</xdr:row>
      <xdr:rowOff>18098</xdr:rowOff>
    </xdr:to>
    <xdr:cxnSp macro="">
      <xdr:nvCxnSpPr>
        <xdr:cNvPr id="315" name="直線コネクタ 314">
          <a:extLst>
            <a:ext uri="{FF2B5EF4-FFF2-40B4-BE49-F238E27FC236}">
              <a16:creationId xmlns:a16="http://schemas.microsoft.com/office/drawing/2014/main" id="{C48FBA20-D86B-47C9-9E6B-AD8BAD810D3C}"/>
            </a:ext>
          </a:extLst>
        </xdr:cNvPr>
        <xdr:cNvCxnSpPr/>
      </xdr:nvCxnSpPr>
      <xdr:spPr>
        <a:xfrm flipV="1">
          <a:off x="10476865" y="13408343"/>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21925</xdr:rowOff>
    </xdr:from>
    <xdr:ext cx="469744" cy="259045"/>
    <xdr:sp macro="" textlink="">
      <xdr:nvSpPr>
        <xdr:cNvPr id="316" name="【福祉施設】&#10;一人当たり面積最小値テキスト">
          <a:extLst>
            <a:ext uri="{FF2B5EF4-FFF2-40B4-BE49-F238E27FC236}">
              <a16:creationId xmlns:a16="http://schemas.microsoft.com/office/drawing/2014/main" id="{385A127C-2991-47DE-9136-82F7A636CB06}"/>
            </a:ext>
          </a:extLst>
        </xdr:cNvPr>
        <xdr:cNvSpPr txBox="1"/>
      </xdr:nvSpPr>
      <xdr:spPr>
        <a:xfrm>
          <a:off x="10515600" y="1476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18098</xdr:rowOff>
    </xdr:from>
    <xdr:to>
      <xdr:col>55</xdr:col>
      <xdr:colOff>88900</xdr:colOff>
      <xdr:row>86</xdr:row>
      <xdr:rowOff>18098</xdr:rowOff>
    </xdr:to>
    <xdr:cxnSp macro="">
      <xdr:nvCxnSpPr>
        <xdr:cNvPr id="317" name="直線コネクタ 316">
          <a:extLst>
            <a:ext uri="{FF2B5EF4-FFF2-40B4-BE49-F238E27FC236}">
              <a16:creationId xmlns:a16="http://schemas.microsoft.com/office/drawing/2014/main" id="{C66ADB7F-85E1-41D6-98D6-6289D803723D}"/>
            </a:ext>
          </a:extLst>
        </xdr:cNvPr>
        <xdr:cNvCxnSpPr/>
      </xdr:nvCxnSpPr>
      <xdr:spPr>
        <a:xfrm>
          <a:off x="10388600" y="1476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153370</xdr:rowOff>
    </xdr:from>
    <xdr:ext cx="469744" cy="259045"/>
    <xdr:sp macro="" textlink="">
      <xdr:nvSpPr>
        <xdr:cNvPr id="318" name="【福祉施設】&#10;一人当たり面積最大値テキスト">
          <a:extLst>
            <a:ext uri="{FF2B5EF4-FFF2-40B4-BE49-F238E27FC236}">
              <a16:creationId xmlns:a16="http://schemas.microsoft.com/office/drawing/2014/main" id="{8CE22E1A-A844-4716-B60E-F5D3229963B2}"/>
            </a:ext>
          </a:extLst>
        </xdr:cNvPr>
        <xdr:cNvSpPr txBox="1"/>
      </xdr:nvSpPr>
      <xdr:spPr>
        <a:xfrm>
          <a:off x="10515600" y="131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35243</xdr:rowOff>
    </xdr:from>
    <xdr:to>
      <xdr:col>55</xdr:col>
      <xdr:colOff>88900</xdr:colOff>
      <xdr:row>78</xdr:row>
      <xdr:rowOff>35243</xdr:rowOff>
    </xdr:to>
    <xdr:cxnSp macro="">
      <xdr:nvCxnSpPr>
        <xdr:cNvPr id="319" name="直線コネクタ 318">
          <a:extLst>
            <a:ext uri="{FF2B5EF4-FFF2-40B4-BE49-F238E27FC236}">
              <a16:creationId xmlns:a16="http://schemas.microsoft.com/office/drawing/2014/main" id="{2461603D-336F-44FF-8F59-6F4694D7FB1B}"/>
            </a:ext>
          </a:extLst>
        </xdr:cNvPr>
        <xdr:cNvCxnSpPr/>
      </xdr:nvCxnSpPr>
      <xdr:spPr>
        <a:xfrm>
          <a:off x="10388600" y="134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45738</xdr:rowOff>
    </xdr:from>
    <xdr:ext cx="469744" cy="259045"/>
    <xdr:sp macro="" textlink="">
      <xdr:nvSpPr>
        <xdr:cNvPr id="320" name="【福祉施設】&#10;一人当たり面積平均値テキスト">
          <a:extLst>
            <a:ext uri="{FF2B5EF4-FFF2-40B4-BE49-F238E27FC236}">
              <a16:creationId xmlns:a16="http://schemas.microsoft.com/office/drawing/2014/main" id="{5ECE6F5B-3E73-41C5-B5EA-A4E56A88FCEF}"/>
            </a:ext>
          </a:extLst>
        </xdr:cNvPr>
        <xdr:cNvSpPr txBox="1"/>
      </xdr:nvSpPr>
      <xdr:spPr>
        <a:xfrm>
          <a:off x="10515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21" name="フローチャート: 判断 320">
          <a:extLst>
            <a:ext uri="{FF2B5EF4-FFF2-40B4-BE49-F238E27FC236}">
              <a16:creationId xmlns:a16="http://schemas.microsoft.com/office/drawing/2014/main" id="{9A9CCD7A-D2D2-46BF-8EB8-ED5E14BD2855}"/>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95886</xdr:rowOff>
    </xdr:from>
    <xdr:to>
      <xdr:col>50</xdr:col>
      <xdr:colOff>165100</xdr:colOff>
      <xdr:row>84</xdr:row>
      <xdr:rowOff>26036</xdr:rowOff>
    </xdr:to>
    <xdr:sp macro="" textlink="">
      <xdr:nvSpPr>
        <xdr:cNvPr id="322" name="フローチャート: 判断 321">
          <a:extLst>
            <a:ext uri="{FF2B5EF4-FFF2-40B4-BE49-F238E27FC236}">
              <a16:creationId xmlns:a16="http://schemas.microsoft.com/office/drawing/2014/main" id="{1BBE3C08-B94F-49F2-AF83-68B8A26FBBD3}"/>
            </a:ext>
          </a:extLst>
        </xdr:cNvPr>
        <xdr:cNvSpPr/>
      </xdr:nvSpPr>
      <xdr:spPr>
        <a:xfrm>
          <a:off x="9588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130175</xdr:rowOff>
    </xdr:from>
    <xdr:to>
      <xdr:col>46</xdr:col>
      <xdr:colOff>38100</xdr:colOff>
      <xdr:row>84</xdr:row>
      <xdr:rowOff>60325</xdr:rowOff>
    </xdr:to>
    <xdr:sp macro="" textlink="">
      <xdr:nvSpPr>
        <xdr:cNvPr id="323" name="フローチャート: 判断 322">
          <a:extLst>
            <a:ext uri="{FF2B5EF4-FFF2-40B4-BE49-F238E27FC236}">
              <a16:creationId xmlns:a16="http://schemas.microsoft.com/office/drawing/2014/main" id="{C02584EF-C88B-487D-89FD-054C6E1D193C}"/>
            </a:ext>
          </a:extLst>
        </xdr:cNvPr>
        <xdr:cNvSpPr/>
      </xdr:nvSpPr>
      <xdr:spPr>
        <a:xfrm>
          <a:off x="8699500" y="1436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41593</xdr:rowOff>
    </xdr:from>
    <xdr:to>
      <xdr:col>41</xdr:col>
      <xdr:colOff>101600</xdr:colOff>
      <xdr:row>84</xdr:row>
      <xdr:rowOff>143193</xdr:rowOff>
    </xdr:to>
    <xdr:sp macro="" textlink="">
      <xdr:nvSpPr>
        <xdr:cNvPr id="324" name="フローチャート: 判断 323">
          <a:extLst>
            <a:ext uri="{FF2B5EF4-FFF2-40B4-BE49-F238E27FC236}">
              <a16:creationId xmlns:a16="http://schemas.microsoft.com/office/drawing/2014/main" id="{843A5FF3-D8EB-4A70-A8DA-DF63E5BFBF45}"/>
            </a:ext>
          </a:extLst>
        </xdr:cNvPr>
        <xdr:cNvSpPr/>
      </xdr:nvSpPr>
      <xdr:spPr>
        <a:xfrm>
          <a:off x="7810500" y="1444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104457</xdr:rowOff>
    </xdr:from>
    <xdr:to>
      <xdr:col>36</xdr:col>
      <xdr:colOff>165100</xdr:colOff>
      <xdr:row>84</xdr:row>
      <xdr:rowOff>34607</xdr:rowOff>
    </xdr:to>
    <xdr:sp macro="" textlink="">
      <xdr:nvSpPr>
        <xdr:cNvPr id="325" name="フローチャート: 判断 324">
          <a:extLst>
            <a:ext uri="{FF2B5EF4-FFF2-40B4-BE49-F238E27FC236}">
              <a16:creationId xmlns:a16="http://schemas.microsoft.com/office/drawing/2014/main" id="{34857DB1-51F7-4DAF-9414-7FA0D2063F4C}"/>
            </a:ext>
          </a:extLst>
        </xdr:cNvPr>
        <xdr:cNvSpPr/>
      </xdr:nvSpPr>
      <xdr:spPr>
        <a:xfrm>
          <a:off x="6921500" y="14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577DFBE5-E12F-437C-AA3C-0D60B92D78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A91C8712-A34F-4DE6-A690-F1A73E1A1A2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FDCCFFFD-225E-4BF9-BB7F-8CBE3D2FB80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DD7EE497-D7FA-4E8E-8F2D-48CBE256218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C08FEBD8-C3B8-4943-ABF2-4BE3FC1A01D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87313</xdr:rowOff>
    </xdr:from>
    <xdr:to>
      <xdr:col>46</xdr:col>
      <xdr:colOff>38100</xdr:colOff>
      <xdr:row>82</xdr:row>
      <xdr:rowOff>17463</xdr:rowOff>
    </xdr:to>
    <xdr:sp macro="" textlink="">
      <xdr:nvSpPr>
        <xdr:cNvPr id="331" name="楕円 330">
          <a:extLst>
            <a:ext uri="{FF2B5EF4-FFF2-40B4-BE49-F238E27FC236}">
              <a16:creationId xmlns:a16="http://schemas.microsoft.com/office/drawing/2014/main" id="{82ABE066-A5C6-4068-98D5-94FBC411B4BB}"/>
            </a:ext>
          </a:extLst>
        </xdr:cNvPr>
        <xdr:cNvSpPr/>
      </xdr:nvSpPr>
      <xdr:spPr>
        <a:xfrm>
          <a:off x="8699500" y="1397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133032</xdr:rowOff>
    </xdr:from>
    <xdr:to>
      <xdr:col>41</xdr:col>
      <xdr:colOff>101600</xdr:colOff>
      <xdr:row>83</xdr:row>
      <xdr:rowOff>63182</xdr:rowOff>
    </xdr:to>
    <xdr:sp macro="" textlink="">
      <xdr:nvSpPr>
        <xdr:cNvPr id="332" name="楕円 331">
          <a:extLst>
            <a:ext uri="{FF2B5EF4-FFF2-40B4-BE49-F238E27FC236}">
              <a16:creationId xmlns:a16="http://schemas.microsoft.com/office/drawing/2014/main" id="{118DF198-08A3-46E4-B77D-63851A172D01}"/>
            </a:ext>
          </a:extLst>
        </xdr:cNvPr>
        <xdr:cNvSpPr/>
      </xdr:nvSpPr>
      <xdr:spPr>
        <a:xfrm>
          <a:off x="7810500" y="1419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138113</xdr:rowOff>
    </xdr:from>
    <xdr:to>
      <xdr:col>45</xdr:col>
      <xdr:colOff>177800</xdr:colOff>
      <xdr:row>83</xdr:row>
      <xdr:rowOff>12382</xdr:rowOff>
    </xdr:to>
    <xdr:cxnSp macro="">
      <xdr:nvCxnSpPr>
        <xdr:cNvPr id="333" name="直線コネクタ 332">
          <a:extLst>
            <a:ext uri="{FF2B5EF4-FFF2-40B4-BE49-F238E27FC236}">
              <a16:creationId xmlns:a16="http://schemas.microsoft.com/office/drawing/2014/main" id="{9AAD4AAF-253E-43D6-8FC7-6DF0E986FA2F}"/>
            </a:ext>
          </a:extLst>
        </xdr:cNvPr>
        <xdr:cNvCxnSpPr/>
      </xdr:nvCxnSpPr>
      <xdr:spPr>
        <a:xfrm flipV="1">
          <a:off x="7861300" y="14025563"/>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13018</xdr:rowOff>
    </xdr:from>
    <xdr:to>
      <xdr:col>36</xdr:col>
      <xdr:colOff>165100</xdr:colOff>
      <xdr:row>83</xdr:row>
      <xdr:rowOff>114618</xdr:rowOff>
    </xdr:to>
    <xdr:sp macro="" textlink="">
      <xdr:nvSpPr>
        <xdr:cNvPr id="334" name="楕円 333">
          <a:extLst>
            <a:ext uri="{FF2B5EF4-FFF2-40B4-BE49-F238E27FC236}">
              <a16:creationId xmlns:a16="http://schemas.microsoft.com/office/drawing/2014/main" id="{C2EC0693-A478-4A18-82BD-8EAB1796397F}"/>
            </a:ext>
          </a:extLst>
        </xdr:cNvPr>
        <xdr:cNvSpPr/>
      </xdr:nvSpPr>
      <xdr:spPr>
        <a:xfrm>
          <a:off x="6921500" y="142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12382</xdr:rowOff>
    </xdr:from>
    <xdr:to>
      <xdr:col>41</xdr:col>
      <xdr:colOff>50800</xdr:colOff>
      <xdr:row>83</xdr:row>
      <xdr:rowOff>63818</xdr:rowOff>
    </xdr:to>
    <xdr:cxnSp macro="">
      <xdr:nvCxnSpPr>
        <xdr:cNvPr id="335" name="直線コネクタ 334">
          <a:extLst>
            <a:ext uri="{FF2B5EF4-FFF2-40B4-BE49-F238E27FC236}">
              <a16:creationId xmlns:a16="http://schemas.microsoft.com/office/drawing/2014/main" id="{9D131A73-7059-455B-B0CD-090A119AAB6D}"/>
            </a:ext>
          </a:extLst>
        </xdr:cNvPr>
        <xdr:cNvCxnSpPr/>
      </xdr:nvCxnSpPr>
      <xdr:spPr>
        <a:xfrm flipV="1">
          <a:off x="6972300" y="14242732"/>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42563</xdr:rowOff>
    </xdr:from>
    <xdr:ext cx="469744" cy="259045"/>
    <xdr:sp macro="" textlink="">
      <xdr:nvSpPr>
        <xdr:cNvPr id="336" name="n_1aveValue【福祉施設】&#10;一人当たり面積">
          <a:extLst>
            <a:ext uri="{FF2B5EF4-FFF2-40B4-BE49-F238E27FC236}">
              <a16:creationId xmlns:a16="http://schemas.microsoft.com/office/drawing/2014/main" id="{815DBB0A-9634-4A2A-B61D-5B5AC26276A4}"/>
            </a:ext>
          </a:extLst>
        </xdr:cNvPr>
        <xdr:cNvSpPr txBox="1"/>
      </xdr:nvSpPr>
      <xdr:spPr>
        <a:xfrm>
          <a:off x="9391727" y="1410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51452</xdr:rowOff>
    </xdr:from>
    <xdr:ext cx="469744" cy="259045"/>
    <xdr:sp macro="" textlink="">
      <xdr:nvSpPr>
        <xdr:cNvPr id="337" name="n_2aveValue【福祉施設】&#10;一人当たり面積">
          <a:extLst>
            <a:ext uri="{FF2B5EF4-FFF2-40B4-BE49-F238E27FC236}">
              <a16:creationId xmlns:a16="http://schemas.microsoft.com/office/drawing/2014/main" id="{088D469A-7CAD-4430-A0E4-B00B96F037D0}"/>
            </a:ext>
          </a:extLst>
        </xdr:cNvPr>
        <xdr:cNvSpPr txBox="1"/>
      </xdr:nvSpPr>
      <xdr:spPr>
        <a:xfrm>
          <a:off x="8515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134320</xdr:rowOff>
    </xdr:from>
    <xdr:ext cx="469744" cy="259045"/>
    <xdr:sp macro="" textlink="">
      <xdr:nvSpPr>
        <xdr:cNvPr id="338" name="n_3aveValue【福祉施設】&#10;一人当たり面積">
          <a:extLst>
            <a:ext uri="{FF2B5EF4-FFF2-40B4-BE49-F238E27FC236}">
              <a16:creationId xmlns:a16="http://schemas.microsoft.com/office/drawing/2014/main" id="{401D32FA-5D16-413C-B8A1-0EBB66382176}"/>
            </a:ext>
          </a:extLst>
        </xdr:cNvPr>
        <xdr:cNvSpPr txBox="1"/>
      </xdr:nvSpPr>
      <xdr:spPr>
        <a:xfrm>
          <a:off x="7626427" y="1453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25734</xdr:rowOff>
    </xdr:from>
    <xdr:ext cx="469744" cy="259045"/>
    <xdr:sp macro="" textlink="">
      <xdr:nvSpPr>
        <xdr:cNvPr id="339" name="n_4aveValue【福祉施設】&#10;一人当たり面積">
          <a:extLst>
            <a:ext uri="{FF2B5EF4-FFF2-40B4-BE49-F238E27FC236}">
              <a16:creationId xmlns:a16="http://schemas.microsoft.com/office/drawing/2014/main" id="{82942A01-41CB-42E9-BDB1-CAE56DBC8C19}"/>
            </a:ext>
          </a:extLst>
        </xdr:cNvPr>
        <xdr:cNvSpPr txBox="1"/>
      </xdr:nvSpPr>
      <xdr:spPr>
        <a:xfrm>
          <a:off x="6737427" y="1442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33990</xdr:rowOff>
    </xdr:from>
    <xdr:ext cx="469744" cy="259045"/>
    <xdr:sp macro="" textlink="">
      <xdr:nvSpPr>
        <xdr:cNvPr id="340" name="n_2mainValue【福祉施設】&#10;一人当たり面積">
          <a:extLst>
            <a:ext uri="{FF2B5EF4-FFF2-40B4-BE49-F238E27FC236}">
              <a16:creationId xmlns:a16="http://schemas.microsoft.com/office/drawing/2014/main" id="{0EA8743D-737F-4E78-A173-C009196A7975}"/>
            </a:ext>
          </a:extLst>
        </xdr:cNvPr>
        <xdr:cNvSpPr txBox="1"/>
      </xdr:nvSpPr>
      <xdr:spPr>
        <a:xfrm>
          <a:off x="8515427" y="13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79709</xdr:rowOff>
    </xdr:from>
    <xdr:ext cx="469744" cy="259045"/>
    <xdr:sp macro="" textlink="">
      <xdr:nvSpPr>
        <xdr:cNvPr id="341" name="n_3mainValue【福祉施設】&#10;一人当たり面積">
          <a:extLst>
            <a:ext uri="{FF2B5EF4-FFF2-40B4-BE49-F238E27FC236}">
              <a16:creationId xmlns:a16="http://schemas.microsoft.com/office/drawing/2014/main" id="{79C0C554-6CAB-45BC-9EAF-9C53668556DE}"/>
            </a:ext>
          </a:extLst>
        </xdr:cNvPr>
        <xdr:cNvSpPr txBox="1"/>
      </xdr:nvSpPr>
      <xdr:spPr>
        <a:xfrm>
          <a:off x="7626427" y="1396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131145</xdr:rowOff>
    </xdr:from>
    <xdr:ext cx="469744" cy="259045"/>
    <xdr:sp macro="" textlink="">
      <xdr:nvSpPr>
        <xdr:cNvPr id="342" name="n_4mainValue【福祉施設】&#10;一人当たり面積">
          <a:extLst>
            <a:ext uri="{FF2B5EF4-FFF2-40B4-BE49-F238E27FC236}">
              <a16:creationId xmlns:a16="http://schemas.microsoft.com/office/drawing/2014/main" id="{F9B3BFC6-9BED-4FBB-BD6F-EF0A210803AA}"/>
            </a:ext>
          </a:extLst>
        </xdr:cNvPr>
        <xdr:cNvSpPr txBox="1"/>
      </xdr:nvSpPr>
      <xdr:spPr>
        <a:xfrm>
          <a:off x="6737427" y="1401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F83273C8-19EB-47AA-AAF9-ECF276CAAE4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27468102-CAD8-4C00-9AE5-3543263C65B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6FE58BD3-D067-4773-82CD-F623AC1C9A5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24618FB4-434F-4F16-BCDC-3B780D60C4C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BE727028-3FFF-4998-8EB5-B86FAD29C51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EF8623AC-2E81-4C48-A3C5-57068121E57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FC196420-5D9F-432E-8CAF-31F99824EC1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11908FEB-43DC-4910-AE14-95C6CC701DF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6FDCE354-448E-49DC-8ED5-83B88E3ADC6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a:extLst>
            <a:ext uri="{FF2B5EF4-FFF2-40B4-BE49-F238E27FC236}">
              <a16:creationId xmlns:a16="http://schemas.microsoft.com/office/drawing/2014/main" id="{CE0B02C4-811B-48F4-84F3-D90C85B117D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8F308C7E-9EC2-4C9B-8E86-4A8A6B5EB07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4" name="直線コネクタ 353">
          <a:extLst>
            <a:ext uri="{FF2B5EF4-FFF2-40B4-BE49-F238E27FC236}">
              <a16:creationId xmlns:a16="http://schemas.microsoft.com/office/drawing/2014/main" id="{E3F40108-F55E-4F12-96B7-ADD3E1463366}"/>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5" name="テキスト ボックス 354">
          <a:extLst>
            <a:ext uri="{FF2B5EF4-FFF2-40B4-BE49-F238E27FC236}">
              <a16:creationId xmlns:a16="http://schemas.microsoft.com/office/drawing/2014/main" id="{2C4AD8CD-E867-46D5-934A-8F3D01CA1054}"/>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6" name="直線コネクタ 355">
          <a:extLst>
            <a:ext uri="{FF2B5EF4-FFF2-40B4-BE49-F238E27FC236}">
              <a16:creationId xmlns:a16="http://schemas.microsoft.com/office/drawing/2014/main" id="{3162F650-5CFE-4727-9352-B9EB396B436E}"/>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7" name="テキスト ボックス 356">
          <a:extLst>
            <a:ext uri="{FF2B5EF4-FFF2-40B4-BE49-F238E27FC236}">
              <a16:creationId xmlns:a16="http://schemas.microsoft.com/office/drawing/2014/main" id="{527F8692-C8DA-4A80-831D-D49903C06A8B}"/>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58" name="直線コネクタ 357">
          <a:extLst>
            <a:ext uri="{FF2B5EF4-FFF2-40B4-BE49-F238E27FC236}">
              <a16:creationId xmlns:a16="http://schemas.microsoft.com/office/drawing/2014/main" id="{AFFC7EC9-546A-4D8B-BF79-CB135DC9457A}"/>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59" name="テキスト ボックス 358">
          <a:extLst>
            <a:ext uri="{FF2B5EF4-FFF2-40B4-BE49-F238E27FC236}">
              <a16:creationId xmlns:a16="http://schemas.microsoft.com/office/drawing/2014/main" id="{FAF486D1-2ED0-40D7-9C81-14A3F1021622}"/>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0" name="直線コネクタ 359">
          <a:extLst>
            <a:ext uri="{FF2B5EF4-FFF2-40B4-BE49-F238E27FC236}">
              <a16:creationId xmlns:a16="http://schemas.microsoft.com/office/drawing/2014/main" id="{1FB31340-3C57-4DD4-A60F-2D22BC2900CC}"/>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61" name="テキスト ボックス 360">
          <a:extLst>
            <a:ext uri="{FF2B5EF4-FFF2-40B4-BE49-F238E27FC236}">
              <a16:creationId xmlns:a16="http://schemas.microsoft.com/office/drawing/2014/main" id="{3321706C-D14E-42C8-BDDE-6FB2BE51784C}"/>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2" name="直線コネクタ 361">
          <a:extLst>
            <a:ext uri="{FF2B5EF4-FFF2-40B4-BE49-F238E27FC236}">
              <a16:creationId xmlns:a16="http://schemas.microsoft.com/office/drawing/2014/main" id="{B97342DA-E026-4200-A019-C218971A95F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3" name="テキスト ボックス 362">
          <a:extLst>
            <a:ext uri="{FF2B5EF4-FFF2-40B4-BE49-F238E27FC236}">
              <a16:creationId xmlns:a16="http://schemas.microsoft.com/office/drawing/2014/main" id="{EFB2819E-D8C1-4E3F-8F05-0A92E784911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4" name="【市民会館】&#10;有形固定資産減価償却率グラフ枠">
          <a:extLst>
            <a:ext uri="{FF2B5EF4-FFF2-40B4-BE49-F238E27FC236}">
              <a16:creationId xmlns:a16="http://schemas.microsoft.com/office/drawing/2014/main" id="{F59C05E1-27CE-42DF-AB83-AB514723653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163068</xdr:rowOff>
    </xdr:from>
    <xdr:to>
      <xdr:col>24</xdr:col>
      <xdr:colOff>62865</xdr:colOff>
      <xdr:row>109</xdr:row>
      <xdr:rowOff>5335</xdr:rowOff>
    </xdr:to>
    <xdr:cxnSp macro="">
      <xdr:nvCxnSpPr>
        <xdr:cNvPr id="365" name="直線コネクタ 364">
          <a:extLst>
            <a:ext uri="{FF2B5EF4-FFF2-40B4-BE49-F238E27FC236}">
              <a16:creationId xmlns:a16="http://schemas.microsoft.com/office/drawing/2014/main" id="{9DE02B6C-C643-4863-B44C-AA45D066DBE4}"/>
            </a:ext>
          </a:extLst>
        </xdr:cNvPr>
        <xdr:cNvCxnSpPr/>
      </xdr:nvCxnSpPr>
      <xdr:spPr>
        <a:xfrm flipV="1">
          <a:off x="4634865" y="17479518"/>
          <a:ext cx="0" cy="121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9162</xdr:rowOff>
    </xdr:from>
    <xdr:ext cx="405111" cy="259045"/>
    <xdr:sp macro="" textlink="">
      <xdr:nvSpPr>
        <xdr:cNvPr id="366" name="【市民会館】&#10;有形固定資産減価償却率最小値テキスト">
          <a:extLst>
            <a:ext uri="{FF2B5EF4-FFF2-40B4-BE49-F238E27FC236}">
              <a16:creationId xmlns:a16="http://schemas.microsoft.com/office/drawing/2014/main" id="{9CAF9B89-2E26-42DB-B7DE-A4BEECCFBB5E}"/>
            </a:ext>
          </a:extLst>
        </xdr:cNvPr>
        <xdr:cNvSpPr txBox="1"/>
      </xdr:nvSpPr>
      <xdr:spPr>
        <a:xfrm>
          <a:off x="4673600" y="186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67" name="直線コネクタ 366">
          <a:extLst>
            <a:ext uri="{FF2B5EF4-FFF2-40B4-BE49-F238E27FC236}">
              <a16:creationId xmlns:a16="http://schemas.microsoft.com/office/drawing/2014/main" id="{3E311487-81E0-44B9-B85E-CACB5946F830}"/>
            </a:ext>
          </a:extLst>
        </xdr:cNvPr>
        <xdr:cNvCxnSpPr/>
      </xdr:nvCxnSpPr>
      <xdr:spPr>
        <a:xfrm>
          <a:off x="4546600" y="1869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109745</xdr:rowOff>
    </xdr:from>
    <xdr:ext cx="405111" cy="259045"/>
    <xdr:sp macro="" textlink="">
      <xdr:nvSpPr>
        <xdr:cNvPr id="368" name="【市民会館】&#10;有形固定資産減価償却率最大値テキスト">
          <a:extLst>
            <a:ext uri="{FF2B5EF4-FFF2-40B4-BE49-F238E27FC236}">
              <a16:creationId xmlns:a16="http://schemas.microsoft.com/office/drawing/2014/main" id="{127F73D5-DF10-4C98-9B53-A7F55D8D84A5}"/>
            </a:ext>
          </a:extLst>
        </xdr:cNvPr>
        <xdr:cNvSpPr txBox="1"/>
      </xdr:nvSpPr>
      <xdr:spPr>
        <a:xfrm>
          <a:off x="4673600" y="1725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163068</xdr:rowOff>
    </xdr:from>
    <xdr:to>
      <xdr:col>24</xdr:col>
      <xdr:colOff>152400</xdr:colOff>
      <xdr:row>101</xdr:row>
      <xdr:rowOff>163068</xdr:rowOff>
    </xdr:to>
    <xdr:cxnSp macro="">
      <xdr:nvCxnSpPr>
        <xdr:cNvPr id="369" name="直線コネクタ 368">
          <a:extLst>
            <a:ext uri="{FF2B5EF4-FFF2-40B4-BE49-F238E27FC236}">
              <a16:creationId xmlns:a16="http://schemas.microsoft.com/office/drawing/2014/main" id="{24B73509-C2D0-49FD-AE94-D9980DCADA9C}"/>
            </a:ext>
          </a:extLst>
        </xdr:cNvPr>
        <xdr:cNvCxnSpPr/>
      </xdr:nvCxnSpPr>
      <xdr:spPr>
        <a:xfrm>
          <a:off x="4546600" y="1747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90695</xdr:rowOff>
    </xdr:from>
    <xdr:ext cx="405111" cy="259045"/>
    <xdr:sp macro="" textlink="">
      <xdr:nvSpPr>
        <xdr:cNvPr id="370" name="【市民会館】&#10;有形固定資産減価償却率平均値テキスト">
          <a:extLst>
            <a:ext uri="{FF2B5EF4-FFF2-40B4-BE49-F238E27FC236}">
              <a16:creationId xmlns:a16="http://schemas.microsoft.com/office/drawing/2014/main" id="{FF77B0A0-3C6D-4798-9BE1-DC9AA4D65CFD}"/>
            </a:ext>
          </a:extLst>
        </xdr:cNvPr>
        <xdr:cNvSpPr txBox="1"/>
      </xdr:nvSpPr>
      <xdr:spPr>
        <a:xfrm>
          <a:off x="4673600" y="18092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112268</xdr:rowOff>
    </xdr:from>
    <xdr:to>
      <xdr:col>24</xdr:col>
      <xdr:colOff>114300</xdr:colOff>
      <xdr:row>106</xdr:row>
      <xdr:rowOff>42418</xdr:rowOff>
    </xdr:to>
    <xdr:sp macro="" textlink="">
      <xdr:nvSpPr>
        <xdr:cNvPr id="371" name="フローチャート: 判断 370">
          <a:extLst>
            <a:ext uri="{FF2B5EF4-FFF2-40B4-BE49-F238E27FC236}">
              <a16:creationId xmlns:a16="http://schemas.microsoft.com/office/drawing/2014/main" id="{B322CFA6-9CC6-46BD-8A63-593F8FF8BFF8}"/>
            </a:ext>
          </a:extLst>
        </xdr:cNvPr>
        <xdr:cNvSpPr/>
      </xdr:nvSpPr>
      <xdr:spPr>
        <a:xfrm>
          <a:off x="45847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162561</xdr:rowOff>
    </xdr:from>
    <xdr:to>
      <xdr:col>20</xdr:col>
      <xdr:colOff>38100</xdr:colOff>
      <xdr:row>105</xdr:row>
      <xdr:rowOff>92711</xdr:rowOff>
    </xdr:to>
    <xdr:sp macro="" textlink="">
      <xdr:nvSpPr>
        <xdr:cNvPr id="372" name="フローチャート: 判断 371">
          <a:extLst>
            <a:ext uri="{FF2B5EF4-FFF2-40B4-BE49-F238E27FC236}">
              <a16:creationId xmlns:a16="http://schemas.microsoft.com/office/drawing/2014/main" id="{EB8DFF78-0BC6-4E57-B0DC-0C65BEA4D80E}"/>
            </a:ext>
          </a:extLst>
        </xdr:cNvPr>
        <xdr:cNvSpPr/>
      </xdr:nvSpPr>
      <xdr:spPr>
        <a:xfrm>
          <a:off x="3746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137413</xdr:rowOff>
    </xdr:from>
    <xdr:to>
      <xdr:col>15</xdr:col>
      <xdr:colOff>101600</xdr:colOff>
      <xdr:row>105</xdr:row>
      <xdr:rowOff>67563</xdr:rowOff>
    </xdr:to>
    <xdr:sp macro="" textlink="">
      <xdr:nvSpPr>
        <xdr:cNvPr id="373" name="フローチャート: 判断 372">
          <a:extLst>
            <a:ext uri="{FF2B5EF4-FFF2-40B4-BE49-F238E27FC236}">
              <a16:creationId xmlns:a16="http://schemas.microsoft.com/office/drawing/2014/main" id="{4A307B41-79B0-4B0A-96EF-97339E3643C6}"/>
            </a:ext>
          </a:extLst>
        </xdr:cNvPr>
        <xdr:cNvSpPr/>
      </xdr:nvSpPr>
      <xdr:spPr>
        <a:xfrm>
          <a:off x="28575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91694</xdr:rowOff>
    </xdr:from>
    <xdr:to>
      <xdr:col>10</xdr:col>
      <xdr:colOff>165100</xdr:colOff>
      <xdr:row>105</xdr:row>
      <xdr:rowOff>21844</xdr:rowOff>
    </xdr:to>
    <xdr:sp macro="" textlink="">
      <xdr:nvSpPr>
        <xdr:cNvPr id="374" name="フローチャート: 判断 373">
          <a:extLst>
            <a:ext uri="{FF2B5EF4-FFF2-40B4-BE49-F238E27FC236}">
              <a16:creationId xmlns:a16="http://schemas.microsoft.com/office/drawing/2014/main" id="{E13A8547-36ED-4B63-AF66-34D12C675877}"/>
            </a:ext>
          </a:extLst>
        </xdr:cNvPr>
        <xdr:cNvSpPr/>
      </xdr:nvSpPr>
      <xdr:spPr>
        <a:xfrm>
          <a:off x="1968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48261</xdr:rowOff>
    </xdr:from>
    <xdr:to>
      <xdr:col>6</xdr:col>
      <xdr:colOff>38100</xdr:colOff>
      <xdr:row>105</xdr:row>
      <xdr:rowOff>149861</xdr:rowOff>
    </xdr:to>
    <xdr:sp macro="" textlink="">
      <xdr:nvSpPr>
        <xdr:cNvPr id="375" name="フローチャート: 判断 374">
          <a:extLst>
            <a:ext uri="{FF2B5EF4-FFF2-40B4-BE49-F238E27FC236}">
              <a16:creationId xmlns:a16="http://schemas.microsoft.com/office/drawing/2014/main" id="{1759FAE1-96AC-40F2-A445-BA94BAFEF417}"/>
            </a:ext>
          </a:extLst>
        </xdr:cNvPr>
        <xdr:cNvSpPr/>
      </xdr:nvSpPr>
      <xdr:spPr>
        <a:xfrm>
          <a:off x="107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BBB66A99-D3E6-4A78-A311-59932A6B758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8F4F30A5-4000-49D6-8FB6-6AD4389C30C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4E6AFBFF-E2F0-44AC-9C96-CBB824C34D9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4514629E-97D9-4B73-ABBB-D963F77DC62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E72B9C24-0207-4510-912D-2B2AD9F89DE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167132</xdr:rowOff>
    </xdr:from>
    <xdr:to>
      <xdr:col>15</xdr:col>
      <xdr:colOff>101600</xdr:colOff>
      <xdr:row>105</xdr:row>
      <xdr:rowOff>97282</xdr:rowOff>
    </xdr:to>
    <xdr:sp macro="" textlink="">
      <xdr:nvSpPr>
        <xdr:cNvPr id="381" name="楕円 380">
          <a:extLst>
            <a:ext uri="{FF2B5EF4-FFF2-40B4-BE49-F238E27FC236}">
              <a16:creationId xmlns:a16="http://schemas.microsoft.com/office/drawing/2014/main" id="{BBAB0105-9BFA-45E1-B72F-890BA6F5CD4A}"/>
            </a:ext>
          </a:extLst>
        </xdr:cNvPr>
        <xdr:cNvSpPr/>
      </xdr:nvSpPr>
      <xdr:spPr>
        <a:xfrm>
          <a:off x="2857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128270</xdr:rowOff>
    </xdr:from>
    <xdr:to>
      <xdr:col>10</xdr:col>
      <xdr:colOff>165100</xdr:colOff>
      <xdr:row>105</xdr:row>
      <xdr:rowOff>58420</xdr:rowOff>
    </xdr:to>
    <xdr:sp macro="" textlink="">
      <xdr:nvSpPr>
        <xdr:cNvPr id="382" name="楕円 381">
          <a:extLst>
            <a:ext uri="{FF2B5EF4-FFF2-40B4-BE49-F238E27FC236}">
              <a16:creationId xmlns:a16="http://schemas.microsoft.com/office/drawing/2014/main" id="{6C327AB0-4D7C-4BFE-B5CA-DAC9BB64BDF5}"/>
            </a:ext>
          </a:extLst>
        </xdr:cNvPr>
        <xdr:cNvSpPr/>
      </xdr:nvSpPr>
      <xdr:spPr>
        <a:xfrm>
          <a:off x="1968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xdr:rowOff>
    </xdr:from>
    <xdr:to>
      <xdr:col>15</xdr:col>
      <xdr:colOff>50800</xdr:colOff>
      <xdr:row>105</xdr:row>
      <xdr:rowOff>46482</xdr:rowOff>
    </xdr:to>
    <xdr:cxnSp macro="">
      <xdr:nvCxnSpPr>
        <xdr:cNvPr id="383" name="直線コネクタ 382">
          <a:extLst>
            <a:ext uri="{FF2B5EF4-FFF2-40B4-BE49-F238E27FC236}">
              <a16:creationId xmlns:a16="http://schemas.microsoft.com/office/drawing/2014/main" id="{1A7D969D-BF55-4A7C-B147-50DD083F9721}"/>
            </a:ext>
          </a:extLst>
        </xdr:cNvPr>
        <xdr:cNvCxnSpPr/>
      </xdr:nvCxnSpPr>
      <xdr:spPr>
        <a:xfrm>
          <a:off x="2019300" y="180098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75692</xdr:rowOff>
    </xdr:from>
    <xdr:to>
      <xdr:col>6</xdr:col>
      <xdr:colOff>38100</xdr:colOff>
      <xdr:row>105</xdr:row>
      <xdr:rowOff>5842</xdr:rowOff>
    </xdr:to>
    <xdr:sp macro="" textlink="">
      <xdr:nvSpPr>
        <xdr:cNvPr id="384" name="楕円 383">
          <a:extLst>
            <a:ext uri="{FF2B5EF4-FFF2-40B4-BE49-F238E27FC236}">
              <a16:creationId xmlns:a16="http://schemas.microsoft.com/office/drawing/2014/main" id="{2368BB84-0FC1-4D09-8D5E-83E5CC94A6A3}"/>
            </a:ext>
          </a:extLst>
        </xdr:cNvPr>
        <xdr:cNvSpPr/>
      </xdr:nvSpPr>
      <xdr:spPr>
        <a:xfrm>
          <a:off x="10795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126492</xdr:rowOff>
    </xdr:from>
    <xdr:to>
      <xdr:col>10</xdr:col>
      <xdr:colOff>114300</xdr:colOff>
      <xdr:row>105</xdr:row>
      <xdr:rowOff>7620</xdr:rowOff>
    </xdr:to>
    <xdr:cxnSp macro="">
      <xdr:nvCxnSpPr>
        <xdr:cNvPr id="385" name="直線コネクタ 384">
          <a:extLst>
            <a:ext uri="{FF2B5EF4-FFF2-40B4-BE49-F238E27FC236}">
              <a16:creationId xmlns:a16="http://schemas.microsoft.com/office/drawing/2014/main" id="{72EAAE91-88AF-4E6E-81E2-44AEF0038907}"/>
            </a:ext>
          </a:extLst>
        </xdr:cNvPr>
        <xdr:cNvCxnSpPr/>
      </xdr:nvCxnSpPr>
      <xdr:spPr>
        <a:xfrm>
          <a:off x="1130300" y="1795729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109238</xdr:rowOff>
    </xdr:from>
    <xdr:ext cx="405111" cy="259045"/>
    <xdr:sp macro="" textlink="">
      <xdr:nvSpPr>
        <xdr:cNvPr id="386" name="n_1aveValue【市民会館】&#10;有形固定資産減価償却率">
          <a:extLst>
            <a:ext uri="{FF2B5EF4-FFF2-40B4-BE49-F238E27FC236}">
              <a16:creationId xmlns:a16="http://schemas.microsoft.com/office/drawing/2014/main" id="{737C31B9-6A9B-44F7-9415-4F3EFC926F6B}"/>
            </a:ext>
          </a:extLst>
        </xdr:cNvPr>
        <xdr:cNvSpPr txBox="1"/>
      </xdr:nvSpPr>
      <xdr:spPr>
        <a:xfrm>
          <a:off x="3582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84090</xdr:rowOff>
    </xdr:from>
    <xdr:ext cx="405111" cy="259045"/>
    <xdr:sp macro="" textlink="">
      <xdr:nvSpPr>
        <xdr:cNvPr id="387" name="n_2aveValue【市民会館】&#10;有形固定資産減価償却率">
          <a:extLst>
            <a:ext uri="{FF2B5EF4-FFF2-40B4-BE49-F238E27FC236}">
              <a16:creationId xmlns:a16="http://schemas.microsoft.com/office/drawing/2014/main" id="{45BCBBD0-DC72-4FD3-BF30-505221AC2536}"/>
            </a:ext>
          </a:extLst>
        </xdr:cNvPr>
        <xdr:cNvSpPr txBox="1"/>
      </xdr:nvSpPr>
      <xdr:spPr>
        <a:xfrm>
          <a:off x="2705744" y="1774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38371</xdr:rowOff>
    </xdr:from>
    <xdr:ext cx="405111" cy="259045"/>
    <xdr:sp macro="" textlink="">
      <xdr:nvSpPr>
        <xdr:cNvPr id="388" name="n_3aveValue【市民会館】&#10;有形固定資産減価償却率">
          <a:extLst>
            <a:ext uri="{FF2B5EF4-FFF2-40B4-BE49-F238E27FC236}">
              <a16:creationId xmlns:a16="http://schemas.microsoft.com/office/drawing/2014/main" id="{B6005A89-526A-4B1C-B112-F3987F09B8F4}"/>
            </a:ext>
          </a:extLst>
        </xdr:cNvPr>
        <xdr:cNvSpPr txBox="1"/>
      </xdr:nvSpPr>
      <xdr:spPr>
        <a:xfrm>
          <a:off x="18167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140988</xdr:rowOff>
    </xdr:from>
    <xdr:ext cx="405111" cy="259045"/>
    <xdr:sp macro="" textlink="">
      <xdr:nvSpPr>
        <xdr:cNvPr id="389" name="n_4aveValue【市民会館】&#10;有形固定資産減価償却率">
          <a:extLst>
            <a:ext uri="{FF2B5EF4-FFF2-40B4-BE49-F238E27FC236}">
              <a16:creationId xmlns:a16="http://schemas.microsoft.com/office/drawing/2014/main" id="{82674DD4-D2B9-4DAE-AA37-155F716B1E5C}"/>
            </a:ext>
          </a:extLst>
        </xdr:cNvPr>
        <xdr:cNvSpPr txBox="1"/>
      </xdr:nvSpPr>
      <xdr:spPr>
        <a:xfrm>
          <a:off x="927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88409</xdr:rowOff>
    </xdr:from>
    <xdr:ext cx="405111" cy="259045"/>
    <xdr:sp macro="" textlink="">
      <xdr:nvSpPr>
        <xdr:cNvPr id="390" name="n_2mainValue【市民会館】&#10;有形固定資産減価償却率">
          <a:extLst>
            <a:ext uri="{FF2B5EF4-FFF2-40B4-BE49-F238E27FC236}">
              <a16:creationId xmlns:a16="http://schemas.microsoft.com/office/drawing/2014/main" id="{70BC8571-283E-4752-B95E-ECA709941226}"/>
            </a:ext>
          </a:extLst>
        </xdr:cNvPr>
        <xdr:cNvSpPr txBox="1"/>
      </xdr:nvSpPr>
      <xdr:spPr>
        <a:xfrm>
          <a:off x="2705744" y="180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49547</xdr:rowOff>
    </xdr:from>
    <xdr:ext cx="405111" cy="259045"/>
    <xdr:sp macro="" textlink="">
      <xdr:nvSpPr>
        <xdr:cNvPr id="391" name="n_3mainValue【市民会館】&#10;有形固定資産減価償却率">
          <a:extLst>
            <a:ext uri="{FF2B5EF4-FFF2-40B4-BE49-F238E27FC236}">
              <a16:creationId xmlns:a16="http://schemas.microsoft.com/office/drawing/2014/main" id="{946D97EE-B166-4EE1-9F69-CA502A59136E}"/>
            </a:ext>
          </a:extLst>
        </xdr:cNvPr>
        <xdr:cNvSpPr txBox="1"/>
      </xdr:nvSpPr>
      <xdr:spPr>
        <a:xfrm>
          <a:off x="1816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22369</xdr:rowOff>
    </xdr:from>
    <xdr:ext cx="405111" cy="259045"/>
    <xdr:sp macro="" textlink="">
      <xdr:nvSpPr>
        <xdr:cNvPr id="392" name="n_4mainValue【市民会館】&#10;有形固定資産減価償却率">
          <a:extLst>
            <a:ext uri="{FF2B5EF4-FFF2-40B4-BE49-F238E27FC236}">
              <a16:creationId xmlns:a16="http://schemas.microsoft.com/office/drawing/2014/main" id="{B01F703E-6F4A-4D1D-88A3-E3BEEF972225}"/>
            </a:ext>
          </a:extLst>
        </xdr:cNvPr>
        <xdr:cNvSpPr txBox="1"/>
      </xdr:nvSpPr>
      <xdr:spPr>
        <a:xfrm>
          <a:off x="927744" y="176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a:extLst>
            <a:ext uri="{FF2B5EF4-FFF2-40B4-BE49-F238E27FC236}">
              <a16:creationId xmlns:a16="http://schemas.microsoft.com/office/drawing/2014/main" id="{A824C60A-8BDE-4F56-A753-63CFC164C2A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a:extLst>
            <a:ext uri="{FF2B5EF4-FFF2-40B4-BE49-F238E27FC236}">
              <a16:creationId xmlns:a16="http://schemas.microsoft.com/office/drawing/2014/main" id="{0FF5E290-91DD-4D38-AA39-CAD141EFA90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a:extLst>
            <a:ext uri="{FF2B5EF4-FFF2-40B4-BE49-F238E27FC236}">
              <a16:creationId xmlns:a16="http://schemas.microsoft.com/office/drawing/2014/main" id="{F2D06DEF-013C-45B3-837A-FE67E85D054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a:extLst>
            <a:ext uri="{FF2B5EF4-FFF2-40B4-BE49-F238E27FC236}">
              <a16:creationId xmlns:a16="http://schemas.microsoft.com/office/drawing/2014/main" id="{F7645073-E5FE-4897-B386-24D01092F2D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a:extLst>
            <a:ext uri="{FF2B5EF4-FFF2-40B4-BE49-F238E27FC236}">
              <a16:creationId xmlns:a16="http://schemas.microsoft.com/office/drawing/2014/main" id="{BEFA9AD4-BADA-4361-A3D6-E3274A6F3CB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a:extLst>
            <a:ext uri="{FF2B5EF4-FFF2-40B4-BE49-F238E27FC236}">
              <a16:creationId xmlns:a16="http://schemas.microsoft.com/office/drawing/2014/main" id="{862B369A-4C24-47B4-AFF0-168BA168270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a:extLst>
            <a:ext uri="{FF2B5EF4-FFF2-40B4-BE49-F238E27FC236}">
              <a16:creationId xmlns:a16="http://schemas.microsoft.com/office/drawing/2014/main" id="{230319A7-8F9F-43B2-90E2-169796D8206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a:extLst>
            <a:ext uri="{FF2B5EF4-FFF2-40B4-BE49-F238E27FC236}">
              <a16:creationId xmlns:a16="http://schemas.microsoft.com/office/drawing/2014/main" id="{4B7C0AC0-AFC1-49A2-B5DB-84AD27B4954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a:extLst>
            <a:ext uri="{FF2B5EF4-FFF2-40B4-BE49-F238E27FC236}">
              <a16:creationId xmlns:a16="http://schemas.microsoft.com/office/drawing/2014/main" id="{6CBEF0DA-D93E-4635-A87A-DC57A3BD95E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a:extLst>
            <a:ext uri="{FF2B5EF4-FFF2-40B4-BE49-F238E27FC236}">
              <a16:creationId xmlns:a16="http://schemas.microsoft.com/office/drawing/2014/main" id="{42BDC5F6-79EC-4637-B21C-BC03A06F3FF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03" name="テキスト ボックス 402">
          <a:extLst>
            <a:ext uri="{FF2B5EF4-FFF2-40B4-BE49-F238E27FC236}">
              <a16:creationId xmlns:a16="http://schemas.microsoft.com/office/drawing/2014/main" id="{A127D908-CACF-492D-BCEA-1A6CFAA1A1F5}"/>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04" name="直線コネクタ 403">
          <a:extLst>
            <a:ext uri="{FF2B5EF4-FFF2-40B4-BE49-F238E27FC236}">
              <a16:creationId xmlns:a16="http://schemas.microsoft.com/office/drawing/2014/main" id="{FACA9830-8AD6-4AA7-BADE-C48EECDAF84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5" name="テキスト ボックス 404">
          <a:extLst>
            <a:ext uri="{FF2B5EF4-FFF2-40B4-BE49-F238E27FC236}">
              <a16:creationId xmlns:a16="http://schemas.microsoft.com/office/drawing/2014/main" id="{4A551E54-77E0-4522-85B8-61B0AED2FDC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6" name="直線コネクタ 405">
          <a:extLst>
            <a:ext uri="{FF2B5EF4-FFF2-40B4-BE49-F238E27FC236}">
              <a16:creationId xmlns:a16="http://schemas.microsoft.com/office/drawing/2014/main" id="{61BE7676-C850-4036-B000-8139E9881C5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7" name="テキスト ボックス 406">
          <a:extLst>
            <a:ext uri="{FF2B5EF4-FFF2-40B4-BE49-F238E27FC236}">
              <a16:creationId xmlns:a16="http://schemas.microsoft.com/office/drawing/2014/main" id="{2F4BE2EB-7C44-4702-8C27-4C3E3B7C9D9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8" name="直線コネクタ 407">
          <a:extLst>
            <a:ext uri="{FF2B5EF4-FFF2-40B4-BE49-F238E27FC236}">
              <a16:creationId xmlns:a16="http://schemas.microsoft.com/office/drawing/2014/main" id="{CD07042E-8B87-49CD-84D4-2730E8D4F98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9" name="テキスト ボックス 408">
          <a:extLst>
            <a:ext uri="{FF2B5EF4-FFF2-40B4-BE49-F238E27FC236}">
              <a16:creationId xmlns:a16="http://schemas.microsoft.com/office/drawing/2014/main" id="{73138357-B991-48CE-8101-0516BE4D148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0" name="直線コネクタ 409">
          <a:extLst>
            <a:ext uri="{FF2B5EF4-FFF2-40B4-BE49-F238E27FC236}">
              <a16:creationId xmlns:a16="http://schemas.microsoft.com/office/drawing/2014/main" id="{67F27AFD-FAB3-410E-84EA-85BF88A13FE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1" name="テキスト ボックス 410">
          <a:extLst>
            <a:ext uri="{FF2B5EF4-FFF2-40B4-BE49-F238E27FC236}">
              <a16:creationId xmlns:a16="http://schemas.microsoft.com/office/drawing/2014/main" id="{D7DD1053-565C-4EB3-8A3D-45B2E700232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2" name="直線コネクタ 411">
          <a:extLst>
            <a:ext uri="{FF2B5EF4-FFF2-40B4-BE49-F238E27FC236}">
              <a16:creationId xmlns:a16="http://schemas.microsoft.com/office/drawing/2014/main" id="{5DFB595B-AA96-4CD4-8A96-A01DE5D338C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3" name="テキスト ボックス 412">
          <a:extLst>
            <a:ext uri="{FF2B5EF4-FFF2-40B4-BE49-F238E27FC236}">
              <a16:creationId xmlns:a16="http://schemas.microsoft.com/office/drawing/2014/main" id="{B6695954-91BA-4A17-A91A-B26C1B32E32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a:extLst>
            <a:ext uri="{FF2B5EF4-FFF2-40B4-BE49-F238E27FC236}">
              <a16:creationId xmlns:a16="http://schemas.microsoft.com/office/drawing/2014/main" id="{EF2EF8F8-1FD6-4F68-A142-32C34579570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5" name="テキスト ボックス 414">
          <a:extLst>
            <a:ext uri="{FF2B5EF4-FFF2-40B4-BE49-F238E27FC236}">
              <a16:creationId xmlns:a16="http://schemas.microsoft.com/office/drawing/2014/main" id="{3F4A0112-6239-49F2-ABE8-F0B350BEC3E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市民会館】&#10;一人当たり面積グラフ枠">
          <a:extLst>
            <a:ext uri="{FF2B5EF4-FFF2-40B4-BE49-F238E27FC236}">
              <a16:creationId xmlns:a16="http://schemas.microsoft.com/office/drawing/2014/main" id="{F2FF94B9-3FD9-4BC6-88C4-DE6F14C9B37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152400</xdr:rowOff>
    </xdr:from>
    <xdr:to>
      <xdr:col>54</xdr:col>
      <xdr:colOff>189865</xdr:colOff>
      <xdr:row>108</xdr:row>
      <xdr:rowOff>114300</xdr:rowOff>
    </xdr:to>
    <xdr:cxnSp macro="">
      <xdr:nvCxnSpPr>
        <xdr:cNvPr id="417" name="直線コネクタ 416">
          <a:extLst>
            <a:ext uri="{FF2B5EF4-FFF2-40B4-BE49-F238E27FC236}">
              <a16:creationId xmlns:a16="http://schemas.microsoft.com/office/drawing/2014/main" id="{73665152-2E59-4105-8036-5EE17FF681FC}"/>
            </a:ext>
          </a:extLst>
        </xdr:cNvPr>
        <xdr:cNvCxnSpPr/>
      </xdr:nvCxnSpPr>
      <xdr:spPr>
        <a:xfrm flipV="1">
          <a:off x="10476865"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418" name="【市民会館】&#10;一人当たり面積最小値テキスト">
          <a:extLst>
            <a:ext uri="{FF2B5EF4-FFF2-40B4-BE49-F238E27FC236}">
              <a16:creationId xmlns:a16="http://schemas.microsoft.com/office/drawing/2014/main" id="{54BD1245-3CBE-42CC-A092-374346E03825}"/>
            </a:ext>
          </a:extLst>
        </xdr:cNvPr>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419" name="直線コネクタ 418">
          <a:extLst>
            <a:ext uri="{FF2B5EF4-FFF2-40B4-BE49-F238E27FC236}">
              <a16:creationId xmlns:a16="http://schemas.microsoft.com/office/drawing/2014/main" id="{FE0A135D-CE7D-4068-89DE-ADDAA5219074}"/>
            </a:ext>
          </a:extLst>
        </xdr:cNvPr>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99077</xdr:rowOff>
    </xdr:from>
    <xdr:ext cx="469744" cy="259045"/>
    <xdr:sp macro="" textlink="">
      <xdr:nvSpPr>
        <xdr:cNvPr id="420" name="【市民会館】&#10;一人当たり面積最大値テキスト">
          <a:extLst>
            <a:ext uri="{FF2B5EF4-FFF2-40B4-BE49-F238E27FC236}">
              <a16:creationId xmlns:a16="http://schemas.microsoft.com/office/drawing/2014/main" id="{0EC7AB47-7273-479C-A658-750D6049DE7D}"/>
            </a:ext>
          </a:extLst>
        </xdr:cNvPr>
        <xdr:cNvSpPr txBox="1"/>
      </xdr:nvSpPr>
      <xdr:spPr>
        <a:xfrm>
          <a:off x="10515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152400</xdr:rowOff>
    </xdr:from>
    <xdr:to>
      <xdr:col>55</xdr:col>
      <xdr:colOff>88900</xdr:colOff>
      <xdr:row>100</xdr:row>
      <xdr:rowOff>152400</xdr:rowOff>
    </xdr:to>
    <xdr:cxnSp macro="">
      <xdr:nvCxnSpPr>
        <xdr:cNvPr id="421" name="直線コネクタ 420">
          <a:extLst>
            <a:ext uri="{FF2B5EF4-FFF2-40B4-BE49-F238E27FC236}">
              <a16:creationId xmlns:a16="http://schemas.microsoft.com/office/drawing/2014/main" id="{FD73346B-28AD-4F4A-8F08-89B2BBE0D317}"/>
            </a:ext>
          </a:extLst>
        </xdr:cNvPr>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87647</xdr:rowOff>
    </xdr:from>
    <xdr:ext cx="469744" cy="259045"/>
    <xdr:sp macro="" textlink="">
      <xdr:nvSpPr>
        <xdr:cNvPr id="422" name="【市民会館】&#10;一人当たり面積平均値テキスト">
          <a:extLst>
            <a:ext uri="{FF2B5EF4-FFF2-40B4-BE49-F238E27FC236}">
              <a16:creationId xmlns:a16="http://schemas.microsoft.com/office/drawing/2014/main" id="{5FD5C84E-2B89-4C8F-A80B-12F89240CEAE}"/>
            </a:ext>
          </a:extLst>
        </xdr:cNvPr>
        <xdr:cNvSpPr txBox="1"/>
      </xdr:nvSpPr>
      <xdr:spPr>
        <a:xfrm>
          <a:off x="10515600" y="1791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109220</xdr:rowOff>
    </xdr:from>
    <xdr:to>
      <xdr:col>55</xdr:col>
      <xdr:colOff>50800</xdr:colOff>
      <xdr:row>105</xdr:row>
      <xdr:rowOff>39370</xdr:rowOff>
    </xdr:to>
    <xdr:sp macro="" textlink="">
      <xdr:nvSpPr>
        <xdr:cNvPr id="423" name="フローチャート: 判断 422">
          <a:extLst>
            <a:ext uri="{FF2B5EF4-FFF2-40B4-BE49-F238E27FC236}">
              <a16:creationId xmlns:a16="http://schemas.microsoft.com/office/drawing/2014/main" id="{57073BEF-39BE-486D-AC5C-D134E6B245D9}"/>
            </a:ext>
          </a:extLst>
        </xdr:cNvPr>
        <xdr:cNvSpPr/>
      </xdr:nvSpPr>
      <xdr:spPr>
        <a:xfrm>
          <a:off x="10426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424" name="フローチャート: 判断 423">
          <a:extLst>
            <a:ext uri="{FF2B5EF4-FFF2-40B4-BE49-F238E27FC236}">
              <a16:creationId xmlns:a16="http://schemas.microsoft.com/office/drawing/2014/main" id="{A4BAEAD4-FA96-4170-97E0-5D010F68A877}"/>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25" name="フローチャート: 判断 424">
          <a:extLst>
            <a:ext uri="{FF2B5EF4-FFF2-40B4-BE49-F238E27FC236}">
              <a16:creationId xmlns:a16="http://schemas.microsoft.com/office/drawing/2014/main" id="{00BA1E7B-56D5-4B72-BB6F-016BAE72E349}"/>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74930</xdr:rowOff>
    </xdr:from>
    <xdr:to>
      <xdr:col>41</xdr:col>
      <xdr:colOff>101600</xdr:colOff>
      <xdr:row>106</xdr:row>
      <xdr:rowOff>5080</xdr:rowOff>
    </xdr:to>
    <xdr:sp macro="" textlink="">
      <xdr:nvSpPr>
        <xdr:cNvPr id="426" name="フローチャート: 判断 425">
          <a:extLst>
            <a:ext uri="{FF2B5EF4-FFF2-40B4-BE49-F238E27FC236}">
              <a16:creationId xmlns:a16="http://schemas.microsoft.com/office/drawing/2014/main" id="{3BE3F165-BB57-4FC6-954F-71C465886145}"/>
            </a:ext>
          </a:extLst>
        </xdr:cNvPr>
        <xdr:cNvSpPr/>
      </xdr:nvSpPr>
      <xdr:spPr>
        <a:xfrm>
          <a:off x="7810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27" name="フローチャート: 判断 426">
          <a:extLst>
            <a:ext uri="{FF2B5EF4-FFF2-40B4-BE49-F238E27FC236}">
              <a16:creationId xmlns:a16="http://schemas.microsoft.com/office/drawing/2014/main" id="{3C5459E3-BA68-4089-A10F-9124527A6378}"/>
            </a:ext>
          </a:extLst>
        </xdr:cNvPr>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FDD8F89C-D56B-4275-8687-FAA92D457AC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483F1C80-A396-4C7B-87DF-1E881BF9823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5063860C-585D-469B-8379-64B5513F59A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B0E86BB1-A725-48A8-A158-83BE56BF8C0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6BDCC536-9465-42F1-B2CF-CFBE974711A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25400</xdr:rowOff>
    </xdr:from>
    <xdr:to>
      <xdr:col>46</xdr:col>
      <xdr:colOff>38100</xdr:colOff>
      <xdr:row>103</xdr:row>
      <xdr:rowOff>127000</xdr:rowOff>
    </xdr:to>
    <xdr:sp macro="" textlink="">
      <xdr:nvSpPr>
        <xdr:cNvPr id="433" name="楕円 432">
          <a:extLst>
            <a:ext uri="{FF2B5EF4-FFF2-40B4-BE49-F238E27FC236}">
              <a16:creationId xmlns:a16="http://schemas.microsoft.com/office/drawing/2014/main" id="{B0C03234-DC0C-40AB-8E88-FAA8540783C6}"/>
            </a:ext>
          </a:extLst>
        </xdr:cNvPr>
        <xdr:cNvSpPr/>
      </xdr:nvSpPr>
      <xdr:spPr>
        <a:xfrm>
          <a:off x="8699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147320</xdr:rowOff>
    </xdr:from>
    <xdr:to>
      <xdr:col>41</xdr:col>
      <xdr:colOff>101600</xdr:colOff>
      <xdr:row>104</xdr:row>
      <xdr:rowOff>77470</xdr:rowOff>
    </xdr:to>
    <xdr:sp macro="" textlink="">
      <xdr:nvSpPr>
        <xdr:cNvPr id="434" name="楕円 433">
          <a:extLst>
            <a:ext uri="{FF2B5EF4-FFF2-40B4-BE49-F238E27FC236}">
              <a16:creationId xmlns:a16="http://schemas.microsoft.com/office/drawing/2014/main" id="{BC00C8B4-0658-4288-B6B3-D1DB254965DD}"/>
            </a:ext>
          </a:extLst>
        </xdr:cNvPr>
        <xdr:cNvSpPr/>
      </xdr:nvSpPr>
      <xdr:spPr>
        <a:xfrm>
          <a:off x="7810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76200</xdr:rowOff>
    </xdr:from>
    <xdr:to>
      <xdr:col>45</xdr:col>
      <xdr:colOff>177800</xdr:colOff>
      <xdr:row>104</xdr:row>
      <xdr:rowOff>26670</xdr:rowOff>
    </xdr:to>
    <xdr:cxnSp macro="">
      <xdr:nvCxnSpPr>
        <xdr:cNvPr id="435" name="直線コネクタ 434">
          <a:extLst>
            <a:ext uri="{FF2B5EF4-FFF2-40B4-BE49-F238E27FC236}">
              <a16:creationId xmlns:a16="http://schemas.microsoft.com/office/drawing/2014/main" id="{E25B6F28-FA5B-4B6E-A1F3-29FCA72BE45C}"/>
            </a:ext>
          </a:extLst>
        </xdr:cNvPr>
        <xdr:cNvCxnSpPr/>
      </xdr:nvCxnSpPr>
      <xdr:spPr>
        <a:xfrm flipV="1">
          <a:off x="7861300" y="177355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67311</xdr:rowOff>
    </xdr:from>
    <xdr:to>
      <xdr:col>36</xdr:col>
      <xdr:colOff>165100</xdr:colOff>
      <xdr:row>103</xdr:row>
      <xdr:rowOff>168911</xdr:rowOff>
    </xdr:to>
    <xdr:sp macro="" textlink="">
      <xdr:nvSpPr>
        <xdr:cNvPr id="436" name="楕円 435">
          <a:extLst>
            <a:ext uri="{FF2B5EF4-FFF2-40B4-BE49-F238E27FC236}">
              <a16:creationId xmlns:a16="http://schemas.microsoft.com/office/drawing/2014/main" id="{444E6274-BF01-4EF2-B266-A15C738CE175}"/>
            </a:ext>
          </a:extLst>
        </xdr:cNvPr>
        <xdr:cNvSpPr/>
      </xdr:nvSpPr>
      <xdr:spPr>
        <a:xfrm>
          <a:off x="6921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118111</xdr:rowOff>
    </xdr:from>
    <xdr:to>
      <xdr:col>41</xdr:col>
      <xdr:colOff>50800</xdr:colOff>
      <xdr:row>104</xdr:row>
      <xdr:rowOff>26670</xdr:rowOff>
    </xdr:to>
    <xdr:cxnSp macro="">
      <xdr:nvCxnSpPr>
        <xdr:cNvPr id="437" name="直線コネクタ 436">
          <a:extLst>
            <a:ext uri="{FF2B5EF4-FFF2-40B4-BE49-F238E27FC236}">
              <a16:creationId xmlns:a16="http://schemas.microsoft.com/office/drawing/2014/main" id="{49A8733A-91DE-42DD-9A68-04ACC0B39A76}"/>
            </a:ext>
          </a:extLst>
        </xdr:cNvPr>
        <xdr:cNvCxnSpPr/>
      </xdr:nvCxnSpPr>
      <xdr:spPr>
        <a:xfrm>
          <a:off x="6972300" y="177774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93997</xdr:rowOff>
    </xdr:from>
    <xdr:ext cx="469744" cy="259045"/>
    <xdr:sp macro="" textlink="">
      <xdr:nvSpPr>
        <xdr:cNvPr id="438" name="n_1aveValue【市民会館】&#10;一人当たり面積">
          <a:extLst>
            <a:ext uri="{FF2B5EF4-FFF2-40B4-BE49-F238E27FC236}">
              <a16:creationId xmlns:a16="http://schemas.microsoft.com/office/drawing/2014/main" id="{FA7305EF-74CF-4160-A6D6-3A68D7A3F6DE}"/>
            </a:ext>
          </a:extLst>
        </xdr:cNvPr>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39" name="n_2aveValue【市民会館】&#10;一人当たり面積">
          <a:extLst>
            <a:ext uri="{FF2B5EF4-FFF2-40B4-BE49-F238E27FC236}">
              <a16:creationId xmlns:a16="http://schemas.microsoft.com/office/drawing/2014/main" id="{B0C38719-3F5E-4A7D-891B-0DFB522E0570}"/>
            </a:ext>
          </a:extLst>
        </xdr:cNvPr>
        <xdr:cNvSpPr txBox="1"/>
      </xdr:nvSpPr>
      <xdr:spPr>
        <a:xfrm>
          <a:off x="8515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40" name="n_3aveValue【市民会館】&#10;一人当たり面積">
          <a:extLst>
            <a:ext uri="{FF2B5EF4-FFF2-40B4-BE49-F238E27FC236}">
              <a16:creationId xmlns:a16="http://schemas.microsoft.com/office/drawing/2014/main" id="{38F7039C-4B4B-447D-ACE5-52695E3507CC}"/>
            </a:ext>
          </a:extLst>
        </xdr:cNvPr>
        <xdr:cNvSpPr txBox="1"/>
      </xdr:nvSpPr>
      <xdr:spPr>
        <a:xfrm>
          <a:off x="7626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441" name="n_4aveValue【市民会館】&#10;一人当たり面積">
          <a:extLst>
            <a:ext uri="{FF2B5EF4-FFF2-40B4-BE49-F238E27FC236}">
              <a16:creationId xmlns:a16="http://schemas.microsoft.com/office/drawing/2014/main" id="{58C8D21F-D205-4F4A-ADE1-F01A68C3FED9}"/>
            </a:ext>
          </a:extLst>
        </xdr:cNvPr>
        <xdr:cNvSpPr txBox="1"/>
      </xdr:nvSpPr>
      <xdr:spPr>
        <a:xfrm>
          <a:off x="6737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143527</xdr:rowOff>
    </xdr:from>
    <xdr:ext cx="469744" cy="259045"/>
    <xdr:sp macro="" textlink="">
      <xdr:nvSpPr>
        <xdr:cNvPr id="442" name="n_2mainValue【市民会館】&#10;一人当たり面積">
          <a:extLst>
            <a:ext uri="{FF2B5EF4-FFF2-40B4-BE49-F238E27FC236}">
              <a16:creationId xmlns:a16="http://schemas.microsoft.com/office/drawing/2014/main" id="{D707D89D-63E8-4F3F-BBDE-695470BDB767}"/>
            </a:ext>
          </a:extLst>
        </xdr:cNvPr>
        <xdr:cNvSpPr txBox="1"/>
      </xdr:nvSpPr>
      <xdr:spPr>
        <a:xfrm>
          <a:off x="85154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93997</xdr:rowOff>
    </xdr:from>
    <xdr:ext cx="469744" cy="259045"/>
    <xdr:sp macro="" textlink="">
      <xdr:nvSpPr>
        <xdr:cNvPr id="443" name="n_3mainValue【市民会館】&#10;一人当たり面積">
          <a:extLst>
            <a:ext uri="{FF2B5EF4-FFF2-40B4-BE49-F238E27FC236}">
              <a16:creationId xmlns:a16="http://schemas.microsoft.com/office/drawing/2014/main" id="{79D4078B-C125-4168-BFBF-0277817A424B}"/>
            </a:ext>
          </a:extLst>
        </xdr:cNvPr>
        <xdr:cNvSpPr txBox="1"/>
      </xdr:nvSpPr>
      <xdr:spPr>
        <a:xfrm>
          <a:off x="76264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13988</xdr:rowOff>
    </xdr:from>
    <xdr:ext cx="469744" cy="259045"/>
    <xdr:sp macro="" textlink="">
      <xdr:nvSpPr>
        <xdr:cNvPr id="444" name="n_4mainValue【市民会館】&#10;一人当たり面積">
          <a:extLst>
            <a:ext uri="{FF2B5EF4-FFF2-40B4-BE49-F238E27FC236}">
              <a16:creationId xmlns:a16="http://schemas.microsoft.com/office/drawing/2014/main" id="{B2A3515E-9F2B-4F70-9DD1-C526A4FA8BE4}"/>
            </a:ext>
          </a:extLst>
        </xdr:cNvPr>
        <xdr:cNvSpPr txBox="1"/>
      </xdr:nvSpPr>
      <xdr:spPr>
        <a:xfrm>
          <a:off x="67374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a:extLst>
            <a:ext uri="{FF2B5EF4-FFF2-40B4-BE49-F238E27FC236}">
              <a16:creationId xmlns:a16="http://schemas.microsoft.com/office/drawing/2014/main" id="{B1774DCB-B6FE-4020-9A5D-CCDBB813FDE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a:extLst>
            <a:ext uri="{FF2B5EF4-FFF2-40B4-BE49-F238E27FC236}">
              <a16:creationId xmlns:a16="http://schemas.microsoft.com/office/drawing/2014/main" id="{94DFA361-743C-434B-A29A-E4AB86AD759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a:extLst>
            <a:ext uri="{FF2B5EF4-FFF2-40B4-BE49-F238E27FC236}">
              <a16:creationId xmlns:a16="http://schemas.microsoft.com/office/drawing/2014/main" id="{B8012DFC-4ADF-4D08-9ADA-2301C589214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a:extLst>
            <a:ext uri="{FF2B5EF4-FFF2-40B4-BE49-F238E27FC236}">
              <a16:creationId xmlns:a16="http://schemas.microsoft.com/office/drawing/2014/main" id="{FA18D00E-5E5F-448F-971D-35B853E843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a:extLst>
            <a:ext uri="{FF2B5EF4-FFF2-40B4-BE49-F238E27FC236}">
              <a16:creationId xmlns:a16="http://schemas.microsoft.com/office/drawing/2014/main" id="{383AEEBD-AE7C-4498-9DB9-16624D4D83A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a:extLst>
            <a:ext uri="{FF2B5EF4-FFF2-40B4-BE49-F238E27FC236}">
              <a16:creationId xmlns:a16="http://schemas.microsoft.com/office/drawing/2014/main" id="{956A7F15-3091-4D40-8236-92403F5161D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a:extLst>
            <a:ext uri="{FF2B5EF4-FFF2-40B4-BE49-F238E27FC236}">
              <a16:creationId xmlns:a16="http://schemas.microsoft.com/office/drawing/2014/main" id="{45322847-3321-466D-B79E-46FB5BE38F5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a:extLst>
            <a:ext uri="{FF2B5EF4-FFF2-40B4-BE49-F238E27FC236}">
              <a16:creationId xmlns:a16="http://schemas.microsoft.com/office/drawing/2014/main" id="{71866173-08C8-401C-8823-64C3AD89D0D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3" name="テキスト ボックス 452">
          <a:extLst>
            <a:ext uri="{FF2B5EF4-FFF2-40B4-BE49-F238E27FC236}">
              <a16:creationId xmlns:a16="http://schemas.microsoft.com/office/drawing/2014/main" id="{C0D29767-4665-4960-B83B-597D665D2EA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4" name="直線コネクタ 453">
          <a:extLst>
            <a:ext uri="{FF2B5EF4-FFF2-40B4-BE49-F238E27FC236}">
              <a16:creationId xmlns:a16="http://schemas.microsoft.com/office/drawing/2014/main" id="{194CC063-3655-4722-9CA0-50398E9F827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5" name="テキスト ボックス 454">
          <a:extLst>
            <a:ext uri="{FF2B5EF4-FFF2-40B4-BE49-F238E27FC236}">
              <a16:creationId xmlns:a16="http://schemas.microsoft.com/office/drawing/2014/main" id="{C6DEE494-2857-4FDE-BE8C-BE74E053CE1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56" name="直線コネクタ 455">
          <a:extLst>
            <a:ext uri="{FF2B5EF4-FFF2-40B4-BE49-F238E27FC236}">
              <a16:creationId xmlns:a16="http://schemas.microsoft.com/office/drawing/2014/main" id="{EDC027B4-3C72-452C-802A-21DA90B04D48}"/>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57" name="テキスト ボックス 456">
          <a:extLst>
            <a:ext uri="{FF2B5EF4-FFF2-40B4-BE49-F238E27FC236}">
              <a16:creationId xmlns:a16="http://schemas.microsoft.com/office/drawing/2014/main" id="{393695D9-44F4-42E4-94CB-369986F2379A}"/>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58" name="直線コネクタ 457">
          <a:extLst>
            <a:ext uri="{FF2B5EF4-FFF2-40B4-BE49-F238E27FC236}">
              <a16:creationId xmlns:a16="http://schemas.microsoft.com/office/drawing/2014/main" id="{A99793D0-F53A-4C69-B209-4541F1E370B7}"/>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59" name="テキスト ボックス 458">
          <a:extLst>
            <a:ext uri="{FF2B5EF4-FFF2-40B4-BE49-F238E27FC236}">
              <a16:creationId xmlns:a16="http://schemas.microsoft.com/office/drawing/2014/main" id="{3BC481AF-CD93-45F1-8AFE-57BAB3C33B63}"/>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60" name="直線コネクタ 459">
          <a:extLst>
            <a:ext uri="{FF2B5EF4-FFF2-40B4-BE49-F238E27FC236}">
              <a16:creationId xmlns:a16="http://schemas.microsoft.com/office/drawing/2014/main" id="{50FAF810-9229-4908-BF46-4F6C4726E92B}"/>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61" name="テキスト ボックス 460">
          <a:extLst>
            <a:ext uri="{FF2B5EF4-FFF2-40B4-BE49-F238E27FC236}">
              <a16:creationId xmlns:a16="http://schemas.microsoft.com/office/drawing/2014/main" id="{DD12D075-DB1B-44FE-9788-B38FC5268F14}"/>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62" name="直線コネクタ 461">
          <a:extLst>
            <a:ext uri="{FF2B5EF4-FFF2-40B4-BE49-F238E27FC236}">
              <a16:creationId xmlns:a16="http://schemas.microsoft.com/office/drawing/2014/main" id="{837EEC08-B159-4830-BEB7-26E82CBE6198}"/>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63" name="テキスト ボックス 462">
          <a:extLst>
            <a:ext uri="{FF2B5EF4-FFF2-40B4-BE49-F238E27FC236}">
              <a16:creationId xmlns:a16="http://schemas.microsoft.com/office/drawing/2014/main" id="{AC54E5B8-D987-4AF1-BD1E-B1E6671BB1AE}"/>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a:extLst>
            <a:ext uri="{FF2B5EF4-FFF2-40B4-BE49-F238E27FC236}">
              <a16:creationId xmlns:a16="http://schemas.microsoft.com/office/drawing/2014/main" id="{9BF5230D-42D2-46DC-812C-FBD85E446D1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5" name="テキスト ボックス 464">
          <a:extLst>
            <a:ext uri="{FF2B5EF4-FFF2-40B4-BE49-F238E27FC236}">
              <a16:creationId xmlns:a16="http://schemas.microsoft.com/office/drawing/2014/main" id="{F9CE40DB-DBF7-46C9-85F9-F2F76E45217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6" name="【一般廃棄物処理施設】&#10;有形固定資産減価償却率グラフ枠">
          <a:extLst>
            <a:ext uri="{FF2B5EF4-FFF2-40B4-BE49-F238E27FC236}">
              <a16:creationId xmlns:a16="http://schemas.microsoft.com/office/drawing/2014/main" id="{17E8CCF9-34AD-4DBC-8599-F3738403221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60198</xdr:rowOff>
    </xdr:from>
    <xdr:to>
      <xdr:col>85</xdr:col>
      <xdr:colOff>126364</xdr:colOff>
      <xdr:row>42</xdr:row>
      <xdr:rowOff>37338</xdr:rowOff>
    </xdr:to>
    <xdr:cxnSp macro="">
      <xdr:nvCxnSpPr>
        <xdr:cNvPr id="467" name="直線コネクタ 466">
          <a:extLst>
            <a:ext uri="{FF2B5EF4-FFF2-40B4-BE49-F238E27FC236}">
              <a16:creationId xmlns:a16="http://schemas.microsoft.com/office/drawing/2014/main" id="{92051779-DBAB-48A8-8E96-007247FCFB12}"/>
            </a:ext>
          </a:extLst>
        </xdr:cNvPr>
        <xdr:cNvCxnSpPr/>
      </xdr:nvCxnSpPr>
      <xdr:spPr>
        <a:xfrm flipV="1">
          <a:off x="16318864" y="606094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41165</xdr:rowOff>
    </xdr:from>
    <xdr:ext cx="405111" cy="259045"/>
    <xdr:sp macro="" textlink="">
      <xdr:nvSpPr>
        <xdr:cNvPr id="468" name="【一般廃棄物処理施設】&#10;有形固定資産減価償却率最小値テキスト">
          <a:extLst>
            <a:ext uri="{FF2B5EF4-FFF2-40B4-BE49-F238E27FC236}">
              <a16:creationId xmlns:a16="http://schemas.microsoft.com/office/drawing/2014/main" id="{EF525DA2-3313-45A5-B92F-E2180EBC51C8}"/>
            </a:ext>
          </a:extLst>
        </xdr:cNvPr>
        <xdr:cNvSpPr txBox="1"/>
      </xdr:nvSpPr>
      <xdr:spPr>
        <a:xfrm>
          <a:off x="163576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37338</xdr:rowOff>
    </xdr:from>
    <xdr:to>
      <xdr:col>86</xdr:col>
      <xdr:colOff>25400</xdr:colOff>
      <xdr:row>42</xdr:row>
      <xdr:rowOff>37338</xdr:rowOff>
    </xdr:to>
    <xdr:cxnSp macro="">
      <xdr:nvCxnSpPr>
        <xdr:cNvPr id="469" name="直線コネクタ 468">
          <a:extLst>
            <a:ext uri="{FF2B5EF4-FFF2-40B4-BE49-F238E27FC236}">
              <a16:creationId xmlns:a16="http://schemas.microsoft.com/office/drawing/2014/main" id="{1D67F02C-8240-4BA2-91DE-2BAA7AC57E2F}"/>
            </a:ext>
          </a:extLst>
        </xdr:cNvPr>
        <xdr:cNvCxnSpPr/>
      </xdr:nvCxnSpPr>
      <xdr:spPr>
        <a:xfrm>
          <a:off x="16230600" y="723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6875</xdr:rowOff>
    </xdr:from>
    <xdr:ext cx="405111" cy="259045"/>
    <xdr:sp macro="" textlink="">
      <xdr:nvSpPr>
        <xdr:cNvPr id="470" name="【一般廃棄物処理施設】&#10;有形固定資産減価償却率最大値テキスト">
          <a:extLst>
            <a:ext uri="{FF2B5EF4-FFF2-40B4-BE49-F238E27FC236}">
              <a16:creationId xmlns:a16="http://schemas.microsoft.com/office/drawing/2014/main" id="{D534637B-CC25-4042-839B-1FF5AC0883F2}"/>
            </a:ext>
          </a:extLst>
        </xdr:cNvPr>
        <xdr:cNvSpPr txBox="1"/>
      </xdr:nvSpPr>
      <xdr:spPr>
        <a:xfrm>
          <a:off x="16357600" y="583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60198</xdr:rowOff>
    </xdr:from>
    <xdr:to>
      <xdr:col>86</xdr:col>
      <xdr:colOff>25400</xdr:colOff>
      <xdr:row>35</xdr:row>
      <xdr:rowOff>60198</xdr:rowOff>
    </xdr:to>
    <xdr:cxnSp macro="">
      <xdr:nvCxnSpPr>
        <xdr:cNvPr id="471" name="直線コネクタ 470">
          <a:extLst>
            <a:ext uri="{FF2B5EF4-FFF2-40B4-BE49-F238E27FC236}">
              <a16:creationId xmlns:a16="http://schemas.microsoft.com/office/drawing/2014/main" id="{135C3D32-59E3-4E02-938E-34D234B39D60}"/>
            </a:ext>
          </a:extLst>
        </xdr:cNvPr>
        <xdr:cNvCxnSpPr/>
      </xdr:nvCxnSpPr>
      <xdr:spPr>
        <a:xfrm>
          <a:off x="16230600" y="606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26687</xdr:rowOff>
    </xdr:from>
    <xdr:ext cx="405111" cy="259045"/>
    <xdr:sp macro="" textlink="">
      <xdr:nvSpPr>
        <xdr:cNvPr id="472" name="【一般廃棄物処理施設】&#10;有形固定資産減価償却率平均値テキスト">
          <a:extLst>
            <a:ext uri="{FF2B5EF4-FFF2-40B4-BE49-F238E27FC236}">
              <a16:creationId xmlns:a16="http://schemas.microsoft.com/office/drawing/2014/main" id="{12DCE70D-11A9-4B50-ABA3-0BC63E508BDE}"/>
            </a:ext>
          </a:extLst>
        </xdr:cNvPr>
        <xdr:cNvSpPr txBox="1"/>
      </xdr:nvSpPr>
      <xdr:spPr>
        <a:xfrm>
          <a:off x="16357600" y="6713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473" name="フローチャート: 判断 472">
          <a:extLst>
            <a:ext uri="{FF2B5EF4-FFF2-40B4-BE49-F238E27FC236}">
              <a16:creationId xmlns:a16="http://schemas.microsoft.com/office/drawing/2014/main" id="{4101F302-C0BE-4314-A9C0-AEB7A82AB57E}"/>
            </a:ext>
          </a:extLst>
        </xdr:cNvPr>
        <xdr:cNvSpPr/>
      </xdr:nvSpPr>
      <xdr:spPr>
        <a:xfrm>
          <a:off x="16268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xdr:rowOff>
    </xdr:from>
    <xdr:to>
      <xdr:col>81</xdr:col>
      <xdr:colOff>101600</xdr:colOff>
      <xdr:row>39</xdr:row>
      <xdr:rowOff>101854</xdr:rowOff>
    </xdr:to>
    <xdr:sp macro="" textlink="">
      <xdr:nvSpPr>
        <xdr:cNvPr id="474" name="フローチャート: 判断 473">
          <a:extLst>
            <a:ext uri="{FF2B5EF4-FFF2-40B4-BE49-F238E27FC236}">
              <a16:creationId xmlns:a16="http://schemas.microsoft.com/office/drawing/2014/main" id="{E26FAE0F-4E3C-4FD9-AD25-C0082138A134}"/>
            </a:ext>
          </a:extLst>
        </xdr:cNvPr>
        <xdr:cNvSpPr/>
      </xdr:nvSpPr>
      <xdr:spPr>
        <a:xfrm>
          <a:off x="15430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75" name="フローチャート: 判断 474">
          <a:extLst>
            <a:ext uri="{FF2B5EF4-FFF2-40B4-BE49-F238E27FC236}">
              <a16:creationId xmlns:a16="http://schemas.microsoft.com/office/drawing/2014/main" id="{22D22511-15E9-422E-B761-64B400214F70}"/>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77978</xdr:rowOff>
    </xdr:from>
    <xdr:to>
      <xdr:col>72</xdr:col>
      <xdr:colOff>38100</xdr:colOff>
      <xdr:row>39</xdr:row>
      <xdr:rowOff>8128</xdr:rowOff>
    </xdr:to>
    <xdr:sp macro="" textlink="">
      <xdr:nvSpPr>
        <xdr:cNvPr id="476" name="フローチャート: 判断 475">
          <a:extLst>
            <a:ext uri="{FF2B5EF4-FFF2-40B4-BE49-F238E27FC236}">
              <a16:creationId xmlns:a16="http://schemas.microsoft.com/office/drawing/2014/main" id="{9BDC45F5-6CE0-4CFE-884A-8ADA253CDD83}"/>
            </a:ext>
          </a:extLst>
        </xdr:cNvPr>
        <xdr:cNvSpPr/>
      </xdr:nvSpPr>
      <xdr:spPr>
        <a:xfrm>
          <a:off x="1365250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73406</xdr:rowOff>
    </xdr:from>
    <xdr:to>
      <xdr:col>67</xdr:col>
      <xdr:colOff>101600</xdr:colOff>
      <xdr:row>40</xdr:row>
      <xdr:rowOff>3556</xdr:rowOff>
    </xdr:to>
    <xdr:sp macro="" textlink="">
      <xdr:nvSpPr>
        <xdr:cNvPr id="477" name="フローチャート: 判断 476">
          <a:extLst>
            <a:ext uri="{FF2B5EF4-FFF2-40B4-BE49-F238E27FC236}">
              <a16:creationId xmlns:a16="http://schemas.microsoft.com/office/drawing/2014/main" id="{CB981CAA-4250-4A84-A2DD-B32E70186373}"/>
            </a:ext>
          </a:extLst>
        </xdr:cNvPr>
        <xdr:cNvSpPr/>
      </xdr:nvSpPr>
      <xdr:spPr>
        <a:xfrm>
          <a:off x="12763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87690043-D544-431A-9640-C6DF58BCFC9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59A33702-7003-48B5-BB8B-713C96EFDAF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5D323B20-00F9-4863-8B95-BDF5D673316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349DE787-A9CD-463C-8910-FD5C2D436F2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87AE447C-5EB5-44E2-9F75-15F2A49CCC5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116840</xdr:rowOff>
    </xdr:from>
    <xdr:to>
      <xdr:col>76</xdr:col>
      <xdr:colOff>165100</xdr:colOff>
      <xdr:row>41</xdr:row>
      <xdr:rowOff>46990</xdr:rowOff>
    </xdr:to>
    <xdr:sp macro="" textlink="">
      <xdr:nvSpPr>
        <xdr:cNvPr id="483" name="楕円 482">
          <a:extLst>
            <a:ext uri="{FF2B5EF4-FFF2-40B4-BE49-F238E27FC236}">
              <a16:creationId xmlns:a16="http://schemas.microsoft.com/office/drawing/2014/main" id="{D91DFC83-09AD-410D-9113-B61DD3DC2D38}"/>
            </a:ext>
          </a:extLst>
        </xdr:cNvPr>
        <xdr:cNvSpPr/>
      </xdr:nvSpPr>
      <xdr:spPr>
        <a:xfrm>
          <a:off x="1454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144272</xdr:rowOff>
    </xdr:from>
    <xdr:to>
      <xdr:col>72</xdr:col>
      <xdr:colOff>38100</xdr:colOff>
      <xdr:row>38</xdr:row>
      <xdr:rowOff>74422</xdr:rowOff>
    </xdr:to>
    <xdr:sp macro="" textlink="">
      <xdr:nvSpPr>
        <xdr:cNvPr id="484" name="楕円 483">
          <a:extLst>
            <a:ext uri="{FF2B5EF4-FFF2-40B4-BE49-F238E27FC236}">
              <a16:creationId xmlns:a16="http://schemas.microsoft.com/office/drawing/2014/main" id="{2926622C-AA3C-4B02-86CC-77F41F2D86BC}"/>
            </a:ext>
          </a:extLst>
        </xdr:cNvPr>
        <xdr:cNvSpPr/>
      </xdr:nvSpPr>
      <xdr:spPr>
        <a:xfrm>
          <a:off x="13652500" y="64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23622</xdr:rowOff>
    </xdr:from>
    <xdr:to>
      <xdr:col>76</xdr:col>
      <xdr:colOff>114300</xdr:colOff>
      <xdr:row>40</xdr:row>
      <xdr:rowOff>167640</xdr:rowOff>
    </xdr:to>
    <xdr:cxnSp macro="">
      <xdr:nvCxnSpPr>
        <xdr:cNvPr id="485" name="直線コネクタ 484">
          <a:extLst>
            <a:ext uri="{FF2B5EF4-FFF2-40B4-BE49-F238E27FC236}">
              <a16:creationId xmlns:a16="http://schemas.microsoft.com/office/drawing/2014/main" id="{7C5A8A6A-6F15-48B5-AC29-5F497C5AF369}"/>
            </a:ext>
          </a:extLst>
        </xdr:cNvPr>
        <xdr:cNvCxnSpPr/>
      </xdr:nvCxnSpPr>
      <xdr:spPr>
        <a:xfrm>
          <a:off x="13703300" y="6538722"/>
          <a:ext cx="889000" cy="4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157988</xdr:rowOff>
    </xdr:from>
    <xdr:to>
      <xdr:col>67</xdr:col>
      <xdr:colOff>101600</xdr:colOff>
      <xdr:row>40</xdr:row>
      <xdr:rowOff>88138</xdr:rowOff>
    </xdr:to>
    <xdr:sp macro="" textlink="">
      <xdr:nvSpPr>
        <xdr:cNvPr id="486" name="楕円 485">
          <a:extLst>
            <a:ext uri="{FF2B5EF4-FFF2-40B4-BE49-F238E27FC236}">
              <a16:creationId xmlns:a16="http://schemas.microsoft.com/office/drawing/2014/main" id="{F2D5F18A-9E7F-4410-9141-1A0FF72A3C2A}"/>
            </a:ext>
          </a:extLst>
        </xdr:cNvPr>
        <xdr:cNvSpPr/>
      </xdr:nvSpPr>
      <xdr:spPr>
        <a:xfrm>
          <a:off x="12763500" y="684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23622</xdr:rowOff>
    </xdr:from>
    <xdr:to>
      <xdr:col>71</xdr:col>
      <xdr:colOff>177800</xdr:colOff>
      <xdr:row>40</xdr:row>
      <xdr:rowOff>37338</xdr:rowOff>
    </xdr:to>
    <xdr:cxnSp macro="">
      <xdr:nvCxnSpPr>
        <xdr:cNvPr id="487" name="直線コネクタ 486">
          <a:extLst>
            <a:ext uri="{FF2B5EF4-FFF2-40B4-BE49-F238E27FC236}">
              <a16:creationId xmlns:a16="http://schemas.microsoft.com/office/drawing/2014/main" id="{DB3E2BBC-55E3-4484-8D8C-EB2D6127D818}"/>
            </a:ext>
          </a:extLst>
        </xdr:cNvPr>
        <xdr:cNvCxnSpPr/>
      </xdr:nvCxnSpPr>
      <xdr:spPr>
        <a:xfrm flipV="1">
          <a:off x="12814300" y="6538722"/>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118381</xdr:rowOff>
    </xdr:from>
    <xdr:ext cx="405111" cy="259045"/>
    <xdr:sp macro="" textlink="">
      <xdr:nvSpPr>
        <xdr:cNvPr id="488" name="n_1aveValue【一般廃棄物処理施設】&#10;有形固定資産減価償却率">
          <a:extLst>
            <a:ext uri="{FF2B5EF4-FFF2-40B4-BE49-F238E27FC236}">
              <a16:creationId xmlns:a16="http://schemas.microsoft.com/office/drawing/2014/main" id="{E7171FD1-071E-4A4F-9B4D-0A2B01493A66}"/>
            </a:ext>
          </a:extLst>
        </xdr:cNvPr>
        <xdr:cNvSpPr txBox="1"/>
      </xdr:nvSpPr>
      <xdr:spPr>
        <a:xfrm>
          <a:off x="15266044" y="646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89" name="n_2aveValue【一般廃棄物処理施設】&#10;有形固定資産減価償却率">
          <a:extLst>
            <a:ext uri="{FF2B5EF4-FFF2-40B4-BE49-F238E27FC236}">
              <a16:creationId xmlns:a16="http://schemas.microsoft.com/office/drawing/2014/main" id="{6AA19A50-06DA-4FE9-A840-E9D88D7DB771}"/>
            </a:ext>
          </a:extLst>
        </xdr:cNvPr>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170705</xdr:rowOff>
    </xdr:from>
    <xdr:ext cx="405111" cy="259045"/>
    <xdr:sp macro="" textlink="">
      <xdr:nvSpPr>
        <xdr:cNvPr id="490" name="n_3aveValue【一般廃棄物処理施設】&#10;有形固定資産減価償却率">
          <a:extLst>
            <a:ext uri="{FF2B5EF4-FFF2-40B4-BE49-F238E27FC236}">
              <a16:creationId xmlns:a16="http://schemas.microsoft.com/office/drawing/2014/main" id="{20B54B33-FBCA-45C0-8DA0-EF90C65B4F28}"/>
            </a:ext>
          </a:extLst>
        </xdr:cNvPr>
        <xdr:cNvSpPr txBox="1"/>
      </xdr:nvSpPr>
      <xdr:spPr>
        <a:xfrm>
          <a:off x="135007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20083</xdr:rowOff>
    </xdr:from>
    <xdr:ext cx="405111" cy="259045"/>
    <xdr:sp macro="" textlink="">
      <xdr:nvSpPr>
        <xdr:cNvPr id="491" name="n_4aveValue【一般廃棄物処理施設】&#10;有形固定資産減価償却率">
          <a:extLst>
            <a:ext uri="{FF2B5EF4-FFF2-40B4-BE49-F238E27FC236}">
              <a16:creationId xmlns:a16="http://schemas.microsoft.com/office/drawing/2014/main" id="{FD4F0034-868F-4EE3-9A23-C452FD3F3D49}"/>
            </a:ext>
          </a:extLst>
        </xdr:cNvPr>
        <xdr:cNvSpPr txBox="1"/>
      </xdr:nvSpPr>
      <xdr:spPr>
        <a:xfrm>
          <a:off x="12611744" y="653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38117</xdr:rowOff>
    </xdr:from>
    <xdr:ext cx="405111" cy="259045"/>
    <xdr:sp macro="" textlink="">
      <xdr:nvSpPr>
        <xdr:cNvPr id="492" name="n_2mainValue【一般廃棄物処理施設】&#10;有形固定資産減価償却率">
          <a:extLst>
            <a:ext uri="{FF2B5EF4-FFF2-40B4-BE49-F238E27FC236}">
              <a16:creationId xmlns:a16="http://schemas.microsoft.com/office/drawing/2014/main" id="{6BF56B52-F48D-4CD5-B4FE-7EC83E926883}"/>
            </a:ext>
          </a:extLst>
        </xdr:cNvPr>
        <xdr:cNvSpPr txBox="1"/>
      </xdr:nvSpPr>
      <xdr:spPr>
        <a:xfrm>
          <a:off x="14389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90949</xdr:rowOff>
    </xdr:from>
    <xdr:ext cx="405111" cy="259045"/>
    <xdr:sp macro="" textlink="">
      <xdr:nvSpPr>
        <xdr:cNvPr id="493" name="n_3mainValue【一般廃棄物処理施設】&#10;有形固定資産減価償却率">
          <a:extLst>
            <a:ext uri="{FF2B5EF4-FFF2-40B4-BE49-F238E27FC236}">
              <a16:creationId xmlns:a16="http://schemas.microsoft.com/office/drawing/2014/main" id="{D038E477-4D1E-4D3D-8A1C-D820AD7E0AAC}"/>
            </a:ext>
          </a:extLst>
        </xdr:cNvPr>
        <xdr:cNvSpPr txBox="1"/>
      </xdr:nvSpPr>
      <xdr:spPr>
        <a:xfrm>
          <a:off x="13500744" y="626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79265</xdr:rowOff>
    </xdr:from>
    <xdr:ext cx="405111" cy="259045"/>
    <xdr:sp macro="" textlink="">
      <xdr:nvSpPr>
        <xdr:cNvPr id="494" name="n_4mainValue【一般廃棄物処理施設】&#10;有形固定資産減価償却率">
          <a:extLst>
            <a:ext uri="{FF2B5EF4-FFF2-40B4-BE49-F238E27FC236}">
              <a16:creationId xmlns:a16="http://schemas.microsoft.com/office/drawing/2014/main" id="{DE265CC0-AA81-47AF-8E9E-56F1659F376D}"/>
            </a:ext>
          </a:extLst>
        </xdr:cNvPr>
        <xdr:cNvSpPr txBox="1"/>
      </xdr:nvSpPr>
      <xdr:spPr>
        <a:xfrm>
          <a:off x="12611744" y="6937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074F41BC-A6A4-4E9D-A728-FC950101EB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1E4DDEE4-B2F4-4C14-BE33-93EDABBE29F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5C4AE6E9-5335-4B6F-82AF-A03363FD23B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459C7AFD-36CC-464D-A030-5D89F13E7A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4CFAE06A-9990-4A9C-B120-30F4E767B3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F947D6AA-2A7D-4CE4-9272-E7F7D08544B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D450B315-3DD2-4D1F-A6BB-59EBCAD786B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B9528D70-B0C4-427E-8BB9-A32B33815AE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a:extLst>
            <a:ext uri="{FF2B5EF4-FFF2-40B4-BE49-F238E27FC236}">
              <a16:creationId xmlns:a16="http://schemas.microsoft.com/office/drawing/2014/main" id="{74994E31-EF5C-4208-8BAC-82851AC800A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a:extLst>
            <a:ext uri="{FF2B5EF4-FFF2-40B4-BE49-F238E27FC236}">
              <a16:creationId xmlns:a16="http://schemas.microsoft.com/office/drawing/2014/main" id="{17662302-8069-4895-9A39-4626C9C5B94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5" name="直線コネクタ 504">
          <a:extLst>
            <a:ext uri="{FF2B5EF4-FFF2-40B4-BE49-F238E27FC236}">
              <a16:creationId xmlns:a16="http://schemas.microsoft.com/office/drawing/2014/main" id="{CE397675-6ACC-4B10-A302-2A7458788BC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6" name="テキスト ボックス 505">
          <a:extLst>
            <a:ext uri="{FF2B5EF4-FFF2-40B4-BE49-F238E27FC236}">
              <a16:creationId xmlns:a16="http://schemas.microsoft.com/office/drawing/2014/main" id="{39519C33-D66D-4AB2-B8CF-FF515CA1DC2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7" name="直線コネクタ 506">
          <a:extLst>
            <a:ext uri="{FF2B5EF4-FFF2-40B4-BE49-F238E27FC236}">
              <a16:creationId xmlns:a16="http://schemas.microsoft.com/office/drawing/2014/main" id="{5C571265-1B59-49D6-95F8-7731C3C0E75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08" name="テキスト ボックス 507">
          <a:extLst>
            <a:ext uri="{FF2B5EF4-FFF2-40B4-BE49-F238E27FC236}">
              <a16:creationId xmlns:a16="http://schemas.microsoft.com/office/drawing/2014/main" id="{0DE393F9-199B-4649-9266-2FEFA5EB7EC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9" name="直線コネクタ 508">
          <a:extLst>
            <a:ext uri="{FF2B5EF4-FFF2-40B4-BE49-F238E27FC236}">
              <a16:creationId xmlns:a16="http://schemas.microsoft.com/office/drawing/2014/main" id="{01F11797-04D0-4F40-813D-21CD3AFDE54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0" name="テキスト ボックス 509">
          <a:extLst>
            <a:ext uri="{FF2B5EF4-FFF2-40B4-BE49-F238E27FC236}">
              <a16:creationId xmlns:a16="http://schemas.microsoft.com/office/drawing/2014/main" id="{AC6C51D6-1F89-430A-AEC8-93591643125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1" name="直線コネクタ 510">
          <a:extLst>
            <a:ext uri="{FF2B5EF4-FFF2-40B4-BE49-F238E27FC236}">
              <a16:creationId xmlns:a16="http://schemas.microsoft.com/office/drawing/2014/main" id="{B1AF6719-EFE7-499C-9BA0-D81EE27C88A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2" name="テキスト ボックス 511">
          <a:extLst>
            <a:ext uri="{FF2B5EF4-FFF2-40B4-BE49-F238E27FC236}">
              <a16:creationId xmlns:a16="http://schemas.microsoft.com/office/drawing/2014/main" id="{BF709649-A0A6-40F6-B4FE-946A2F004C5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3" name="直線コネクタ 512">
          <a:extLst>
            <a:ext uri="{FF2B5EF4-FFF2-40B4-BE49-F238E27FC236}">
              <a16:creationId xmlns:a16="http://schemas.microsoft.com/office/drawing/2014/main" id="{1CDEE50C-4313-4645-81B4-4AEA1ED8492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4" name="テキスト ボックス 513">
          <a:extLst>
            <a:ext uri="{FF2B5EF4-FFF2-40B4-BE49-F238E27FC236}">
              <a16:creationId xmlns:a16="http://schemas.microsoft.com/office/drawing/2014/main" id="{FBE7181A-D92B-4211-B581-80EF85B2F8F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a:extLst>
            <a:ext uri="{FF2B5EF4-FFF2-40B4-BE49-F238E27FC236}">
              <a16:creationId xmlns:a16="http://schemas.microsoft.com/office/drawing/2014/main" id="{0638BD85-D85B-4B56-8D58-BA9EF2C821C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6" name="テキスト ボックス 515">
          <a:extLst>
            <a:ext uri="{FF2B5EF4-FFF2-40B4-BE49-F238E27FC236}">
              <a16:creationId xmlns:a16="http://schemas.microsoft.com/office/drawing/2014/main" id="{0715FA53-9BBD-4309-B27A-EED5059C827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一般廃棄物処理施設】&#10;一人当たり有形固定資産（償却資産）額グラフ枠">
          <a:extLst>
            <a:ext uri="{FF2B5EF4-FFF2-40B4-BE49-F238E27FC236}">
              <a16:creationId xmlns:a16="http://schemas.microsoft.com/office/drawing/2014/main" id="{CC57E5AC-D057-4FC9-A2D2-8921A3E7E63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140288</xdr:rowOff>
    </xdr:from>
    <xdr:to>
      <xdr:col>116</xdr:col>
      <xdr:colOff>62864</xdr:colOff>
      <xdr:row>42</xdr:row>
      <xdr:rowOff>22768</xdr:rowOff>
    </xdr:to>
    <xdr:cxnSp macro="">
      <xdr:nvCxnSpPr>
        <xdr:cNvPr id="518" name="直線コネクタ 517">
          <a:extLst>
            <a:ext uri="{FF2B5EF4-FFF2-40B4-BE49-F238E27FC236}">
              <a16:creationId xmlns:a16="http://schemas.microsoft.com/office/drawing/2014/main" id="{F3A0BE14-006F-4AE2-8286-5225752997E3}"/>
            </a:ext>
          </a:extLst>
        </xdr:cNvPr>
        <xdr:cNvCxnSpPr/>
      </xdr:nvCxnSpPr>
      <xdr:spPr>
        <a:xfrm flipV="1">
          <a:off x="22160864" y="5798138"/>
          <a:ext cx="0" cy="142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26595</xdr:rowOff>
    </xdr:from>
    <xdr:ext cx="469744" cy="259045"/>
    <xdr:sp macro="" textlink="">
      <xdr:nvSpPr>
        <xdr:cNvPr id="519" name="【一般廃棄物処理施設】&#10;一人当たり有形固定資産（償却資産）額最小値テキスト">
          <a:extLst>
            <a:ext uri="{FF2B5EF4-FFF2-40B4-BE49-F238E27FC236}">
              <a16:creationId xmlns:a16="http://schemas.microsoft.com/office/drawing/2014/main" id="{E9AEB018-B785-4849-BD33-07280D2F4469}"/>
            </a:ext>
          </a:extLst>
        </xdr:cNvPr>
        <xdr:cNvSpPr txBox="1"/>
      </xdr:nvSpPr>
      <xdr:spPr>
        <a:xfrm>
          <a:off x="22199600" y="722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22768</xdr:rowOff>
    </xdr:from>
    <xdr:to>
      <xdr:col>116</xdr:col>
      <xdr:colOff>152400</xdr:colOff>
      <xdr:row>42</xdr:row>
      <xdr:rowOff>22768</xdr:rowOff>
    </xdr:to>
    <xdr:cxnSp macro="">
      <xdr:nvCxnSpPr>
        <xdr:cNvPr id="520" name="直線コネクタ 519">
          <a:extLst>
            <a:ext uri="{FF2B5EF4-FFF2-40B4-BE49-F238E27FC236}">
              <a16:creationId xmlns:a16="http://schemas.microsoft.com/office/drawing/2014/main" id="{C88C987B-CD12-43E8-8215-95C8411AACE5}"/>
            </a:ext>
          </a:extLst>
        </xdr:cNvPr>
        <xdr:cNvCxnSpPr/>
      </xdr:nvCxnSpPr>
      <xdr:spPr>
        <a:xfrm>
          <a:off x="22072600" y="722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86965</xdr:rowOff>
    </xdr:from>
    <xdr:ext cx="599010" cy="259045"/>
    <xdr:sp macro="" textlink="">
      <xdr:nvSpPr>
        <xdr:cNvPr id="521" name="【一般廃棄物処理施設】&#10;一人当たり有形固定資産（償却資産）額最大値テキスト">
          <a:extLst>
            <a:ext uri="{FF2B5EF4-FFF2-40B4-BE49-F238E27FC236}">
              <a16:creationId xmlns:a16="http://schemas.microsoft.com/office/drawing/2014/main" id="{56B78993-2674-4117-A9AA-17383A6CA07C}"/>
            </a:ext>
          </a:extLst>
        </xdr:cNvPr>
        <xdr:cNvSpPr txBox="1"/>
      </xdr:nvSpPr>
      <xdr:spPr>
        <a:xfrm>
          <a:off x="22199600" y="557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140288</xdr:rowOff>
    </xdr:from>
    <xdr:to>
      <xdr:col>116</xdr:col>
      <xdr:colOff>152400</xdr:colOff>
      <xdr:row>33</xdr:row>
      <xdr:rowOff>140288</xdr:rowOff>
    </xdr:to>
    <xdr:cxnSp macro="">
      <xdr:nvCxnSpPr>
        <xdr:cNvPr id="522" name="直線コネクタ 521">
          <a:extLst>
            <a:ext uri="{FF2B5EF4-FFF2-40B4-BE49-F238E27FC236}">
              <a16:creationId xmlns:a16="http://schemas.microsoft.com/office/drawing/2014/main" id="{F561C522-F29E-496F-B154-96F1ED2FCF2C}"/>
            </a:ext>
          </a:extLst>
        </xdr:cNvPr>
        <xdr:cNvCxnSpPr/>
      </xdr:nvCxnSpPr>
      <xdr:spPr>
        <a:xfrm>
          <a:off x="22072600" y="579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43276</xdr:rowOff>
    </xdr:from>
    <xdr:ext cx="599010" cy="259045"/>
    <xdr:sp macro="" textlink="">
      <xdr:nvSpPr>
        <xdr:cNvPr id="523" name="【一般廃棄物処理施設】&#10;一人当たり有形固定資産（償却資産）額平均値テキスト">
          <a:extLst>
            <a:ext uri="{FF2B5EF4-FFF2-40B4-BE49-F238E27FC236}">
              <a16:creationId xmlns:a16="http://schemas.microsoft.com/office/drawing/2014/main" id="{5F089749-94EA-4EF3-B4D2-78220394A169}"/>
            </a:ext>
          </a:extLst>
        </xdr:cNvPr>
        <xdr:cNvSpPr txBox="1"/>
      </xdr:nvSpPr>
      <xdr:spPr>
        <a:xfrm>
          <a:off x="22199600" y="6729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64849</xdr:rowOff>
    </xdr:from>
    <xdr:to>
      <xdr:col>116</xdr:col>
      <xdr:colOff>114300</xdr:colOff>
      <xdr:row>39</xdr:row>
      <xdr:rowOff>166449</xdr:rowOff>
    </xdr:to>
    <xdr:sp macro="" textlink="">
      <xdr:nvSpPr>
        <xdr:cNvPr id="524" name="フローチャート: 判断 523">
          <a:extLst>
            <a:ext uri="{FF2B5EF4-FFF2-40B4-BE49-F238E27FC236}">
              <a16:creationId xmlns:a16="http://schemas.microsoft.com/office/drawing/2014/main" id="{EF539537-3712-44DF-BF23-4B9B59C01259}"/>
            </a:ext>
          </a:extLst>
        </xdr:cNvPr>
        <xdr:cNvSpPr/>
      </xdr:nvSpPr>
      <xdr:spPr>
        <a:xfrm>
          <a:off x="22110700" y="675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80062</xdr:rowOff>
    </xdr:from>
    <xdr:to>
      <xdr:col>112</xdr:col>
      <xdr:colOff>38100</xdr:colOff>
      <xdr:row>40</xdr:row>
      <xdr:rowOff>10212</xdr:rowOff>
    </xdr:to>
    <xdr:sp macro="" textlink="">
      <xdr:nvSpPr>
        <xdr:cNvPr id="525" name="フローチャート: 判断 524">
          <a:extLst>
            <a:ext uri="{FF2B5EF4-FFF2-40B4-BE49-F238E27FC236}">
              <a16:creationId xmlns:a16="http://schemas.microsoft.com/office/drawing/2014/main" id="{F17F48C0-4B8D-4675-BC2A-D0DA537160D4}"/>
            </a:ext>
          </a:extLst>
        </xdr:cNvPr>
        <xdr:cNvSpPr/>
      </xdr:nvSpPr>
      <xdr:spPr>
        <a:xfrm>
          <a:off x="21272500" y="67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111682</xdr:rowOff>
    </xdr:from>
    <xdr:to>
      <xdr:col>107</xdr:col>
      <xdr:colOff>101600</xdr:colOff>
      <xdr:row>40</xdr:row>
      <xdr:rowOff>41832</xdr:rowOff>
    </xdr:to>
    <xdr:sp macro="" textlink="">
      <xdr:nvSpPr>
        <xdr:cNvPr id="526" name="フローチャート: 判断 525">
          <a:extLst>
            <a:ext uri="{FF2B5EF4-FFF2-40B4-BE49-F238E27FC236}">
              <a16:creationId xmlns:a16="http://schemas.microsoft.com/office/drawing/2014/main" id="{897804ED-2F2A-4F7E-9C88-117145829EA1}"/>
            </a:ext>
          </a:extLst>
        </xdr:cNvPr>
        <xdr:cNvSpPr/>
      </xdr:nvSpPr>
      <xdr:spPr>
        <a:xfrm>
          <a:off x="20383500" y="67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101622</xdr:rowOff>
    </xdr:from>
    <xdr:to>
      <xdr:col>102</xdr:col>
      <xdr:colOff>165100</xdr:colOff>
      <xdr:row>40</xdr:row>
      <xdr:rowOff>31772</xdr:rowOff>
    </xdr:to>
    <xdr:sp macro="" textlink="">
      <xdr:nvSpPr>
        <xdr:cNvPr id="527" name="フローチャート: 判断 526">
          <a:extLst>
            <a:ext uri="{FF2B5EF4-FFF2-40B4-BE49-F238E27FC236}">
              <a16:creationId xmlns:a16="http://schemas.microsoft.com/office/drawing/2014/main" id="{B20CCA03-04CB-4B04-AF25-074C59AC174F}"/>
            </a:ext>
          </a:extLst>
        </xdr:cNvPr>
        <xdr:cNvSpPr/>
      </xdr:nvSpPr>
      <xdr:spPr>
        <a:xfrm>
          <a:off x="194945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93081</xdr:rowOff>
    </xdr:from>
    <xdr:to>
      <xdr:col>98</xdr:col>
      <xdr:colOff>38100</xdr:colOff>
      <xdr:row>40</xdr:row>
      <xdr:rowOff>23231</xdr:rowOff>
    </xdr:to>
    <xdr:sp macro="" textlink="">
      <xdr:nvSpPr>
        <xdr:cNvPr id="528" name="フローチャート: 判断 527">
          <a:extLst>
            <a:ext uri="{FF2B5EF4-FFF2-40B4-BE49-F238E27FC236}">
              <a16:creationId xmlns:a16="http://schemas.microsoft.com/office/drawing/2014/main" id="{80857246-8C4E-4669-9270-EFF596C2D1C7}"/>
            </a:ext>
          </a:extLst>
        </xdr:cNvPr>
        <xdr:cNvSpPr/>
      </xdr:nvSpPr>
      <xdr:spPr>
        <a:xfrm>
          <a:off x="18605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52CAD7F5-2D5D-4FB6-89A0-17557CAFC34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35DC7B4-0C06-422E-A31D-7BF3291093C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1E306AB-3C41-4047-B2F4-D29C66825D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3DD8396-D197-4705-9CBA-D51427525DF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AADBEF5-71BF-4952-8079-0B6C5CA47A6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119118</xdr:rowOff>
    </xdr:from>
    <xdr:to>
      <xdr:col>107</xdr:col>
      <xdr:colOff>101600</xdr:colOff>
      <xdr:row>41</xdr:row>
      <xdr:rowOff>49268</xdr:rowOff>
    </xdr:to>
    <xdr:sp macro="" textlink="">
      <xdr:nvSpPr>
        <xdr:cNvPr id="534" name="楕円 533">
          <a:extLst>
            <a:ext uri="{FF2B5EF4-FFF2-40B4-BE49-F238E27FC236}">
              <a16:creationId xmlns:a16="http://schemas.microsoft.com/office/drawing/2014/main" id="{D2ABA20D-AD48-4747-BFAE-A04F6DF2946F}"/>
            </a:ext>
          </a:extLst>
        </xdr:cNvPr>
        <xdr:cNvSpPr/>
      </xdr:nvSpPr>
      <xdr:spPr>
        <a:xfrm>
          <a:off x="20383500" y="697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122124</xdr:rowOff>
    </xdr:from>
    <xdr:to>
      <xdr:col>102</xdr:col>
      <xdr:colOff>165100</xdr:colOff>
      <xdr:row>41</xdr:row>
      <xdr:rowOff>52274</xdr:rowOff>
    </xdr:to>
    <xdr:sp macro="" textlink="">
      <xdr:nvSpPr>
        <xdr:cNvPr id="535" name="楕円 534">
          <a:extLst>
            <a:ext uri="{FF2B5EF4-FFF2-40B4-BE49-F238E27FC236}">
              <a16:creationId xmlns:a16="http://schemas.microsoft.com/office/drawing/2014/main" id="{52391EF0-AE3E-4B7C-AA55-526AFE0067C6}"/>
            </a:ext>
          </a:extLst>
        </xdr:cNvPr>
        <xdr:cNvSpPr/>
      </xdr:nvSpPr>
      <xdr:spPr>
        <a:xfrm>
          <a:off x="19494500" y="69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169918</xdr:rowOff>
    </xdr:from>
    <xdr:to>
      <xdr:col>107</xdr:col>
      <xdr:colOff>50800</xdr:colOff>
      <xdr:row>41</xdr:row>
      <xdr:rowOff>1474</xdr:rowOff>
    </xdr:to>
    <xdr:cxnSp macro="">
      <xdr:nvCxnSpPr>
        <xdr:cNvPr id="536" name="直線コネクタ 535">
          <a:extLst>
            <a:ext uri="{FF2B5EF4-FFF2-40B4-BE49-F238E27FC236}">
              <a16:creationId xmlns:a16="http://schemas.microsoft.com/office/drawing/2014/main" id="{A54D46F0-0BA6-40C5-B86E-978B744CC3C6}"/>
            </a:ext>
          </a:extLst>
        </xdr:cNvPr>
        <xdr:cNvCxnSpPr/>
      </xdr:nvCxnSpPr>
      <xdr:spPr>
        <a:xfrm flipV="1">
          <a:off x="19545300" y="7027918"/>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128472</xdr:rowOff>
    </xdr:from>
    <xdr:to>
      <xdr:col>98</xdr:col>
      <xdr:colOff>38100</xdr:colOff>
      <xdr:row>41</xdr:row>
      <xdr:rowOff>58622</xdr:rowOff>
    </xdr:to>
    <xdr:sp macro="" textlink="">
      <xdr:nvSpPr>
        <xdr:cNvPr id="537" name="楕円 536">
          <a:extLst>
            <a:ext uri="{FF2B5EF4-FFF2-40B4-BE49-F238E27FC236}">
              <a16:creationId xmlns:a16="http://schemas.microsoft.com/office/drawing/2014/main" id="{39EA195D-E70D-4295-B58E-6CAF11B5C338}"/>
            </a:ext>
          </a:extLst>
        </xdr:cNvPr>
        <xdr:cNvSpPr/>
      </xdr:nvSpPr>
      <xdr:spPr>
        <a:xfrm>
          <a:off x="18605500" y="698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1474</xdr:rowOff>
    </xdr:from>
    <xdr:to>
      <xdr:col>102</xdr:col>
      <xdr:colOff>114300</xdr:colOff>
      <xdr:row>41</xdr:row>
      <xdr:rowOff>7822</xdr:rowOff>
    </xdr:to>
    <xdr:cxnSp macro="">
      <xdr:nvCxnSpPr>
        <xdr:cNvPr id="538" name="直線コネクタ 537">
          <a:extLst>
            <a:ext uri="{FF2B5EF4-FFF2-40B4-BE49-F238E27FC236}">
              <a16:creationId xmlns:a16="http://schemas.microsoft.com/office/drawing/2014/main" id="{85793B95-9AE0-40A3-9314-E6220E925F5A}"/>
            </a:ext>
          </a:extLst>
        </xdr:cNvPr>
        <xdr:cNvCxnSpPr/>
      </xdr:nvCxnSpPr>
      <xdr:spPr>
        <a:xfrm flipV="1">
          <a:off x="18656300" y="7030924"/>
          <a:ext cx="889000" cy="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26739</xdr:rowOff>
    </xdr:from>
    <xdr:ext cx="599010" cy="259045"/>
    <xdr:sp macro="" textlink="">
      <xdr:nvSpPr>
        <xdr:cNvPr id="539" name="n_1aveValue【一般廃棄物処理施設】&#10;一人当たり有形固定資産（償却資産）額">
          <a:extLst>
            <a:ext uri="{FF2B5EF4-FFF2-40B4-BE49-F238E27FC236}">
              <a16:creationId xmlns:a16="http://schemas.microsoft.com/office/drawing/2014/main" id="{ECF317F0-69CA-447A-AF32-7560C2621FC3}"/>
            </a:ext>
          </a:extLst>
        </xdr:cNvPr>
        <xdr:cNvSpPr txBox="1"/>
      </xdr:nvSpPr>
      <xdr:spPr>
        <a:xfrm>
          <a:off x="21011095" y="654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58359</xdr:rowOff>
    </xdr:from>
    <xdr:ext cx="599010" cy="259045"/>
    <xdr:sp macro="" textlink="">
      <xdr:nvSpPr>
        <xdr:cNvPr id="540" name="n_2aveValue【一般廃棄物処理施設】&#10;一人当たり有形固定資産（償却資産）額">
          <a:extLst>
            <a:ext uri="{FF2B5EF4-FFF2-40B4-BE49-F238E27FC236}">
              <a16:creationId xmlns:a16="http://schemas.microsoft.com/office/drawing/2014/main" id="{6163A352-4DD0-4579-A6DE-BE9BC6F1C770}"/>
            </a:ext>
          </a:extLst>
        </xdr:cNvPr>
        <xdr:cNvSpPr txBox="1"/>
      </xdr:nvSpPr>
      <xdr:spPr>
        <a:xfrm>
          <a:off x="20134795" y="657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48299</xdr:rowOff>
    </xdr:from>
    <xdr:ext cx="599010" cy="259045"/>
    <xdr:sp macro="" textlink="">
      <xdr:nvSpPr>
        <xdr:cNvPr id="541" name="n_3aveValue【一般廃棄物処理施設】&#10;一人当たり有形固定資産（償却資産）額">
          <a:extLst>
            <a:ext uri="{FF2B5EF4-FFF2-40B4-BE49-F238E27FC236}">
              <a16:creationId xmlns:a16="http://schemas.microsoft.com/office/drawing/2014/main" id="{5CF5E0B8-56EB-46BA-8354-E1A6B7948889}"/>
            </a:ext>
          </a:extLst>
        </xdr:cNvPr>
        <xdr:cNvSpPr txBox="1"/>
      </xdr:nvSpPr>
      <xdr:spPr>
        <a:xfrm>
          <a:off x="19245795" y="656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39758</xdr:rowOff>
    </xdr:from>
    <xdr:ext cx="599010" cy="259045"/>
    <xdr:sp macro="" textlink="">
      <xdr:nvSpPr>
        <xdr:cNvPr id="542" name="n_4aveValue【一般廃棄物処理施設】&#10;一人当たり有形固定資産（償却資産）額">
          <a:extLst>
            <a:ext uri="{FF2B5EF4-FFF2-40B4-BE49-F238E27FC236}">
              <a16:creationId xmlns:a16="http://schemas.microsoft.com/office/drawing/2014/main" id="{909D6E05-4529-4CC4-970C-EECBD369E7A9}"/>
            </a:ext>
          </a:extLst>
        </xdr:cNvPr>
        <xdr:cNvSpPr txBox="1"/>
      </xdr:nvSpPr>
      <xdr:spPr>
        <a:xfrm>
          <a:off x="18356795" y="655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40395</xdr:rowOff>
    </xdr:from>
    <xdr:ext cx="534377" cy="259045"/>
    <xdr:sp macro="" textlink="">
      <xdr:nvSpPr>
        <xdr:cNvPr id="543" name="n_2mainValue【一般廃棄物処理施設】&#10;一人当たり有形固定資産（償却資産）額">
          <a:extLst>
            <a:ext uri="{FF2B5EF4-FFF2-40B4-BE49-F238E27FC236}">
              <a16:creationId xmlns:a16="http://schemas.microsoft.com/office/drawing/2014/main" id="{53C912A0-10B4-413B-B35D-F3CB73142ADA}"/>
            </a:ext>
          </a:extLst>
        </xdr:cNvPr>
        <xdr:cNvSpPr txBox="1"/>
      </xdr:nvSpPr>
      <xdr:spPr>
        <a:xfrm>
          <a:off x="20167111" y="706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43401</xdr:rowOff>
    </xdr:from>
    <xdr:ext cx="534377" cy="259045"/>
    <xdr:sp macro="" textlink="">
      <xdr:nvSpPr>
        <xdr:cNvPr id="544" name="n_3mainValue【一般廃棄物処理施設】&#10;一人当たり有形固定資産（償却資産）額">
          <a:extLst>
            <a:ext uri="{FF2B5EF4-FFF2-40B4-BE49-F238E27FC236}">
              <a16:creationId xmlns:a16="http://schemas.microsoft.com/office/drawing/2014/main" id="{28427B3C-7F28-4CB8-91E8-0DDDBA2BF712}"/>
            </a:ext>
          </a:extLst>
        </xdr:cNvPr>
        <xdr:cNvSpPr txBox="1"/>
      </xdr:nvSpPr>
      <xdr:spPr>
        <a:xfrm>
          <a:off x="19278111" y="70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49749</xdr:rowOff>
    </xdr:from>
    <xdr:ext cx="534377" cy="259045"/>
    <xdr:sp macro="" textlink="">
      <xdr:nvSpPr>
        <xdr:cNvPr id="545" name="n_4mainValue【一般廃棄物処理施設】&#10;一人当たり有形固定資産（償却資産）額">
          <a:extLst>
            <a:ext uri="{FF2B5EF4-FFF2-40B4-BE49-F238E27FC236}">
              <a16:creationId xmlns:a16="http://schemas.microsoft.com/office/drawing/2014/main" id="{D1FF0122-42DF-4979-8E07-E8C642448DFC}"/>
            </a:ext>
          </a:extLst>
        </xdr:cNvPr>
        <xdr:cNvSpPr txBox="1"/>
      </xdr:nvSpPr>
      <xdr:spPr>
        <a:xfrm>
          <a:off x="18389111" y="707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a:extLst>
            <a:ext uri="{FF2B5EF4-FFF2-40B4-BE49-F238E27FC236}">
              <a16:creationId xmlns:a16="http://schemas.microsoft.com/office/drawing/2014/main" id="{E923001E-FE72-434B-A8C8-2477B346E78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a:extLst>
            <a:ext uri="{FF2B5EF4-FFF2-40B4-BE49-F238E27FC236}">
              <a16:creationId xmlns:a16="http://schemas.microsoft.com/office/drawing/2014/main" id="{2DFCFD56-9C25-4D86-9606-4FB8C852E91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a:extLst>
            <a:ext uri="{FF2B5EF4-FFF2-40B4-BE49-F238E27FC236}">
              <a16:creationId xmlns:a16="http://schemas.microsoft.com/office/drawing/2014/main" id="{AE3A3E88-DF47-42BF-8DD7-DF302983348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a:extLst>
            <a:ext uri="{FF2B5EF4-FFF2-40B4-BE49-F238E27FC236}">
              <a16:creationId xmlns:a16="http://schemas.microsoft.com/office/drawing/2014/main" id="{F20360E5-E9D3-485F-9FF9-9CD5C563248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a:extLst>
            <a:ext uri="{FF2B5EF4-FFF2-40B4-BE49-F238E27FC236}">
              <a16:creationId xmlns:a16="http://schemas.microsoft.com/office/drawing/2014/main" id="{C9A8194F-C989-402A-A9DD-39145D470F9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a:extLst>
            <a:ext uri="{FF2B5EF4-FFF2-40B4-BE49-F238E27FC236}">
              <a16:creationId xmlns:a16="http://schemas.microsoft.com/office/drawing/2014/main" id="{C2227D7B-5769-4CD1-A461-D7F53F4918F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a:extLst>
            <a:ext uri="{FF2B5EF4-FFF2-40B4-BE49-F238E27FC236}">
              <a16:creationId xmlns:a16="http://schemas.microsoft.com/office/drawing/2014/main" id="{C02EBCA8-E76A-494B-96FF-723D5C226A2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a:extLst>
            <a:ext uri="{FF2B5EF4-FFF2-40B4-BE49-F238E27FC236}">
              <a16:creationId xmlns:a16="http://schemas.microsoft.com/office/drawing/2014/main" id="{F3501F85-A089-4AE2-9F13-474D45E6AEE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a:extLst>
            <a:ext uri="{FF2B5EF4-FFF2-40B4-BE49-F238E27FC236}">
              <a16:creationId xmlns:a16="http://schemas.microsoft.com/office/drawing/2014/main" id="{62609983-67F9-4D0C-9079-73BDF024DF9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a:extLst>
            <a:ext uri="{FF2B5EF4-FFF2-40B4-BE49-F238E27FC236}">
              <a16:creationId xmlns:a16="http://schemas.microsoft.com/office/drawing/2014/main" id="{259E6CBD-0826-47AB-85AC-7196492B836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6" name="テキスト ボックス 555">
          <a:extLst>
            <a:ext uri="{FF2B5EF4-FFF2-40B4-BE49-F238E27FC236}">
              <a16:creationId xmlns:a16="http://schemas.microsoft.com/office/drawing/2014/main" id="{0C27F8F6-DB82-451A-B481-C246FC272C5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7" name="直線コネクタ 556">
          <a:extLst>
            <a:ext uri="{FF2B5EF4-FFF2-40B4-BE49-F238E27FC236}">
              <a16:creationId xmlns:a16="http://schemas.microsoft.com/office/drawing/2014/main" id="{28593615-1FA7-4CF0-8A64-1ADCBA4EC79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58" name="テキスト ボックス 557">
          <a:extLst>
            <a:ext uri="{FF2B5EF4-FFF2-40B4-BE49-F238E27FC236}">
              <a16:creationId xmlns:a16="http://schemas.microsoft.com/office/drawing/2014/main" id="{F21D18DD-5AFE-4756-ADFC-A8B4D315631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9" name="直線コネクタ 558">
          <a:extLst>
            <a:ext uri="{FF2B5EF4-FFF2-40B4-BE49-F238E27FC236}">
              <a16:creationId xmlns:a16="http://schemas.microsoft.com/office/drawing/2014/main" id="{C84139C1-DB12-4F77-9BFB-3C8BFBE8D9C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0" name="テキスト ボックス 559">
          <a:extLst>
            <a:ext uri="{FF2B5EF4-FFF2-40B4-BE49-F238E27FC236}">
              <a16:creationId xmlns:a16="http://schemas.microsoft.com/office/drawing/2014/main" id="{3DCE6FD5-556F-41AE-84A2-D15F1E815EC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1" name="直線コネクタ 560">
          <a:extLst>
            <a:ext uri="{FF2B5EF4-FFF2-40B4-BE49-F238E27FC236}">
              <a16:creationId xmlns:a16="http://schemas.microsoft.com/office/drawing/2014/main" id="{8F0F71AE-9333-4738-8B2D-89E03C218BC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2" name="テキスト ボックス 561">
          <a:extLst>
            <a:ext uri="{FF2B5EF4-FFF2-40B4-BE49-F238E27FC236}">
              <a16:creationId xmlns:a16="http://schemas.microsoft.com/office/drawing/2014/main" id="{4C600D83-BE44-4285-90EC-72385E3FFC5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3" name="直線コネクタ 562">
          <a:extLst>
            <a:ext uri="{FF2B5EF4-FFF2-40B4-BE49-F238E27FC236}">
              <a16:creationId xmlns:a16="http://schemas.microsoft.com/office/drawing/2014/main" id="{3C13C285-8A47-4D8B-8688-5F7BFC18F60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4" name="テキスト ボックス 563">
          <a:extLst>
            <a:ext uri="{FF2B5EF4-FFF2-40B4-BE49-F238E27FC236}">
              <a16:creationId xmlns:a16="http://schemas.microsoft.com/office/drawing/2014/main" id="{BCCB0410-550A-4DAC-97C3-C41573B6C04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5" name="直線コネクタ 564">
          <a:extLst>
            <a:ext uri="{FF2B5EF4-FFF2-40B4-BE49-F238E27FC236}">
              <a16:creationId xmlns:a16="http://schemas.microsoft.com/office/drawing/2014/main" id="{BE1FFE66-E7B2-4044-9BEF-5A5ACE662B3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6" name="テキスト ボックス 565">
          <a:extLst>
            <a:ext uri="{FF2B5EF4-FFF2-40B4-BE49-F238E27FC236}">
              <a16:creationId xmlns:a16="http://schemas.microsoft.com/office/drawing/2014/main" id="{C0C5FBF2-E1C3-4CDB-A60E-32ADEF32925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7" name="直線コネクタ 566">
          <a:extLst>
            <a:ext uri="{FF2B5EF4-FFF2-40B4-BE49-F238E27FC236}">
              <a16:creationId xmlns:a16="http://schemas.microsoft.com/office/drawing/2014/main" id="{55C96B0D-2884-45CB-9DE7-E2D3D93042B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68" name="テキスト ボックス 567">
          <a:extLst>
            <a:ext uri="{FF2B5EF4-FFF2-40B4-BE49-F238E27FC236}">
              <a16:creationId xmlns:a16="http://schemas.microsoft.com/office/drawing/2014/main" id="{9905B5F2-B2DC-48C7-AA61-A3A551867F2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9" name="【保健センター・保健所】&#10;有形固定資産減価償却率グラフ枠">
          <a:extLst>
            <a:ext uri="{FF2B5EF4-FFF2-40B4-BE49-F238E27FC236}">
              <a16:creationId xmlns:a16="http://schemas.microsoft.com/office/drawing/2014/main" id="{543C4D7C-B178-4367-9826-28660BA4D7F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19050</xdr:rowOff>
    </xdr:to>
    <xdr:cxnSp macro="">
      <xdr:nvCxnSpPr>
        <xdr:cNvPr id="570" name="直線コネクタ 569">
          <a:extLst>
            <a:ext uri="{FF2B5EF4-FFF2-40B4-BE49-F238E27FC236}">
              <a16:creationId xmlns:a16="http://schemas.microsoft.com/office/drawing/2014/main" id="{27761BE1-3051-4D10-86A0-AF98FE634604}"/>
            </a:ext>
          </a:extLst>
        </xdr:cNvPr>
        <xdr:cNvCxnSpPr/>
      </xdr:nvCxnSpPr>
      <xdr:spPr>
        <a:xfrm flipV="1">
          <a:off x="16318864" y="942403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71" name="【保健センター・保健所】&#10;有形固定資産減価償却率最小値テキスト">
          <a:extLst>
            <a:ext uri="{FF2B5EF4-FFF2-40B4-BE49-F238E27FC236}">
              <a16:creationId xmlns:a16="http://schemas.microsoft.com/office/drawing/2014/main" id="{39BF7C29-D367-4445-9A7D-EA8983D95E91}"/>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72" name="直線コネクタ 571">
          <a:extLst>
            <a:ext uri="{FF2B5EF4-FFF2-40B4-BE49-F238E27FC236}">
              <a16:creationId xmlns:a16="http://schemas.microsoft.com/office/drawing/2014/main" id="{01957276-2688-481B-8782-E0691594E32B}"/>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73" name="【保健センター・保健所】&#10;有形固定資産減価償却率最大値テキスト">
          <a:extLst>
            <a:ext uri="{FF2B5EF4-FFF2-40B4-BE49-F238E27FC236}">
              <a16:creationId xmlns:a16="http://schemas.microsoft.com/office/drawing/2014/main" id="{09085C7C-9D3C-4AF1-B333-E836B9395481}"/>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74" name="直線コネクタ 573">
          <a:extLst>
            <a:ext uri="{FF2B5EF4-FFF2-40B4-BE49-F238E27FC236}">
              <a16:creationId xmlns:a16="http://schemas.microsoft.com/office/drawing/2014/main" id="{DC1A92F9-8AF3-4D02-B448-6033A3E9F1E5}"/>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152417</xdr:rowOff>
    </xdr:from>
    <xdr:ext cx="405111" cy="259045"/>
    <xdr:sp macro="" textlink="">
      <xdr:nvSpPr>
        <xdr:cNvPr id="575" name="【保健センター・保健所】&#10;有形固定資産減価償却率平均値テキスト">
          <a:extLst>
            <a:ext uri="{FF2B5EF4-FFF2-40B4-BE49-F238E27FC236}">
              <a16:creationId xmlns:a16="http://schemas.microsoft.com/office/drawing/2014/main" id="{96606A96-0EFD-458B-9276-068D7A468F16}"/>
            </a:ext>
          </a:extLst>
        </xdr:cNvPr>
        <xdr:cNvSpPr txBox="1"/>
      </xdr:nvSpPr>
      <xdr:spPr>
        <a:xfrm>
          <a:off x="16357600" y="1026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576" name="フローチャート: 判断 575">
          <a:extLst>
            <a:ext uri="{FF2B5EF4-FFF2-40B4-BE49-F238E27FC236}">
              <a16:creationId xmlns:a16="http://schemas.microsoft.com/office/drawing/2014/main" id="{F06D23E3-F9B2-4AC3-B1AB-C9AEBE60AA94}"/>
            </a:ext>
          </a:extLst>
        </xdr:cNvPr>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76835</xdr:rowOff>
    </xdr:from>
    <xdr:to>
      <xdr:col>81</xdr:col>
      <xdr:colOff>101600</xdr:colOff>
      <xdr:row>60</xdr:row>
      <xdr:rowOff>6985</xdr:rowOff>
    </xdr:to>
    <xdr:sp macro="" textlink="">
      <xdr:nvSpPr>
        <xdr:cNvPr id="577" name="フローチャート: 判断 576">
          <a:extLst>
            <a:ext uri="{FF2B5EF4-FFF2-40B4-BE49-F238E27FC236}">
              <a16:creationId xmlns:a16="http://schemas.microsoft.com/office/drawing/2014/main" id="{EFF448FA-3EAD-4801-87B4-EF07517799CE}"/>
            </a:ext>
          </a:extLst>
        </xdr:cNvPr>
        <xdr:cNvSpPr/>
      </xdr:nvSpPr>
      <xdr:spPr>
        <a:xfrm>
          <a:off x="15430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578" name="フローチャート: 判断 577">
          <a:extLst>
            <a:ext uri="{FF2B5EF4-FFF2-40B4-BE49-F238E27FC236}">
              <a16:creationId xmlns:a16="http://schemas.microsoft.com/office/drawing/2014/main" id="{71D607FF-D8C8-40BB-80C4-54E5706A1FC2}"/>
            </a:ext>
          </a:extLst>
        </xdr:cNvPr>
        <xdr:cNvSpPr/>
      </xdr:nvSpPr>
      <xdr:spPr>
        <a:xfrm>
          <a:off x="14541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42545</xdr:rowOff>
    </xdr:from>
    <xdr:to>
      <xdr:col>72</xdr:col>
      <xdr:colOff>38100</xdr:colOff>
      <xdr:row>59</xdr:row>
      <xdr:rowOff>144145</xdr:rowOff>
    </xdr:to>
    <xdr:sp macro="" textlink="">
      <xdr:nvSpPr>
        <xdr:cNvPr id="579" name="フローチャート: 判断 578">
          <a:extLst>
            <a:ext uri="{FF2B5EF4-FFF2-40B4-BE49-F238E27FC236}">
              <a16:creationId xmlns:a16="http://schemas.microsoft.com/office/drawing/2014/main" id="{C2E2ED4C-9983-4977-B11F-AE0568B99A90}"/>
            </a:ext>
          </a:extLst>
        </xdr:cNvPr>
        <xdr:cNvSpPr/>
      </xdr:nvSpPr>
      <xdr:spPr>
        <a:xfrm>
          <a:off x="13652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580" name="フローチャート: 判断 579">
          <a:extLst>
            <a:ext uri="{FF2B5EF4-FFF2-40B4-BE49-F238E27FC236}">
              <a16:creationId xmlns:a16="http://schemas.microsoft.com/office/drawing/2014/main" id="{AB849A09-072E-4E44-90C4-10D9A2183242}"/>
            </a:ext>
          </a:extLst>
        </xdr:cNvPr>
        <xdr:cNvSpPr/>
      </xdr:nvSpPr>
      <xdr:spPr>
        <a:xfrm>
          <a:off x="12763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3615FD9E-7E76-4FD3-8534-D8577804C3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40FEA722-3A8B-4326-A439-C254D29B25E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C775CB9E-E3D4-4F2C-AA6D-683F2F76DFC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556E2880-6FCE-4813-A319-CD9EB24554F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85F83FFB-92CB-4665-B2B9-ED7BF3E7078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4445</xdr:rowOff>
    </xdr:from>
    <xdr:to>
      <xdr:col>76</xdr:col>
      <xdr:colOff>165100</xdr:colOff>
      <xdr:row>59</xdr:row>
      <xdr:rowOff>106045</xdr:rowOff>
    </xdr:to>
    <xdr:sp macro="" textlink="">
      <xdr:nvSpPr>
        <xdr:cNvPr id="586" name="楕円 585">
          <a:extLst>
            <a:ext uri="{FF2B5EF4-FFF2-40B4-BE49-F238E27FC236}">
              <a16:creationId xmlns:a16="http://schemas.microsoft.com/office/drawing/2014/main" id="{8A278301-9607-4AA1-A880-D6A5B6507941}"/>
            </a:ext>
          </a:extLst>
        </xdr:cNvPr>
        <xdr:cNvSpPr/>
      </xdr:nvSpPr>
      <xdr:spPr>
        <a:xfrm>
          <a:off x="14541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87" name="楕円 586">
          <a:extLst>
            <a:ext uri="{FF2B5EF4-FFF2-40B4-BE49-F238E27FC236}">
              <a16:creationId xmlns:a16="http://schemas.microsoft.com/office/drawing/2014/main" id="{BF9C58ED-BC2B-4415-AB8E-A3819A3CF391}"/>
            </a:ext>
          </a:extLst>
        </xdr:cNvPr>
        <xdr:cNvSpPr/>
      </xdr:nvSpPr>
      <xdr:spPr>
        <a:xfrm>
          <a:off x="13652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55245</xdr:rowOff>
    </xdr:from>
    <xdr:to>
      <xdr:col>76</xdr:col>
      <xdr:colOff>114300</xdr:colOff>
      <xdr:row>60</xdr:row>
      <xdr:rowOff>47625</xdr:rowOff>
    </xdr:to>
    <xdr:cxnSp macro="">
      <xdr:nvCxnSpPr>
        <xdr:cNvPr id="588" name="直線コネクタ 587">
          <a:extLst>
            <a:ext uri="{FF2B5EF4-FFF2-40B4-BE49-F238E27FC236}">
              <a16:creationId xmlns:a16="http://schemas.microsoft.com/office/drawing/2014/main" id="{FEAAEB36-087E-4BC2-8DBD-E2D52DFDB7CE}"/>
            </a:ext>
          </a:extLst>
        </xdr:cNvPr>
        <xdr:cNvCxnSpPr/>
      </xdr:nvCxnSpPr>
      <xdr:spPr>
        <a:xfrm flipV="1">
          <a:off x="13703300" y="1017079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116840</xdr:rowOff>
    </xdr:from>
    <xdr:to>
      <xdr:col>67</xdr:col>
      <xdr:colOff>101600</xdr:colOff>
      <xdr:row>60</xdr:row>
      <xdr:rowOff>46990</xdr:rowOff>
    </xdr:to>
    <xdr:sp macro="" textlink="">
      <xdr:nvSpPr>
        <xdr:cNvPr id="589" name="楕円 588">
          <a:extLst>
            <a:ext uri="{FF2B5EF4-FFF2-40B4-BE49-F238E27FC236}">
              <a16:creationId xmlns:a16="http://schemas.microsoft.com/office/drawing/2014/main" id="{A78142B7-0A21-4168-8548-80B743D1D7AD}"/>
            </a:ext>
          </a:extLst>
        </xdr:cNvPr>
        <xdr:cNvSpPr/>
      </xdr:nvSpPr>
      <xdr:spPr>
        <a:xfrm>
          <a:off x="12763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167640</xdr:rowOff>
    </xdr:from>
    <xdr:to>
      <xdr:col>71</xdr:col>
      <xdr:colOff>177800</xdr:colOff>
      <xdr:row>60</xdr:row>
      <xdr:rowOff>47625</xdr:rowOff>
    </xdr:to>
    <xdr:cxnSp macro="">
      <xdr:nvCxnSpPr>
        <xdr:cNvPr id="590" name="直線コネクタ 589">
          <a:extLst>
            <a:ext uri="{FF2B5EF4-FFF2-40B4-BE49-F238E27FC236}">
              <a16:creationId xmlns:a16="http://schemas.microsoft.com/office/drawing/2014/main" id="{8C46482A-FBEE-4F28-8EC5-3196DFA8846A}"/>
            </a:ext>
          </a:extLst>
        </xdr:cNvPr>
        <xdr:cNvCxnSpPr/>
      </xdr:nvCxnSpPr>
      <xdr:spPr>
        <a:xfrm>
          <a:off x="12814300" y="102831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23512</xdr:rowOff>
    </xdr:from>
    <xdr:ext cx="405111" cy="259045"/>
    <xdr:sp macro="" textlink="">
      <xdr:nvSpPr>
        <xdr:cNvPr id="591" name="n_1aveValue【保健センター・保健所】&#10;有形固定資産減価償却率">
          <a:extLst>
            <a:ext uri="{FF2B5EF4-FFF2-40B4-BE49-F238E27FC236}">
              <a16:creationId xmlns:a16="http://schemas.microsoft.com/office/drawing/2014/main" id="{24EB8527-90E1-4939-9F21-1A8B23138667}"/>
            </a:ext>
          </a:extLst>
        </xdr:cNvPr>
        <xdr:cNvSpPr txBox="1"/>
      </xdr:nvSpPr>
      <xdr:spPr>
        <a:xfrm>
          <a:off x="15266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133367</xdr:rowOff>
    </xdr:from>
    <xdr:ext cx="405111" cy="259045"/>
    <xdr:sp macro="" textlink="">
      <xdr:nvSpPr>
        <xdr:cNvPr id="592" name="n_2aveValue【保健センター・保健所】&#10;有形固定資産減価償却率">
          <a:extLst>
            <a:ext uri="{FF2B5EF4-FFF2-40B4-BE49-F238E27FC236}">
              <a16:creationId xmlns:a16="http://schemas.microsoft.com/office/drawing/2014/main" id="{9A5A5CAC-A736-448B-B5C3-4F229BA02A8F}"/>
            </a:ext>
          </a:extLst>
        </xdr:cNvPr>
        <xdr:cNvSpPr txBox="1"/>
      </xdr:nvSpPr>
      <xdr:spPr>
        <a:xfrm>
          <a:off x="14389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160672</xdr:rowOff>
    </xdr:from>
    <xdr:ext cx="405111" cy="259045"/>
    <xdr:sp macro="" textlink="">
      <xdr:nvSpPr>
        <xdr:cNvPr id="593" name="n_3aveValue【保健センター・保健所】&#10;有形固定資産減価償却率">
          <a:extLst>
            <a:ext uri="{FF2B5EF4-FFF2-40B4-BE49-F238E27FC236}">
              <a16:creationId xmlns:a16="http://schemas.microsoft.com/office/drawing/2014/main" id="{52921825-A4B4-460A-9737-2A347745F8C1}"/>
            </a:ext>
          </a:extLst>
        </xdr:cNvPr>
        <xdr:cNvSpPr txBox="1"/>
      </xdr:nvSpPr>
      <xdr:spPr>
        <a:xfrm>
          <a:off x="13500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594" name="n_4aveValue【保健センター・保健所】&#10;有形固定資産減価償却率">
          <a:extLst>
            <a:ext uri="{FF2B5EF4-FFF2-40B4-BE49-F238E27FC236}">
              <a16:creationId xmlns:a16="http://schemas.microsoft.com/office/drawing/2014/main" id="{CE6668ED-0284-480D-9AE6-1AF6E0CD161A}"/>
            </a:ext>
          </a:extLst>
        </xdr:cNvPr>
        <xdr:cNvSpPr txBox="1"/>
      </xdr:nvSpPr>
      <xdr:spPr>
        <a:xfrm>
          <a:off x="12611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122572</xdr:rowOff>
    </xdr:from>
    <xdr:ext cx="405111" cy="259045"/>
    <xdr:sp macro="" textlink="">
      <xdr:nvSpPr>
        <xdr:cNvPr id="595" name="n_2mainValue【保健センター・保健所】&#10;有形固定資産減価償却率">
          <a:extLst>
            <a:ext uri="{FF2B5EF4-FFF2-40B4-BE49-F238E27FC236}">
              <a16:creationId xmlns:a16="http://schemas.microsoft.com/office/drawing/2014/main" id="{077958E0-A332-44C7-B886-85723617FE43}"/>
            </a:ext>
          </a:extLst>
        </xdr:cNvPr>
        <xdr:cNvSpPr txBox="1"/>
      </xdr:nvSpPr>
      <xdr:spPr>
        <a:xfrm>
          <a:off x="14389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596" name="n_3mainValue【保健センター・保健所】&#10;有形固定資産減価償却率">
          <a:extLst>
            <a:ext uri="{FF2B5EF4-FFF2-40B4-BE49-F238E27FC236}">
              <a16:creationId xmlns:a16="http://schemas.microsoft.com/office/drawing/2014/main" id="{C4EB71A3-8446-4AFC-B4B3-C9D375FD583C}"/>
            </a:ext>
          </a:extLst>
        </xdr:cNvPr>
        <xdr:cNvSpPr txBox="1"/>
      </xdr:nvSpPr>
      <xdr:spPr>
        <a:xfrm>
          <a:off x="13500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597" name="n_4mainValue【保健センター・保健所】&#10;有形固定資産減価償却率">
          <a:extLst>
            <a:ext uri="{FF2B5EF4-FFF2-40B4-BE49-F238E27FC236}">
              <a16:creationId xmlns:a16="http://schemas.microsoft.com/office/drawing/2014/main" id="{A89D6601-3085-4950-AF42-4EFF96292E80}"/>
            </a:ext>
          </a:extLst>
        </xdr:cNvPr>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a:extLst>
            <a:ext uri="{FF2B5EF4-FFF2-40B4-BE49-F238E27FC236}">
              <a16:creationId xmlns:a16="http://schemas.microsoft.com/office/drawing/2014/main" id="{0CD293E1-C4D8-4E70-B9D0-CB16F24DB45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a:extLst>
            <a:ext uri="{FF2B5EF4-FFF2-40B4-BE49-F238E27FC236}">
              <a16:creationId xmlns:a16="http://schemas.microsoft.com/office/drawing/2014/main" id="{C2331836-791D-497A-AFB5-C84ACEB2872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a:extLst>
            <a:ext uri="{FF2B5EF4-FFF2-40B4-BE49-F238E27FC236}">
              <a16:creationId xmlns:a16="http://schemas.microsoft.com/office/drawing/2014/main" id="{A4329B6D-F0A4-4E73-818D-E01E91650A1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a:extLst>
            <a:ext uri="{FF2B5EF4-FFF2-40B4-BE49-F238E27FC236}">
              <a16:creationId xmlns:a16="http://schemas.microsoft.com/office/drawing/2014/main" id="{DC340EB6-E9E9-4964-9038-DA023E42481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a:extLst>
            <a:ext uri="{FF2B5EF4-FFF2-40B4-BE49-F238E27FC236}">
              <a16:creationId xmlns:a16="http://schemas.microsoft.com/office/drawing/2014/main" id="{CD5AC0FF-2DB1-4F2B-9D38-2F3B5D0B20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a:extLst>
            <a:ext uri="{FF2B5EF4-FFF2-40B4-BE49-F238E27FC236}">
              <a16:creationId xmlns:a16="http://schemas.microsoft.com/office/drawing/2014/main" id="{BA95C202-A462-4011-9E65-B55505BA4E2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a:extLst>
            <a:ext uri="{FF2B5EF4-FFF2-40B4-BE49-F238E27FC236}">
              <a16:creationId xmlns:a16="http://schemas.microsoft.com/office/drawing/2014/main" id="{15F13308-EB57-4997-BC67-34BD4F95FB7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a:extLst>
            <a:ext uri="{FF2B5EF4-FFF2-40B4-BE49-F238E27FC236}">
              <a16:creationId xmlns:a16="http://schemas.microsoft.com/office/drawing/2014/main" id="{2F443315-742B-448B-99D6-21DBA8D314F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6" name="テキスト ボックス 605">
          <a:extLst>
            <a:ext uri="{FF2B5EF4-FFF2-40B4-BE49-F238E27FC236}">
              <a16:creationId xmlns:a16="http://schemas.microsoft.com/office/drawing/2014/main" id="{8A70F5DF-18E8-4C79-9C3F-4640B11B492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7" name="直線コネクタ 606">
          <a:extLst>
            <a:ext uri="{FF2B5EF4-FFF2-40B4-BE49-F238E27FC236}">
              <a16:creationId xmlns:a16="http://schemas.microsoft.com/office/drawing/2014/main" id="{87F0B566-770A-442D-973E-60590E7A7C8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8" name="直線コネクタ 607">
          <a:extLst>
            <a:ext uri="{FF2B5EF4-FFF2-40B4-BE49-F238E27FC236}">
              <a16:creationId xmlns:a16="http://schemas.microsoft.com/office/drawing/2014/main" id="{DE9C5DBB-CB4C-4A2C-B25A-64801FDDD7B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9" name="テキスト ボックス 608">
          <a:extLst>
            <a:ext uri="{FF2B5EF4-FFF2-40B4-BE49-F238E27FC236}">
              <a16:creationId xmlns:a16="http://schemas.microsoft.com/office/drawing/2014/main" id="{DFC3F338-A1FA-4426-BEBD-9BD76CAE561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0" name="直線コネクタ 609">
          <a:extLst>
            <a:ext uri="{FF2B5EF4-FFF2-40B4-BE49-F238E27FC236}">
              <a16:creationId xmlns:a16="http://schemas.microsoft.com/office/drawing/2014/main" id="{0CF4F894-132A-4E28-9128-8DDF834EE32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1" name="テキスト ボックス 610">
          <a:extLst>
            <a:ext uri="{FF2B5EF4-FFF2-40B4-BE49-F238E27FC236}">
              <a16:creationId xmlns:a16="http://schemas.microsoft.com/office/drawing/2014/main" id="{FABB4E11-AC68-4240-B4EA-04FA9F917F8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2" name="直線コネクタ 611">
          <a:extLst>
            <a:ext uri="{FF2B5EF4-FFF2-40B4-BE49-F238E27FC236}">
              <a16:creationId xmlns:a16="http://schemas.microsoft.com/office/drawing/2014/main" id="{43C26A24-B16E-48EF-8B3D-BC55894952DF}"/>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3" name="テキスト ボックス 612">
          <a:extLst>
            <a:ext uri="{FF2B5EF4-FFF2-40B4-BE49-F238E27FC236}">
              <a16:creationId xmlns:a16="http://schemas.microsoft.com/office/drawing/2014/main" id="{8300A9DA-A638-4BF4-980E-DE4DB75DE21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4" name="直線コネクタ 613">
          <a:extLst>
            <a:ext uri="{FF2B5EF4-FFF2-40B4-BE49-F238E27FC236}">
              <a16:creationId xmlns:a16="http://schemas.microsoft.com/office/drawing/2014/main" id="{A876AA4A-82C2-49A1-9B31-4C93D3C3383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5" name="テキスト ボックス 614">
          <a:extLst>
            <a:ext uri="{FF2B5EF4-FFF2-40B4-BE49-F238E27FC236}">
              <a16:creationId xmlns:a16="http://schemas.microsoft.com/office/drawing/2014/main" id="{517B2132-639D-4CF5-87F2-C2874AE8683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6" name="直線コネクタ 615">
          <a:extLst>
            <a:ext uri="{FF2B5EF4-FFF2-40B4-BE49-F238E27FC236}">
              <a16:creationId xmlns:a16="http://schemas.microsoft.com/office/drawing/2014/main" id="{449E7E5C-8B68-4AA4-A6B7-4DEC1FC041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7" name="テキスト ボックス 616">
          <a:extLst>
            <a:ext uri="{FF2B5EF4-FFF2-40B4-BE49-F238E27FC236}">
              <a16:creationId xmlns:a16="http://schemas.microsoft.com/office/drawing/2014/main" id="{D799A182-6DF3-41F2-996F-B62D4746E80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8" name="【保健センター・保健所】&#10;一人当たり面積グラフ枠">
          <a:extLst>
            <a:ext uri="{FF2B5EF4-FFF2-40B4-BE49-F238E27FC236}">
              <a16:creationId xmlns:a16="http://schemas.microsoft.com/office/drawing/2014/main" id="{2598600D-AF22-47F9-88C6-D1DD58D99EC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52578</xdr:rowOff>
    </xdr:from>
    <xdr:to>
      <xdr:col>116</xdr:col>
      <xdr:colOff>62864</xdr:colOff>
      <xdr:row>63</xdr:row>
      <xdr:rowOff>102870</xdr:rowOff>
    </xdr:to>
    <xdr:cxnSp macro="">
      <xdr:nvCxnSpPr>
        <xdr:cNvPr id="619" name="直線コネクタ 618">
          <a:extLst>
            <a:ext uri="{FF2B5EF4-FFF2-40B4-BE49-F238E27FC236}">
              <a16:creationId xmlns:a16="http://schemas.microsoft.com/office/drawing/2014/main" id="{704EE4CD-8128-42FB-B4CB-E47E7962464D}"/>
            </a:ext>
          </a:extLst>
        </xdr:cNvPr>
        <xdr:cNvCxnSpPr/>
      </xdr:nvCxnSpPr>
      <xdr:spPr>
        <a:xfrm flipV="1">
          <a:off x="22160864" y="9482328"/>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106697</xdr:rowOff>
    </xdr:from>
    <xdr:ext cx="469744" cy="259045"/>
    <xdr:sp macro="" textlink="">
      <xdr:nvSpPr>
        <xdr:cNvPr id="620" name="【保健センター・保健所】&#10;一人当たり面積最小値テキスト">
          <a:extLst>
            <a:ext uri="{FF2B5EF4-FFF2-40B4-BE49-F238E27FC236}">
              <a16:creationId xmlns:a16="http://schemas.microsoft.com/office/drawing/2014/main" id="{CBDA08CD-3BF2-4827-BBE6-936528033590}"/>
            </a:ext>
          </a:extLst>
        </xdr:cNvPr>
        <xdr:cNvSpPr txBox="1"/>
      </xdr:nvSpPr>
      <xdr:spPr>
        <a:xfrm>
          <a:off x="221996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102870</xdr:rowOff>
    </xdr:from>
    <xdr:to>
      <xdr:col>116</xdr:col>
      <xdr:colOff>152400</xdr:colOff>
      <xdr:row>63</xdr:row>
      <xdr:rowOff>102870</xdr:rowOff>
    </xdr:to>
    <xdr:cxnSp macro="">
      <xdr:nvCxnSpPr>
        <xdr:cNvPr id="621" name="直線コネクタ 620">
          <a:extLst>
            <a:ext uri="{FF2B5EF4-FFF2-40B4-BE49-F238E27FC236}">
              <a16:creationId xmlns:a16="http://schemas.microsoft.com/office/drawing/2014/main" id="{0170EC18-70AE-4DEB-A37E-847422526219}"/>
            </a:ext>
          </a:extLst>
        </xdr:cNvPr>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170705</xdr:rowOff>
    </xdr:from>
    <xdr:ext cx="469744" cy="259045"/>
    <xdr:sp macro="" textlink="">
      <xdr:nvSpPr>
        <xdr:cNvPr id="622" name="【保健センター・保健所】&#10;一人当たり面積最大値テキスト">
          <a:extLst>
            <a:ext uri="{FF2B5EF4-FFF2-40B4-BE49-F238E27FC236}">
              <a16:creationId xmlns:a16="http://schemas.microsoft.com/office/drawing/2014/main" id="{5B9FCBF5-E661-4471-A080-1CFED962308C}"/>
            </a:ext>
          </a:extLst>
        </xdr:cNvPr>
        <xdr:cNvSpPr txBox="1"/>
      </xdr:nvSpPr>
      <xdr:spPr>
        <a:xfrm>
          <a:off x="22199600" y="92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52578</xdr:rowOff>
    </xdr:from>
    <xdr:to>
      <xdr:col>116</xdr:col>
      <xdr:colOff>152400</xdr:colOff>
      <xdr:row>55</xdr:row>
      <xdr:rowOff>52578</xdr:rowOff>
    </xdr:to>
    <xdr:cxnSp macro="">
      <xdr:nvCxnSpPr>
        <xdr:cNvPr id="623" name="直線コネクタ 622">
          <a:extLst>
            <a:ext uri="{FF2B5EF4-FFF2-40B4-BE49-F238E27FC236}">
              <a16:creationId xmlns:a16="http://schemas.microsoft.com/office/drawing/2014/main" id="{C34A0097-7B56-490A-B049-AC93D772C7C1}"/>
            </a:ext>
          </a:extLst>
        </xdr:cNvPr>
        <xdr:cNvCxnSpPr/>
      </xdr:nvCxnSpPr>
      <xdr:spPr>
        <a:xfrm>
          <a:off x="22072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24" name="【保健センター・保健所】&#10;一人当たり面積平均値テキスト">
          <a:extLst>
            <a:ext uri="{FF2B5EF4-FFF2-40B4-BE49-F238E27FC236}">
              <a16:creationId xmlns:a16="http://schemas.microsoft.com/office/drawing/2014/main" id="{8BA76E1B-54EE-4145-8CFD-D864EDCA3F79}"/>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25" name="フローチャート: 判断 624">
          <a:extLst>
            <a:ext uri="{FF2B5EF4-FFF2-40B4-BE49-F238E27FC236}">
              <a16:creationId xmlns:a16="http://schemas.microsoft.com/office/drawing/2014/main" id="{9336C59E-266E-4702-B146-A9561D7ACCB4}"/>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626" name="フローチャート: 判断 625">
          <a:extLst>
            <a:ext uri="{FF2B5EF4-FFF2-40B4-BE49-F238E27FC236}">
              <a16:creationId xmlns:a16="http://schemas.microsoft.com/office/drawing/2014/main" id="{54EEA6E8-8B05-4FBC-8638-921DA7FBB316}"/>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627" name="フローチャート: 判断 626">
          <a:extLst>
            <a:ext uri="{FF2B5EF4-FFF2-40B4-BE49-F238E27FC236}">
              <a16:creationId xmlns:a16="http://schemas.microsoft.com/office/drawing/2014/main" id="{6A877C6E-F9C2-45D7-BE4A-006313738595}"/>
            </a:ext>
          </a:extLst>
        </xdr:cNvPr>
        <xdr:cNvSpPr/>
      </xdr:nvSpPr>
      <xdr:spPr>
        <a:xfrm>
          <a:off x="20383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628" name="フローチャート: 判断 627">
          <a:extLst>
            <a:ext uri="{FF2B5EF4-FFF2-40B4-BE49-F238E27FC236}">
              <a16:creationId xmlns:a16="http://schemas.microsoft.com/office/drawing/2014/main" id="{4EA0E2EF-DBF9-441A-AEFE-A957DD901A22}"/>
            </a:ext>
          </a:extLst>
        </xdr:cNvPr>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29" name="フローチャート: 判断 628">
          <a:extLst>
            <a:ext uri="{FF2B5EF4-FFF2-40B4-BE49-F238E27FC236}">
              <a16:creationId xmlns:a16="http://schemas.microsoft.com/office/drawing/2014/main" id="{2CB89B14-1700-4DDC-9722-6FD90497A34E}"/>
            </a:ext>
          </a:extLst>
        </xdr:cNvPr>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A6858562-892D-49CB-B24E-3B9F3D6D965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6F1B11A1-B223-482F-A306-EFB2F5542EE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A7DD0CEA-0435-45D0-BB6E-55848308626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8ABC2E2D-6AAC-4045-BE34-5340D829E4D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711E726D-EAEB-465A-AFA0-D0193172384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116078</xdr:rowOff>
    </xdr:from>
    <xdr:to>
      <xdr:col>107</xdr:col>
      <xdr:colOff>101600</xdr:colOff>
      <xdr:row>62</xdr:row>
      <xdr:rowOff>46228</xdr:rowOff>
    </xdr:to>
    <xdr:sp macro="" textlink="">
      <xdr:nvSpPr>
        <xdr:cNvPr id="635" name="楕円 634">
          <a:extLst>
            <a:ext uri="{FF2B5EF4-FFF2-40B4-BE49-F238E27FC236}">
              <a16:creationId xmlns:a16="http://schemas.microsoft.com/office/drawing/2014/main" id="{3E2DBE28-DF8F-48C4-8C5A-88FEAAD762DB}"/>
            </a:ext>
          </a:extLst>
        </xdr:cNvPr>
        <xdr:cNvSpPr/>
      </xdr:nvSpPr>
      <xdr:spPr>
        <a:xfrm>
          <a:off x="20383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122936</xdr:rowOff>
    </xdr:from>
    <xdr:to>
      <xdr:col>102</xdr:col>
      <xdr:colOff>165100</xdr:colOff>
      <xdr:row>62</xdr:row>
      <xdr:rowOff>53086</xdr:rowOff>
    </xdr:to>
    <xdr:sp macro="" textlink="">
      <xdr:nvSpPr>
        <xdr:cNvPr id="636" name="楕円 635">
          <a:extLst>
            <a:ext uri="{FF2B5EF4-FFF2-40B4-BE49-F238E27FC236}">
              <a16:creationId xmlns:a16="http://schemas.microsoft.com/office/drawing/2014/main" id="{049FBB13-604B-43AD-B1EE-A8B178794F45}"/>
            </a:ext>
          </a:extLst>
        </xdr:cNvPr>
        <xdr:cNvSpPr/>
      </xdr:nvSpPr>
      <xdr:spPr>
        <a:xfrm>
          <a:off x="19494500"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166878</xdr:rowOff>
    </xdr:from>
    <xdr:to>
      <xdr:col>107</xdr:col>
      <xdr:colOff>50800</xdr:colOff>
      <xdr:row>62</xdr:row>
      <xdr:rowOff>2286</xdr:rowOff>
    </xdr:to>
    <xdr:cxnSp macro="">
      <xdr:nvCxnSpPr>
        <xdr:cNvPr id="637" name="直線コネクタ 636">
          <a:extLst>
            <a:ext uri="{FF2B5EF4-FFF2-40B4-BE49-F238E27FC236}">
              <a16:creationId xmlns:a16="http://schemas.microsoft.com/office/drawing/2014/main" id="{D5F2E895-5B26-4CBC-8027-AD0C15F2BE2C}"/>
            </a:ext>
          </a:extLst>
        </xdr:cNvPr>
        <xdr:cNvCxnSpPr/>
      </xdr:nvCxnSpPr>
      <xdr:spPr>
        <a:xfrm flipV="1">
          <a:off x="19545300" y="106253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127508</xdr:rowOff>
    </xdr:from>
    <xdr:to>
      <xdr:col>98</xdr:col>
      <xdr:colOff>38100</xdr:colOff>
      <xdr:row>62</xdr:row>
      <xdr:rowOff>57658</xdr:rowOff>
    </xdr:to>
    <xdr:sp macro="" textlink="">
      <xdr:nvSpPr>
        <xdr:cNvPr id="638" name="楕円 637">
          <a:extLst>
            <a:ext uri="{FF2B5EF4-FFF2-40B4-BE49-F238E27FC236}">
              <a16:creationId xmlns:a16="http://schemas.microsoft.com/office/drawing/2014/main" id="{D5E7EB74-CE2E-433B-9475-A83FA9B424D9}"/>
            </a:ext>
          </a:extLst>
        </xdr:cNvPr>
        <xdr:cNvSpPr/>
      </xdr:nvSpPr>
      <xdr:spPr>
        <a:xfrm>
          <a:off x="186055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2286</xdr:rowOff>
    </xdr:from>
    <xdr:to>
      <xdr:col>102</xdr:col>
      <xdr:colOff>114300</xdr:colOff>
      <xdr:row>62</xdr:row>
      <xdr:rowOff>6858</xdr:rowOff>
    </xdr:to>
    <xdr:cxnSp macro="">
      <xdr:nvCxnSpPr>
        <xdr:cNvPr id="639" name="直線コネクタ 638">
          <a:extLst>
            <a:ext uri="{FF2B5EF4-FFF2-40B4-BE49-F238E27FC236}">
              <a16:creationId xmlns:a16="http://schemas.microsoft.com/office/drawing/2014/main" id="{7718C0D7-5DCA-4343-AA63-15B8FD5456A7}"/>
            </a:ext>
          </a:extLst>
        </xdr:cNvPr>
        <xdr:cNvCxnSpPr/>
      </xdr:nvCxnSpPr>
      <xdr:spPr>
        <a:xfrm flipV="1">
          <a:off x="18656300" y="106321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640" name="n_1aveValue【保健センター・保健所】&#10;一人当たり面積">
          <a:extLst>
            <a:ext uri="{FF2B5EF4-FFF2-40B4-BE49-F238E27FC236}">
              <a16:creationId xmlns:a16="http://schemas.microsoft.com/office/drawing/2014/main" id="{7B0E3426-051F-479C-86F5-DBD43AB4B6BB}"/>
            </a:ext>
          </a:extLst>
        </xdr:cNvPr>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641" name="n_2aveValue【保健センター・保健所】&#10;一人当たり面積">
          <a:extLst>
            <a:ext uri="{FF2B5EF4-FFF2-40B4-BE49-F238E27FC236}">
              <a16:creationId xmlns:a16="http://schemas.microsoft.com/office/drawing/2014/main" id="{BA8ED112-9AD7-4BFC-A1B5-710FD79CA679}"/>
            </a:ext>
          </a:extLst>
        </xdr:cNvPr>
        <xdr:cNvSpPr txBox="1"/>
      </xdr:nvSpPr>
      <xdr:spPr>
        <a:xfrm>
          <a:off x="20199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60215</xdr:rowOff>
    </xdr:from>
    <xdr:ext cx="469744" cy="259045"/>
    <xdr:sp macro="" textlink="">
      <xdr:nvSpPr>
        <xdr:cNvPr id="642" name="n_3aveValue【保健センター・保健所】&#10;一人当たり面積">
          <a:extLst>
            <a:ext uri="{FF2B5EF4-FFF2-40B4-BE49-F238E27FC236}">
              <a16:creationId xmlns:a16="http://schemas.microsoft.com/office/drawing/2014/main" id="{CC006423-FA4F-427E-A2AD-51D286285ECA}"/>
            </a:ext>
          </a:extLst>
        </xdr:cNvPr>
        <xdr:cNvSpPr txBox="1"/>
      </xdr:nvSpPr>
      <xdr:spPr>
        <a:xfrm>
          <a:off x="19310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643" name="n_4aveValue【保健センター・保健所】&#10;一人当たり面積">
          <a:extLst>
            <a:ext uri="{FF2B5EF4-FFF2-40B4-BE49-F238E27FC236}">
              <a16:creationId xmlns:a16="http://schemas.microsoft.com/office/drawing/2014/main" id="{59C72B61-AF9A-4232-B3AF-3768E96A2934}"/>
            </a:ext>
          </a:extLst>
        </xdr:cNvPr>
        <xdr:cNvSpPr txBox="1"/>
      </xdr:nvSpPr>
      <xdr:spPr>
        <a:xfrm>
          <a:off x="18421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37355</xdr:rowOff>
    </xdr:from>
    <xdr:ext cx="469744" cy="259045"/>
    <xdr:sp macro="" textlink="">
      <xdr:nvSpPr>
        <xdr:cNvPr id="644" name="n_2mainValue【保健センター・保健所】&#10;一人当たり面積">
          <a:extLst>
            <a:ext uri="{FF2B5EF4-FFF2-40B4-BE49-F238E27FC236}">
              <a16:creationId xmlns:a16="http://schemas.microsoft.com/office/drawing/2014/main" id="{147BEB15-7BC9-4EA1-BBED-51B8DA6CB67C}"/>
            </a:ext>
          </a:extLst>
        </xdr:cNvPr>
        <xdr:cNvSpPr txBox="1"/>
      </xdr:nvSpPr>
      <xdr:spPr>
        <a:xfrm>
          <a:off x="20199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69613</xdr:rowOff>
    </xdr:from>
    <xdr:ext cx="469744" cy="259045"/>
    <xdr:sp macro="" textlink="">
      <xdr:nvSpPr>
        <xdr:cNvPr id="645" name="n_3mainValue【保健センター・保健所】&#10;一人当たり面積">
          <a:extLst>
            <a:ext uri="{FF2B5EF4-FFF2-40B4-BE49-F238E27FC236}">
              <a16:creationId xmlns:a16="http://schemas.microsoft.com/office/drawing/2014/main" id="{CEBEAA68-8AFC-4EB5-8544-1078B9B67BBA}"/>
            </a:ext>
          </a:extLst>
        </xdr:cNvPr>
        <xdr:cNvSpPr txBox="1"/>
      </xdr:nvSpPr>
      <xdr:spPr>
        <a:xfrm>
          <a:off x="19310427" y="103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74185</xdr:rowOff>
    </xdr:from>
    <xdr:ext cx="469744" cy="259045"/>
    <xdr:sp macro="" textlink="">
      <xdr:nvSpPr>
        <xdr:cNvPr id="646" name="n_4mainValue【保健センター・保健所】&#10;一人当たり面積">
          <a:extLst>
            <a:ext uri="{FF2B5EF4-FFF2-40B4-BE49-F238E27FC236}">
              <a16:creationId xmlns:a16="http://schemas.microsoft.com/office/drawing/2014/main" id="{F4DE473B-F60A-4277-B3F5-090C1A5B4354}"/>
            </a:ext>
          </a:extLst>
        </xdr:cNvPr>
        <xdr:cNvSpPr txBox="1"/>
      </xdr:nvSpPr>
      <xdr:spPr>
        <a:xfrm>
          <a:off x="18421427"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7" name="正方形/長方形 646">
          <a:extLst>
            <a:ext uri="{FF2B5EF4-FFF2-40B4-BE49-F238E27FC236}">
              <a16:creationId xmlns:a16="http://schemas.microsoft.com/office/drawing/2014/main" id="{1312850F-F587-4381-8C66-F2901ECE6D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8" name="正方形/長方形 647">
          <a:extLst>
            <a:ext uri="{FF2B5EF4-FFF2-40B4-BE49-F238E27FC236}">
              <a16:creationId xmlns:a16="http://schemas.microsoft.com/office/drawing/2014/main" id="{8CD258DF-F8A4-4AE4-8376-D2729D176AE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9" name="正方形/長方形 648">
          <a:extLst>
            <a:ext uri="{FF2B5EF4-FFF2-40B4-BE49-F238E27FC236}">
              <a16:creationId xmlns:a16="http://schemas.microsoft.com/office/drawing/2014/main" id="{CB8B08DA-F9BD-48D0-B83A-D5A6A2A1274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0" name="正方形/長方形 649">
          <a:extLst>
            <a:ext uri="{FF2B5EF4-FFF2-40B4-BE49-F238E27FC236}">
              <a16:creationId xmlns:a16="http://schemas.microsoft.com/office/drawing/2014/main" id="{A804270F-E148-40BB-B367-AF88159CE00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1" name="正方形/長方形 650">
          <a:extLst>
            <a:ext uri="{FF2B5EF4-FFF2-40B4-BE49-F238E27FC236}">
              <a16:creationId xmlns:a16="http://schemas.microsoft.com/office/drawing/2014/main" id="{3E64107A-2717-498D-A59C-2B9385C6812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2" name="正方形/長方形 651">
          <a:extLst>
            <a:ext uri="{FF2B5EF4-FFF2-40B4-BE49-F238E27FC236}">
              <a16:creationId xmlns:a16="http://schemas.microsoft.com/office/drawing/2014/main" id="{B349C4C7-A484-4D26-BEB7-BB656A6D13B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3" name="正方形/長方形 652">
          <a:extLst>
            <a:ext uri="{FF2B5EF4-FFF2-40B4-BE49-F238E27FC236}">
              <a16:creationId xmlns:a16="http://schemas.microsoft.com/office/drawing/2014/main" id="{93FAA16F-4D78-4668-BE29-0550816147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正方形/長方形 653">
          <a:extLst>
            <a:ext uri="{FF2B5EF4-FFF2-40B4-BE49-F238E27FC236}">
              <a16:creationId xmlns:a16="http://schemas.microsoft.com/office/drawing/2014/main" id="{A23DFDDC-6979-45BB-9D28-754E3E7B6ED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5" name="テキスト ボックス 654">
          <a:extLst>
            <a:ext uri="{FF2B5EF4-FFF2-40B4-BE49-F238E27FC236}">
              <a16:creationId xmlns:a16="http://schemas.microsoft.com/office/drawing/2014/main" id="{B5FC3E8A-B27E-4E54-BEA6-7C21E1BF66B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6" name="直線コネクタ 655">
          <a:extLst>
            <a:ext uri="{FF2B5EF4-FFF2-40B4-BE49-F238E27FC236}">
              <a16:creationId xmlns:a16="http://schemas.microsoft.com/office/drawing/2014/main" id="{A8E4E7F0-36E3-4A45-8ED0-7F2261A5F1B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7" name="テキスト ボックス 656">
          <a:extLst>
            <a:ext uri="{FF2B5EF4-FFF2-40B4-BE49-F238E27FC236}">
              <a16:creationId xmlns:a16="http://schemas.microsoft.com/office/drawing/2014/main" id="{D494E7CB-618C-4447-B74B-28E36A793B1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658" name="直線コネクタ 657">
          <a:extLst>
            <a:ext uri="{FF2B5EF4-FFF2-40B4-BE49-F238E27FC236}">
              <a16:creationId xmlns:a16="http://schemas.microsoft.com/office/drawing/2014/main" id="{81FF67A0-F00C-4E36-A8DA-836957A2C655}"/>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659" name="テキスト ボックス 658">
          <a:extLst>
            <a:ext uri="{FF2B5EF4-FFF2-40B4-BE49-F238E27FC236}">
              <a16:creationId xmlns:a16="http://schemas.microsoft.com/office/drawing/2014/main" id="{EF351013-D195-426C-A58A-008D4BC580EE}"/>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660" name="直線コネクタ 659">
          <a:extLst>
            <a:ext uri="{FF2B5EF4-FFF2-40B4-BE49-F238E27FC236}">
              <a16:creationId xmlns:a16="http://schemas.microsoft.com/office/drawing/2014/main" id="{474C81F9-E960-4EB6-906C-12693BE17DC5}"/>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661" name="テキスト ボックス 660">
          <a:extLst>
            <a:ext uri="{FF2B5EF4-FFF2-40B4-BE49-F238E27FC236}">
              <a16:creationId xmlns:a16="http://schemas.microsoft.com/office/drawing/2014/main" id="{A118C432-C88D-4117-B5A6-FF1D112F3E45}"/>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662" name="直線コネクタ 661">
          <a:extLst>
            <a:ext uri="{FF2B5EF4-FFF2-40B4-BE49-F238E27FC236}">
              <a16:creationId xmlns:a16="http://schemas.microsoft.com/office/drawing/2014/main" id="{1BBB210A-8DAD-445A-8F87-99E4E3A77BD7}"/>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663" name="テキスト ボックス 662">
          <a:extLst>
            <a:ext uri="{FF2B5EF4-FFF2-40B4-BE49-F238E27FC236}">
              <a16:creationId xmlns:a16="http://schemas.microsoft.com/office/drawing/2014/main" id="{8C1CD695-2B1F-45E6-B183-CFFE805669C2}"/>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4" name="直線コネクタ 663">
          <a:extLst>
            <a:ext uri="{FF2B5EF4-FFF2-40B4-BE49-F238E27FC236}">
              <a16:creationId xmlns:a16="http://schemas.microsoft.com/office/drawing/2014/main" id="{D3D568DE-B5E3-4F3F-86D1-A2F23793149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5" name="テキスト ボックス 664">
          <a:extLst>
            <a:ext uri="{FF2B5EF4-FFF2-40B4-BE49-F238E27FC236}">
              <a16:creationId xmlns:a16="http://schemas.microsoft.com/office/drawing/2014/main" id="{9F8AD147-56BE-474C-9638-C1859C8AF50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666" name="直線コネクタ 665">
          <a:extLst>
            <a:ext uri="{FF2B5EF4-FFF2-40B4-BE49-F238E27FC236}">
              <a16:creationId xmlns:a16="http://schemas.microsoft.com/office/drawing/2014/main" id="{16BABF4D-794A-47B2-8E5C-729CA8A63531}"/>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667" name="テキスト ボックス 666">
          <a:extLst>
            <a:ext uri="{FF2B5EF4-FFF2-40B4-BE49-F238E27FC236}">
              <a16:creationId xmlns:a16="http://schemas.microsoft.com/office/drawing/2014/main" id="{EC0387F2-1906-4EFB-9E5F-FEDC4030E468}"/>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668" name="直線コネクタ 667">
          <a:extLst>
            <a:ext uri="{FF2B5EF4-FFF2-40B4-BE49-F238E27FC236}">
              <a16:creationId xmlns:a16="http://schemas.microsoft.com/office/drawing/2014/main" id="{37D5F8E8-752D-47CF-959B-0E505266CB2F}"/>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669" name="テキスト ボックス 668">
          <a:extLst>
            <a:ext uri="{FF2B5EF4-FFF2-40B4-BE49-F238E27FC236}">
              <a16:creationId xmlns:a16="http://schemas.microsoft.com/office/drawing/2014/main" id="{6EADE31E-A719-47A0-B84E-39E138A100B9}"/>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670" name="直線コネクタ 669">
          <a:extLst>
            <a:ext uri="{FF2B5EF4-FFF2-40B4-BE49-F238E27FC236}">
              <a16:creationId xmlns:a16="http://schemas.microsoft.com/office/drawing/2014/main" id="{32BFFC80-A3F8-4064-B906-4EFDF4CEE43D}"/>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671" name="テキスト ボックス 670">
          <a:extLst>
            <a:ext uri="{FF2B5EF4-FFF2-40B4-BE49-F238E27FC236}">
              <a16:creationId xmlns:a16="http://schemas.microsoft.com/office/drawing/2014/main" id="{BC9CBC63-0BBD-4D50-B419-AEAD897DBAB1}"/>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2" name="直線コネクタ 671">
          <a:extLst>
            <a:ext uri="{FF2B5EF4-FFF2-40B4-BE49-F238E27FC236}">
              <a16:creationId xmlns:a16="http://schemas.microsoft.com/office/drawing/2014/main" id="{BCBBCC8F-C065-4C74-9DDD-6149B9E6B26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73" name="テキスト ボックス 672">
          <a:extLst>
            <a:ext uri="{FF2B5EF4-FFF2-40B4-BE49-F238E27FC236}">
              <a16:creationId xmlns:a16="http://schemas.microsoft.com/office/drawing/2014/main" id="{0D036F81-F550-40F6-9B3F-61BE19B454F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4" name="【消防施設】&#10;有形固定資産減価償却率グラフ枠">
          <a:extLst>
            <a:ext uri="{FF2B5EF4-FFF2-40B4-BE49-F238E27FC236}">
              <a16:creationId xmlns:a16="http://schemas.microsoft.com/office/drawing/2014/main" id="{D37B9A8F-7122-4AF8-9F2C-096A68DE87C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12382</xdr:rowOff>
    </xdr:from>
    <xdr:to>
      <xdr:col>85</xdr:col>
      <xdr:colOff>126364</xdr:colOff>
      <xdr:row>86</xdr:row>
      <xdr:rowOff>26670</xdr:rowOff>
    </xdr:to>
    <xdr:cxnSp macro="">
      <xdr:nvCxnSpPr>
        <xdr:cNvPr id="675" name="直線コネクタ 674">
          <a:extLst>
            <a:ext uri="{FF2B5EF4-FFF2-40B4-BE49-F238E27FC236}">
              <a16:creationId xmlns:a16="http://schemas.microsoft.com/office/drawing/2014/main" id="{233191BE-C347-40E4-A47E-5742490F52B3}"/>
            </a:ext>
          </a:extLst>
        </xdr:cNvPr>
        <xdr:cNvCxnSpPr/>
      </xdr:nvCxnSpPr>
      <xdr:spPr>
        <a:xfrm flipV="1">
          <a:off x="16318864" y="13385482"/>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30497</xdr:rowOff>
    </xdr:from>
    <xdr:ext cx="405111" cy="259045"/>
    <xdr:sp macro="" textlink="">
      <xdr:nvSpPr>
        <xdr:cNvPr id="676" name="【消防施設】&#10;有形固定資産減価償却率最小値テキスト">
          <a:extLst>
            <a:ext uri="{FF2B5EF4-FFF2-40B4-BE49-F238E27FC236}">
              <a16:creationId xmlns:a16="http://schemas.microsoft.com/office/drawing/2014/main" id="{4A91B26A-5293-45D7-92B4-E137D563AF7E}"/>
            </a:ext>
          </a:extLst>
        </xdr:cNvPr>
        <xdr:cNvSpPr txBox="1"/>
      </xdr:nvSpPr>
      <xdr:spPr>
        <a:xfrm>
          <a:off x="16357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26670</xdr:rowOff>
    </xdr:from>
    <xdr:to>
      <xdr:col>86</xdr:col>
      <xdr:colOff>25400</xdr:colOff>
      <xdr:row>86</xdr:row>
      <xdr:rowOff>26670</xdr:rowOff>
    </xdr:to>
    <xdr:cxnSp macro="">
      <xdr:nvCxnSpPr>
        <xdr:cNvPr id="677" name="直線コネクタ 676">
          <a:extLst>
            <a:ext uri="{FF2B5EF4-FFF2-40B4-BE49-F238E27FC236}">
              <a16:creationId xmlns:a16="http://schemas.microsoft.com/office/drawing/2014/main" id="{9299110D-1BA9-4535-86B5-0F4AD2CB3F90}"/>
            </a:ext>
          </a:extLst>
        </xdr:cNvPr>
        <xdr:cNvCxnSpPr/>
      </xdr:nvCxnSpPr>
      <xdr:spPr>
        <a:xfrm>
          <a:off x="16230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130509</xdr:rowOff>
    </xdr:from>
    <xdr:ext cx="405111" cy="259045"/>
    <xdr:sp macro="" textlink="">
      <xdr:nvSpPr>
        <xdr:cNvPr id="678" name="【消防施設】&#10;有形固定資産減価償却率最大値テキスト">
          <a:extLst>
            <a:ext uri="{FF2B5EF4-FFF2-40B4-BE49-F238E27FC236}">
              <a16:creationId xmlns:a16="http://schemas.microsoft.com/office/drawing/2014/main" id="{B5A67DF9-96BC-4D1D-A48D-B032612B7751}"/>
            </a:ext>
          </a:extLst>
        </xdr:cNvPr>
        <xdr:cNvSpPr txBox="1"/>
      </xdr:nvSpPr>
      <xdr:spPr>
        <a:xfrm>
          <a:off x="16357600" y="1316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12382</xdr:rowOff>
    </xdr:from>
    <xdr:to>
      <xdr:col>86</xdr:col>
      <xdr:colOff>25400</xdr:colOff>
      <xdr:row>78</xdr:row>
      <xdr:rowOff>12382</xdr:rowOff>
    </xdr:to>
    <xdr:cxnSp macro="">
      <xdr:nvCxnSpPr>
        <xdr:cNvPr id="679" name="直線コネクタ 678">
          <a:extLst>
            <a:ext uri="{FF2B5EF4-FFF2-40B4-BE49-F238E27FC236}">
              <a16:creationId xmlns:a16="http://schemas.microsoft.com/office/drawing/2014/main" id="{6DE0A135-10A7-45FE-99CC-1C04074167C1}"/>
            </a:ext>
          </a:extLst>
        </xdr:cNvPr>
        <xdr:cNvCxnSpPr/>
      </xdr:nvCxnSpPr>
      <xdr:spPr>
        <a:xfrm>
          <a:off x="16230600" y="1338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145750</xdr:rowOff>
    </xdr:from>
    <xdr:ext cx="405111" cy="259045"/>
    <xdr:sp macro="" textlink="">
      <xdr:nvSpPr>
        <xdr:cNvPr id="680" name="【消防施設】&#10;有形固定資産減価償却率平均値テキスト">
          <a:extLst>
            <a:ext uri="{FF2B5EF4-FFF2-40B4-BE49-F238E27FC236}">
              <a16:creationId xmlns:a16="http://schemas.microsoft.com/office/drawing/2014/main" id="{94104E30-CCB6-4002-BACD-BECE8D18050E}"/>
            </a:ext>
          </a:extLst>
        </xdr:cNvPr>
        <xdr:cNvSpPr txBox="1"/>
      </xdr:nvSpPr>
      <xdr:spPr>
        <a:xfrm>
          <a:off x="16357600" y="140332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167323</xdr:rowOff>
    </xdr:from>
    <xdr:to>
      <xdr:col>85</xdr:col>
      <xdr:colOff>177800</xdr:colOff>
      <xdr:row>82</xdr:row>
      <xdr:rowOff>97473</xdr:rowOff>
    </xdr:to>
    <xdr:sp macro="" textlink="">
      <xdr:nvSpPr>
        <xdr:cNvPr id="681" name="フローチャート: 判断 680">
          <a:extLst>
            <a:ext uri="{FF2B5EF4-FFF2-40B4-BE49-F238E27FC236}">
              <a16:creationId xmlns:a16="http://schemas.microsoft.com/office/drawing/2014/main" id="{56794C27-36B3-4844-907D-C4EF2E48E3CF}"/>
            </a:ext>
          </a:extLst>
        </xdr:cNvPr>
        <xdr:cNvSpPr/>
      </xdr:nvSpPr>
      <xdr:spPr>
        <a:xfrm>
          <a:off x="16268700" y="140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138748</xdr:rowOff>
    </xdr:from>
    <xdr:to>
      <xdr:col>81</xdr:col>
      <xdr:colOff>101600</xdr:colOff>
      <xdr:row>82</xdr:row>
      <xdr:rowOff>68898</xdr:rowOff>
    </xdr:to>
    <xdr:sp macro="" textlink="">
      <xdr:nvSpPr>
        <xdr:cNvPr id="682" name="フローチャート: 判断 681">
          <a:extLst>
            <a:ext uri="{FF2B5EF4-FFF2-40B4-BE49-F238E27FC236}">
              <a16:creationId xmlns:a16="http://schemas.microsoft.com/office/drawing/2014/main" id="{9060A478-A59A-4098-9A7E-C4A5841B861D}"/>
            </a:ext>
          </a:extLst>
        </xdr:cNvPr>
        <xdr:cNvSpPr/>
      </xdr:nvSpPr>
      <xdr:spPr>
        <a:xfrm>
          <a:off x="15430500" y="1402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110173</xdr:rowOff>
    </xdr:from>
    <xdr:to>
      <xdr:col>76</xdr:col>
      <xdr:colOff>165100</xdr:colOff>
      <xdr:row>82</xdr:row>
      <xdr:rowOff>40323</xdr:rowOff>
    </xdr:to>
    <xdr:sp macro="" textlink="">
      <xdr:nvSpPr>
        <xdr:cNvPr id="683" name="フローチャート: 判断 682">
          <a:extLst>
            <a:ext uri="{FF2B5EF4-FFF2-40B4-BE49-F238E27FC236}">
              <a16:creationId xmlns:a16="http://schemas.microsoft.com/office/drawing/2014/main" id="{AD0C8349-EA7C-4DA8-82B9-66687A01955D}"/>
            </a:ext>
          </a:extLst>
        </xdr:cNvPr>
        <xdr:cNvSpPr/>
      </xdr:nvSpPr>
      <xdr:spPr>
        <a:xfrm>
          <a:off x="14541500" y="1399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153036</xdr:rowOff>
    </xdr:from>
    <xdr:to>
      <xdr:col>72</xdr:col>
      <xdr:colOff>38100</xdr:colOff>
      <xdr:row>82</xdr:row>
      <xdr:rowOff>83186</xdr:rowOff>
    </xdr:to>
    <xdr:sp macro="" textlink="">
      <xdr:nvSpPr>
        <xdr:cNvPr id="684" name="フローチャート: 判断 683">
          <a:extLst>
            <a:ext uri="{FF2B5EF4-FFF2-40B4-BE49-F238E27FC236}">
              <a16:creationId xmlns:a16="http://schemas.microsoft.com/office/drawing/2014/main" id="{3DD00644-706B-4416-8BDC-58C3486FAC70}"/>
            </a:ext>
          </a:extLst>
        </xdr:cNvPr>
        <xdr:cNvSpPr/>
      </xdr:nvSpPr>
      <xdr:spPr>
        <a:xfrm>
          <a:off x="13652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33020</xdr:rowOff>
    </xdr:from>
    <xdr:to>
      <xdr:col>67</xdr:col>
      <xdr:colOff>101600</xdr:colOff>
      <xdr:row>81</xdr:row>
      <xdr:rowOff>134620</xdr:rowOff>
    </xdr:to>
    <xdr:sp macro="" textlink="">
      <xdr:nvSpPr>
        <xdr:cNvPr id="685" name="フローチャート: 判断 684">
          <a:extLst>
            <a:ext uri="{FF2B5EF4-FFF2-40B4-BE49-F238E27FC236}">
              <a16:creationId xmlns:a16="http://schemas.microsoft.com/office/drawing/2014/main" id="{E5739E0E-D29C-4D8C-B1A3-D3C9180E7E24}"/>
            </a:ext>
          </a:extLst>
        </xdr:cNvPr>
        <xdr:cNvSpPr/>
      </xdr:nvSpPr>
      <xdr:spPr>
        <a:xfrm>
          <a:off x="12763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A6B22089-5F56-4913-8065-FF92EE005EE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462D141B-2D1C-4B35-BDD2-38256BAD2BE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8B5B02BA-4EF9-437D-A386-7555EA85A93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E7895F4B-11B0-4B52-A2E0-13DCAD4456C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2C3EF378-0761-4574-93B6-1BDC87ED48C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118745</xdr:rowOff>
    </xdr:from>
    <xdr:to>
      <xdr:col>76</xdr:col>
      <xdr:colOff>165100</xdr:colOff>
      <xdr:row>83</xdr:row>
      <xdr:rowOff>48895</xdr:rowOff>
    </xdr:to>
    <xdr:sp macro="" textlink="">
      <xdr:nvSpPr>
        <xdr:cNvPr id="691" name="楕円 690">
          <a:extLst>
            <a:ext uri="{FF2B5EF4-FFF2-40B4-BE49-F238E27FC236}">
              <a16:creationId xmlns:a16="http://schemas.microsoft.com/office/drawing/2014/main" id="{024F7C92-A6B1-45EA-A59E-66EF189F0EB7}"/>
            </a:ext>
          </a:extLst>
        </xdr:cNvPr>
        <xdr:cNvSpPr/>
      </xdr:nvSpPr>
      <xdr:spPr>
        <a:xfrm>
          <a:off x="14541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127318</xdr:rowOff>
    </xdr:from>
    <xdr:to>
      <xdr:col>72</xdr:col>
      <xdr:colOff>38100</xdr:colOff>
      <xdr:row>83</xdr:row>
      <xdr:rowOff>57468</xdr:rowOff>
    </xdr:to>
    <xdr:sp macro="" textlink="">
      <xdr:nvSpPr>
        <xdr:cNvPr id="692" name="楕円 691">
          <a:extLst>
            <a:ext uri="{FF2B5EF4-FFF2-40B4-BE49-F238E27FC236}">
              <a16:creationId xmlns:a16="http://schemas.microsoft.com/office/drawing/2014/main" id="{7DD8AC24-F2E1-40B9-A327-3E9372E59494}"/>
            </a:ext>
          </a:extLst>
        </xdr:cNvPr>
        <xdr:cNvSpPr/>
      </xdr:nvSpPr>
      <xdr:spPr>
        <a:xfrm>
          <a:off x="13652500" y="1418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169545</xdr:rowOff>
    </xdr:from>
    <xdr:to>
      <xdr:col>76</xdr:col>
      <xdr:colOff>114300</xdr:colOff>
      <xdr:row>83</xdr:row>
      <xdr:rowOff>6668</xdr:rowOff>
    </xdr:to>
    <xdr:cxnSp macro="">
      <xdr:nvCxnSpPr>
        <xdr:cNvPr id="693" name="直線コネクタ 692">
          <a:extLst>
            <a:ext uri="{FF2B5EF4-FFF2-40B4-BE49-F238E27FC236}">
              <a16:creationId xmlns:a16="http://schemas.microsoft.com/office/drawing/2014/main" id="{539EABE1-3D25-4E7F-9D53-C604FB58A8E8}"/>
            </a:ext>
          </a:extLst>
        </xdr:cNvPr>
        <xdr:cNvCxnSpPr/>
      </xdr:nvCxnSpPr>
      <xdr:spPr>
        <a:xfrm flipV="1">
          <a:off x="13703300" y="14228445"/>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133032</xdr:rowOff>
    </xdr:from>
    <xdr:to>
      <xdr:col>67</xdr:col>
      <xdr:colOff>101600</xdr:colOff>
      <xdr:row>83</xdr:row>
      <xdr:rowOff>63182</xdr:rowOff>
    </xdr:to>
    <xdr:sp macro="" textlink="">
      <xdr:nvSpPr>
        <xdr:cNvPr id="694" name="楕円 693">
          <a:extLst>
            <a:ext uri="{FF2B5EF4-FFF2-40B4-BE49-F238E27FC236}">
              <a16:creationId xmlns:a16="http://schemas.microsoft.com/office/drawing/2014/main" id="{45ECE597-91AF-41E0-8F80-3193AE1FEBD9}"/>
            </a:ext>
          </a:extLst>
        </xdr:cNvPr>
        <xdr:cNvSpPr/>
      </xdr:nvSpPr>
      <xdr:spPr>
        <a:xfrm>
          <a:off x="12763500" y="1419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6668</xdr:rowOff>
    </xdr:from>
    <xdr:to>
      <xdr:col>71</xdr:col>
      <xdr:colOff>177800</xdr:colOff>
      <xdr:row>83</xdr:row>
      <xdr:rowOff>12382</xdr:rowOff>
    </xdr:to>
    <xdr:cxnSp macro="">
      <xdr:nvCxnSpPr>
        <xdr:cNvPr id="695" name="直線コネクタ 694">
          <a:extLst>
            <a:ext uri="{FF2B5EF4-FFF2-40B4-BE49-F238E27FC236}">
              <a16:creationId xmlns:a16="http://schemas.microsoft.com/office/drawing/2014/main" id="{91FFC6FB-2124-4247-86A0-A66A28AA4ECE}"/>
            </a:ext>
          </a:extLst>
        </xdr:cNvPr>
        <xdr:cNvCxnSpPr/>
      </xdr:nvCxnSpPr>
      <xdr:spPr>
        <a:xfrm flipV="1">
          <a:off x="12814300" y="1423701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85425</xdr:rowOff>
    </xdr:from>
    <xdr:ext cx="405111" cy="259045"/>
    <xdr:sp macro="" textlink="">
      <xdr:nvSpPr>
        <xdr:cNvPr id="696" name="n_1aveValue【消防施設】&#10;有形固定資産減価償却率">
          <a:extLst>
            <a:ext uri="{FF2B5EF4-FFF2-40B4-BE49-F238E27FC236}">
              <a16:creationId xmlns:a16="http://schemas.microsoft.com/office/drawing/2014/main" id="{D59C9DFC-E0E3-4C74-8B73-E0ECCCEBD46F}"/>
            </a:ext>
          </a:extLst>
        </xdr:cNvPr>
        <xdr:cNvSpPr txBox="1"/>
      </xdr:nvSpPr>
      <xdr:spPr>
        <a:xfrm>
          <a:off x="15266044" y="13801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56850</xdr:rowOff>
    </xdr:from>
    <xdr:ext cx="405111" cy="259045"/>
    <xdr:sp macro="" textlink="">
      <xdr:nvSpPr>
        <xdr:cNvPr id="697" name="n_2aveValue【消防施設】&#10;有形固定資産減価償却率">
          <a:extLst>
            <a:ext uri="{FF2B5EF4-FFF2-40B4-BE49-F238E27FC236}">
              <a16:creationId xmlns:a16="http://schemas.microsoft.com/office/drawing/2014/main" id="{0F594C1E-24D7-4244-820F-FC8A358311AD}"/>
            </a:ext>
          </a:extLst>
        </xdr:cNvPr>
        <xdr:cNvSpPr txBox="1"/>
      </xdr:nvSpPr>
      <xdr:spPr>
        <a:xfrm>
          <a:off x="14389744" y="13772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99713</xdr:rowOff>
    </xdr:from>
    <xdr:ext cx="405111" cy="259045"/>
    <xdr:sp macro="" textlink="">
      <xdr:nvSpPr>
        <xdr:cNvPr id="698" name="n_3aveValue【消防施設】&#10;有形固定資産減価償却率">
          <a:extLst>
            <a:ext uri="{FF2B5EF4-FFF2-40B4-BE49-F238E27FC236}">
              <a16:creationId xmlns:a16="http://schemas.microsoft.com/office/drawing/2014/main" id="{E0D2ED20-6D60-41EB-96C2-DB5C6E7D4004}"/>
            </a:ext>
          </a:extLst>
        </xdr:cNvPr>
        <xdr:cNvSpPr txBox="1"/>
      </xdr:nvSpPr>
      <xdr:spPr>
        <a:xfrm>
          <a:off x="13500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151147</xdr:rowOff>
    </xdr:from>
    <xdr:ext cx="405111" cy="259045"/>
    <xdr:sp macro="" textlink="">
      <xdr:nvSpPr>
        <xdr:cNvPr id="699" name="n_4aveValue【消防施設】&#10;有形固定資産減価償却率">
          <a:extLst>
            <a:ext uri="{FF2B5EF4-FFF2-40B4-BE49-F238E27FC236}">
              <a16:creationId xmlns:a16="http://schemas.microsoft.com/office/drawing/2014/main" id="{880FB5AC-194D-4AB0-B41C-FEDF1B837CC7}"/>
            </a:ext>
          </a:extLst>
        </xdr:cNvPr>
        <xdr:cNvSpPr txBox="1"/>
      </xdr:nvSpPr>
      <xdr:spPr>
        <a:xfrm>
          <a:off x="12611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40022</xdr:rowOff>
    </xdr:from>
    <xdr:ext cx="405111" cy="259045"/>
    <xdr:sp macro="" textlink="">
      <xdr:nvSpPr>
        <xdr:cNvPr id="700" name="n_2mainValue【消防施設】&#10;有形固定資産減価償却率">
          <a:extLst>
            <a:ext uri="{FF2B5EF4-FFF2-40B4-BE49-F238E27FC236}">
              <a16:creationId xmlns:a16="http://schemas.microsoft.com/office/drawing/2014/main" id="{F9360256-2B4A-482D-8BC0-FBAD30613E2B}"/>
            </a:ext>
          </a:extLst>
        </xdr:cNvPr>
        <xdr:cNvSpPr txBox="1"/>
      </xdr:nvSpPr>
      <xdr:spPr>
        <a:xfrm>
          <a:off x="14389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48595</xdr:rowOff>
    </xdr:from>
    <xdr:ext cx="405111" cy="259045"/>
    <xdr:sp macro="" textlink="">
      <xdr:nvSpPr>
        <xdr:cNvPr id="701" name="n_3mainValue【消防施設】&#10;有形固定資産減価償却率">
          <a:extLst>
            <a:ext uri="{FF2B5EF4-FFF2-40B4-BE49-F238E27FC236}">
              <a16:creationId xmlns:a16="http://schemas.microsoft.com/office/drawing/2014/main" id="{515C777E-046B-4E8B-BB47-40257996E058}"/>
            </a:ext>
          </a:extLst>
        </xdr:cNvPr>
        <xdr:cNvSpPr txBox="1"/>
      </xdr:nvSpPr>
      <xdr:spPr>
        <a:xfrm>
          <a:off x="13500744" y="1427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54309</xdr:rowOff>
    </xdr:from>
    <xdr:ext cx="405111" cy="259045"/>
    <xdr:sp macro="" textlink="">
      <xdr:nvSpPr>
        <xdr:cNvPr id="702" name="n_4mainValue【消防施設】&#10;有形固定資産減価償却率">
          <a:extLst>
            <a:ext uri="{FF2B5EF4-FFF2-40B4-BE49-F238E27FC236}">
              <a16:creationId xmlns:a16="http://schemas.microsoft.com/office/drawing/2014/main" id="{68DCB624-3BFD-48AF-AAB7-E49B991469AC}"/>
            </a:ext>
          </a:extLst>
        </xdr:cNvPr>
        <xdr:cNvSpPr txBox="1"/>
      </xdr:nvSpPr>
      <xdr:spPr>
        <a:xfrm>
          <a:off x="12611744" y="1428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3" name="正方形/長方形 702">
          <a:extLst>
            <a:ext uri="{FF2B5EF4-FFF2-40B4-BE49-F238E27FC236}">
              <a16:creationId xmlns:a16="http://schemas.microsoft.com/office/drawing/2014/main" id="{1397A883-FFDD-4166-B56B-E6F39E1123F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4" name="正方形/長方形 703">
          <a:extLst>
            <a:ext uri="{FF2B5EF4-FFF2-40B4-BE49-F238E27FC236}">
              <a16:creationId xmlns:a16="http://schemas.microsoft.com/office/drawing/2014/main" id="{5627E9E6-1A17-4AF7-B432-D24195212DC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5" name="正方形/長方形 704">
          <a:extLst>
            <a:ext uri="{FF2B5EF4-FFF2-40B4-BE49-F238E27FC236}">
              <a16:creationId xmlns:a16="http://schemas.microsoft.com/office/drawing/2014/main" id="{22B4CFC5-5930-4495-8DD9-7E6D2CDFC0C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6" name="正方形/長方形 705">
          <a:extLst>
            <a:ext uri="{FF2B5EF4-FFF2-40B4-BE49-F238E27FC236}">
              <a16:creationId xmlns:a16="http://schemas.microsoft.com/office/drawing/2014/main" id="{756B3A42-43D5-4B05-9417-B903B9BC0DD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7" name="正方形/長方形 706">
          <a:extLst>
            <a:ext uri="{FF2B5EF4-FFF2-40B4-BE49-F238E27FC236}">
              <a16:creationId xmlns:a16="http://schemas.microsoft.com/office/drawing/2014/main" id="{4B032467-0DF6-4A6E-9C2C-1E3ED8CD693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8" name="正方形/長方形 707">
          <a:extLst>
            <a:ext uri="{FF2B5EF4-FFF2-40B4-BE49-F238E27FC236}">
              <a16:creationId xmlns:a16="http://schemas.microsoft.com/office/drawing/2014/main" id="{F841535A-9845-4BBB-AFC2-B63A28BAA63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9" name="正方形/長方形 708">
          <a:extLst>
            <a:ext uri="{FF2B5EF4-FFF2-40B4-BE49-F238E27FC236}">
              <a16:creationId xmlns:a16="http://schemas.microsoft.com/office/drawing/2014/main" id="{B82A32EB-ED4F-4711-B03C-A31ED97D849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0" name="正方形/長方形 709">
          <a:extLst>
            <a:ext uri="{FF2B5EF4-FFF2-40B4-BE49-F238E27FC236}">
              <a16:creationId xmlns:a16="http://schemas.microsoft.com/office/drawing/2014/main" id="{122FF762-8AB3-4BA7-A8D1-95BD2E57258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1" name="テキスト ボックス 710">
          <a:extLst>
            <a:ext uri="{FF2B5EF4-FFF2-40B4-BE49-F238E27FC236}">
              <a16:creationId xmlns:a16="http://schemas.microsoft.com/office/drawing/2014/main" id="{086F5CF2-687C-49D3-9E29-476CB00CCBD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2" name="直線コネクタ 711">
          <a:extLst>
            <a:ext uri="{FF2B5EF4-FFF2-40B4-BE49-F238E27FC236}">
              <a16:creationId xmlns:a16="http://schemas.microsoft.com/office/drawing/2014/main" id="{FE327C85-5E7F-452B-8C9D-CF60495381C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3" name="直線コネクタ 712">
          <a:extLst>
            <a:ext uri="{FF2B5EF4-FFF2-40B4-BE49-F238E27FC236}">
              <a16:creationId xmlns:a16="http://schemas.microsoft.com/office/drawing/2014/main" id="{6E79CC6B-36EE-4D72-88EB-59119353EFB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4" name="テキスト ボックス 713">
          <a:extLst>
            <a:ext uri="{FF2B5EF4-FFF2-40B4-BE49-F238E27FC236}">
              <a16:creationId xmlns:a16="http://schemas.microsoft.com/office/drawing/2014/main" id="{7A10B232-4002-405C-BEE6-E99A4A4A678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5" name="直線コネクタ 714">
          <a:extLst>
            <a:ext uri="{FF2B5EF4-FFF2-40B4-BE49-F238E27FC236}">
              <a16:creationId xmlns:a16="http://schemas.microsoft.com/office/drawing/2014/main" id="{5AC54DAD-D32B-4199-9E4C-E3B0F42727E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6" name="テキスト ボックス 715">
          <a:extLst>
            <a:ext uri="{FF2B5EF4-FFF2-40B4-BE49-F238E27FC236}">
              <a16:creationId xmlns:a16="http://schemas.microsoft.com/office/drawing/2014/main" id="{70BFF022-608D-4BD6-BF2B-89BDC849792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7" name="直線コネクタ 716">
          <a:extLst>
            <a:ext uri="{FF2B5EF4-FFF2-40B4-BE49-F238E27FC236}">
              <a16:creationId xmlns:a16="http://schemas.microsoft.com/office/drawing/2014/main" id="{87D177F0-AE85-42BC-B2A0-4495118845A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8" name="テキスト ボックス 717">
          <a:extLst>
            <a:ext uri="{FF2B5EF4-FFF2-40B4-BE49-F238E27FC236}">
              <a16:creationId xmlns:a16="http://schemas.microsoft.com/office/drawing/2014/main" id="{485C762D-BC6B-48BD-A9D4-4741852EB44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9" name="直線コネクタ 718">
          <a:extLst>
            <a:ext uri="{FF2B5EF4-FFF2-40B4-BE49-F238E27FC236}">
              <a16:creationId xmlns:a16="http://schemas.microsoft.com/office/drawing/2014/main" id="{1AFA5A3C-D573-46AA-9FFB-9F56C82D843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0" name="テキスト ボックス 719">
          <a:extLst>
            <a:ext uri="{FF2B5EF4-FFF2-40B4-BE49-F238E27FC236}">
              <a16:creationId xmlns:a16="http://schemas.microsoft.com/office/drawing/2014/main" id="{14B3BBFF-E5AD-449A-B726-F326917822D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1" name="直線コネクタ 720">
          <a:extLst>
            <a:ext uri="{FF2B5EF4-FFF2-40B4-BE49-F238E27FC236}">
              <a16:creationId xmlns:a16="http://schemas.microsoft.com/office/drawing/2014/main" id="{9B7495BB-CABB-49DE-8823-13203C83889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2" name="テキスト ボックス 721">
          <a:extLst>
            <a:ext uri="{FF2B5EF4-FFF2-40B4-BE49-F238E27FC236}">
              <a16:creationId xmlns:a16="http://schemas.microsoft.com/office/drawing/2014/main" id="{5CD085B9-1A64-44A5-A2C1-101391B80A9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3" name="直線コネクタ 722">
          <a:extLst>
            <a:ext uri="{FF2B5EF4-FFF2-40B4-BE49-F238E27FC236}">
              <a16:creationId xmlns:a16="http://schemas.microsoft.com/office/drawing/2014/main" id="{B38C67BD-DDCD-47D2-9936-EE1AFD906C4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4" name="テキスト ボックス 723">
          <a:extLst>
            <a:ext uri="{FF2B5EF4-FFF2-40B4-BE49-F238E27FC236}">
              <a16:creationId xmlns:a16="http://schemas.microsoft.com/office/drawing/2014/main" id="{D5894781-4D0D-4F56-9891-F1B0643754B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5" name="【消防施設】&#10;一人当たり面積グラフ枠">
          <a:extLst>
            <a:ext uri="{FF2B5EF4-FFF2-40B4-BE49-F238E27FC236}">
              <a16:creationId xmlns:a16="http://schemas.microsoft.com/office/drawing/2014/main" id="{80A701B3-B92B-4155-8464-68577C943B3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123825</xdr:rowOff>
    </xdr:from>
    <xdr:to>
      <xdr:col>116</xdr:col>
      <xdr:colOff>62864</xdr:colOff>
      <xdr:row>86</xdr:row>
      <xdr:rowOff>53339</xdr:rowOff>
    </xdr:to>
    <xdr:cxnSp macro="">
      <xdr:nvCxnSpPr>
        <xdr:cNvPr id="726" name="直線コネクタ 725">
          <a:extLst>
            <a:ext uri="{FF2B5EF4-FFF2-40B4-BE49-F238E27FC236}">
              <a16:creationId xmlns:a16="http://schemas.microsoft.com/office/drawing/2014/main" id="{7FBAC3A4-9273-4134-A14E-2A43D8E02991}"/>
            </a:ext>
          </a:extLst>
        </xdr:cNvPr>
        <xdr:cNvCxnSpPr/>
      </xdr:nvCxnSpPr>
      <xdr:spPr>
        <a:xfrm flipV="1">
          <a:off x="22160864" y="13325475"/>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57166</xdr:rowOff>
    </xdr:from>
    <xdr:ext cx="469744" cy="259045"/>
    <xdr:sp macro="" textlink="">
      <xdr:nvSpPr>
        <xdr:cNvPr id="727" name="【消防施設】&#10;一人当たり面積最小値テキスト">
          <a:extLst>
            <a:ext uri="{FF2B5EF4-FFF2-40B4-BE49-F238E27FC236}">
              <a16:creationId xmlns:a16="http://schemas.microsoft.com/office/drawing/2014/main" id="{17020FEC-6996-4454-938E-F06549D5FCB9}"/>
            </a:ext>
          </a:extLst>
        </xdr:cNvPr>
        <xdr:cNvSpPr txBox="1"/>
      </xdr:nvSpPr>
      <xdr:spPr>
        <a:xfrm>
          <a:off x="22199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53339</xdr:rowOff>
    </xdr:from>
    <xdr:to>
      <xdr:col>116</xdr:col>
      <xdr:colOff>152400</xdr:colOff>
      <xdr:row>86</xdr:row>
      <xdr:rowOff>53339</xdr:rowOff>
    </xdr:to>
    <xdr:cxnSp macro="">
      <xdr:nvCxnSpPr>
        <xdr:cNvPr id="728" name="直線コネクタ 727">
          <a:extLst>
            <a:ext uri="{FF2B5EF4-FFF2-40B4-BE49-F238E27FC236}">
              <a16:creationId xmlns:a16="http://schemas.microsoft.com/office/drawing/2014/main" id="{237668C8-3E2E-4169-B40A-30D3638F44CD}"/>
            </a:ext>
          </a:extLst>
        </xdr:cNvPr>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70502</xdr:rowOff>
    </xdr:from>
    <xdr:ext cx="469744" cy="259045"/>
    <xdr:sp macro="" textlink="">
      <xdr:nvSpPr>
        <xdr:cNvPr id="729" name="【消防施設】&#10;一人当たり面積最大値テキスト">
          <a:extLst>
            <a:ext uri="{FF2B5EF4-FFF2-40B4-BE49-F238E27FC236}">
              <a16:creationId xmlns:a16="http://schemas.microsoft.com/office/drawing/2014/main" id="{7401D24A-730B-43A1-8973-2C45E828BC48}"/>
            </a:ext>
          </a:extLst>
        </xdr:cNvPr>
        <xdr:cNvSpPr txBox="1"/>
      </xdr:nvSpPr>
      <xdr:spPr>
        <a:xfrm>
          <a:off x="22199600" y="1310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123825</xdr:rowOff>
    </xdr:from>
    <xdr:to>
      <xdr:col>116</xdr:col>
      <xdr:colOff>152400</xdr:colOff>
      <xdr:row>77</xdr:row>
      <xdr:rowOff>123825</xdr:rowOff>
    </xdr:to>
    <xdr:cxnSp macro="">
      <xdr:nvCxnSpPr>
        <xdr:cNvPr id="730" name="直線コネクタ 729">
          <a:extLst>
            <a:ext uri="{FF2B5EF4-FFF2-40B4-BE49-F238E27FC236}">
              <a16:creationId xmlns:a16="http://schemas.microsoft.com/office/drawing/2014/main" id="{633A4DD6-0CD7-46EE-BB16-D383D265FA84}"/>
            </a:ext>
          </a:extLst>
        </xdr:cNvPr>
        <xdr:cNvCxnSpPr/>
      </xdr:nvCxnSpPr>
      <xdr:spPr>
        <a:xfrm>
          <a:off x="22072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95266</xdr:rowOff>
    </xdr:from>
    <xdr:ext cx="469744" cy="259045"/>
    <xdr:sp macro="" textlink="">
      <xdr:nvSpPr>
        <xdr:cNvPr id="731" name="【消防施設】&#10;一人当たり面積平均値テキスト">
          <a:extLst>
            <a:ext uri="{FF2B5EF4-FFF2-40B4-BE49-F238E27FC236}">
              <a16:creationId xmlns:a16="http://schemas.microsoft.com/office/drawing/2014/main" id="{FB977291-F232-40DA-80EA-AD11F1CD9F79}"/>
            </a:ext>
          </a:extLst>
        </xdr:cNvPr>
        <xdr:cNvSpPr txBox="1"/>
      </xdr:nvSpPr>
      <xdr:spPr>
        <a:xfrm>
          <a:off x="22199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732" name="フローチャート: 判断 731">
          <a:extLst>
            <a:ext uri="{FF2B5EF4-FFF2-40B4-BE49-F238E27FC236}">
              <a16:creationId xmlns:a16="http://schemas.microsoft.com/office/drawing/2014/main" id="{C2140A12-2B2E-4EE6-8154-E757E0042C1B}"/>
            </a:ext>
          </a:extLst>
        </xdr:cNvPr>
        <xdr:cNvSpPr/>
      </xdr:nvSpPr>
      <xdr:spPr>
        <a:xfrm>
          <a:off x="22110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33" name="フローチャート: 判断 732">
          <a:extLst>
            <a:ext uri="{FF2B5EF4-FFF2-40B4-BE49-F238E27FC236}">
              <a16:creationId xmlns:a16="http://schemas.microsoft.com/office/drawing/2014/main" id="{0F442ABA-9789-4D9C-B017-4C6265575D54}"/>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153036</xdr:rowOff>
    </xdr:from>
    <xdr:to>
      <xdr:col>107</xdr:col>
      <xdr:colOff>101600</xdr:colOff>
      <xdr:row>84</xdr:row>
      <xdr:rowOff>83186</xdr:rowOff>
    </xdr:to>
    <xdr:sp macro="" textlink="">
      <xdr:nvSpPr>
        <xdr:cNvPr id="734" name="フローチャート: 判断 733">
          <a:extLst>
            <a:ext uri="{FF2B5EF4-FFF2-40B4-BE49-F238E27FC236}">
              <a16:creationId xmlns:a16="http://schemas.microsoft.com/office/drawing/2014/main" id="{40F7641B-62FA-46F9-8935-00DA75372DB5}"/>
            </a:ext>
          </a:extLst>
        </xdr:cNvPr>
        <xdr:cNvSpPr/>
      </xdr:nvSpPr>
      <xdr:spPr>
        <a:xfrm>
          <a:off x="20383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74930</xdr:rowOff>
    </xdr:from>
    <xdr:to>
      <xdr:col>102</xdr:col>
      <xdr:colOff>165100</xdr:colOff>
      <xdr:row>85</xdr:row>
      <xdr:rowOff>5080</xdr:rowOff>
    </xdr:to>
    <xdr:sp macro="" textlink="">
      <xdr:nvSpPr>
        <xdr:cNvPr id="735" name="フローチャート: 判断 734">
          <a:extLst>
            <a:ext uri="{FF2B5EF4-FFF2-40B4-BE49-F238E27FC236}">
              <a16:creationId xmlns:a16="http://schemas.microsoft.com/office/drawing/2014/main" id="{ABA97466-8552-4523-81F7-882B835AE91A}"/>
            </a:ext>
          </a:extLst>
        </xdr:cNvPr>
        <xdr:cNvSpPr/>
      </xdr:nvSpPr>
      <xdr:spPr>
        <a:xfrm>
          <a:off x="19494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82550</xdr:rowOff>
    </xdr:from>
    <xdr:to>
      <xdr:col>98</xdr:col>
      <xdr:colOff>38100</xdr:colOff>
      <xdr:row>85</xdr:row>
      <xdr:rowOff>12700</xdr:rowOff>
    </xdr:to>
    <xdr:sp macro="" textlink="">
      <xdr:nvSpPr>
        <xdr:cNvPr id="736" name="フローチャート: 判断 735">
          <a:extLst>
            <a:ext uri="{FF2B5EF4-FFF2-40B4-BE49-F238E27FC236}">
              <a16:creationId xmlns:a16="http://schemas.microsoft.com/office/drawing/2014/main" id="{336DDD54-1D88-4AF6-9C69-C2B5E58B294F}"/>
            </a:ext>
          </a:extLst>
        </xdr:cNvPr>
        <xdr:cNvSpPr/>
      </xdr:nvSpPr>
      <xdr:spPr>
        <a:xfrm>
          <a:off x="18605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C995F681-71F7-4114-8E5C-B88B518591F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C2B383AB-92D9-41A4-BED9-61C55F7CBC5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A0DFFFF2-A684-473B-A31F-73ADE828EB7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D88B1C31-E502-4B32-B789-D8F2B45D0CD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137F2AB4-2313-4EDA-833C-C77A294202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166370</xdr:rowOff>
    </xdr:from>
    <xdr:to>
      <xdr:col>107</xdr:col>
      <xdr:colOff>101600</xdr:colOff>
      <xdr:row>84</xdr:row>
      <xdr:rowOff>96520</xdr:rowOff>
    </xdr:to>
    <xdr:sp macro="" textlink="">
      <xdr:nvSpPr>
        <xdr:cNvPr id="742" name="楕円 741">
          <a:extLst>
            <a:ext uri="{FF2B5EF4-FFF2-40B4-BE49-F238E27FC236}">
              <a16:creationId xmlns:a16="http://schemas.microsoft.com/office/drawing/2014/main" id="{E35225D3-50EE-4261-878E-B1CDE6F3BC1F}"/>
            </a:ext>
          </a:extLst>
        </xdr:cNvPr>
        <xdr:cNvSpPr/>
      </xdr:nvSpPr>
      <xdr:spPr>
        <a:xfrm>
          <a:off x="20383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43" name="楕円 742">
          <a:extLst>
            <a:ext uri="{FF2B5EF4-FFF2-40B4-BE49-F238E27FC236}">
              <a16:creationId xmlns:a16="http://schemas.microsoft.com/office/drawing/2014/main" id="{37657C42-EA99-42CB-90DC-37E49E71AED2}"/>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45720</xdr:rowOff>
    </xdr:from>
    <xdr:to>
      <xdr:col>107</xdr:col>
      <xdr:colOff>50800</xdr:colOff>
      <xdr:row>84</xdr:row>
      <xdr:rowOff>60961</xdr:rowOff>
    </xdr:to>
    <xdr:cxnSp macro="">
      <xdr:nvCxnSpPr>
        <xdr:cNvPr id="744" name="直線コネクタ 743">
          <a:extLst>
            <a:ext uri="{FF2B5EF4-FFF2-40B4-BE49-F238E27FC236}">
              <a16:creationId xmlns:a16="http://schemas.microsoft.com/office/drawing/2014/main" id="{F573EAEF-4065-47A9-A025-99C91002C6FA}"/>
            </a:ext>
          </a:extLst>
        </xdr:cNvPr>
        <xdr:cNvCxnSpPr/>
      </xdr:nvCxnSpPr>
      <xdr:spPr>
        <a:xfrm flipV="1">
          <a:off x="19545300" y="14447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19686</xdr:rowOff>
    </xdr:from>
    <xdr:to>
      <xdr:col>98</xdr:col>
      <xdr:colOff>38100</xdr:colOff>
      <xdr:row>84</xdr:row>
      <xdr:rowOff>121286</xdr:rowOff>
    </xdr:to>
    <xdr:sp macro="" textlink="">
      <xdr:nvSpPr>
        <xdr:cNvPr id="745" name="楕円 744">
          <a:extLst>
            <a:ext uri="{FF2B5EF4-FFF2-40B4-BE49-F238E27FC236}">
              <a16:creationId xmlns:a16="http://schemas.microsoft.com/office/drawing/2014/main" id="{F9D0925F-C6F7-4DFF-8025-DDA20876CC8E}"/>
            </a:ext>
          </a:extLst>
        </xdr:cNvPr>
        <xdr:cNvSpPr/>
      </xdr:nvSpPr>
      <xdr:spPr>
        <a:xfrm>
          <a:off x="18605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70486</xdr:rowOff>
    </xdr:to>
    <xdr:cxnSp macro="">
      <xdr:nvCxnSpPr>
        <xdr:cNvPr id="746" name="直線コネクタ 745">
          <a:extLst>
            <a:ext uri="{FF2B5EF4-FFF2-40B4-BE49-F238E27FC236}">
              <a16:creationId xmlns:a16="http://schemas.microsoft.com/office/drawing/2014/main" id="{31FA2DAD-7E3F-42B9-A7D3-08597F1F0E0E}"/>
            </a:ext>
          </a:extLst>
        </xdr:cNvPr>
        <xdr:cNvCxnSpPr/>
      </xdr:nvCxnSpPr>
      <xdr:spPr>
        <a:xfrm flipV="1">
          <a:off x="18656300" y="144627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47" name="n_1aveValue【消防施設】&#10;一人当たり面積">
          <a:extLst>
            <a:ext uri="{FF2B5EF4-FFF2-40B4-BE49-F238E27FC236}">
              <a16:creationId xmlns:a16="http://schemas.microsoft.com/office/drawing/2014/main" id="{5011F6FC-9799-45D4-8CD2-5A4C28BB6F02}"/>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99713</xdr:rowOff>
    </xdr:from>
    <xdr:ext cx="469744" cy="259045"/>
    <xdr:sp macro="" textlink="">
      <xdr:nvSpPr>
        <xdr:cNvPr id="748" name="n_2aveValue【消防施設】&#10;一人当たり面積">
          <a:extLst>
            <a:ext uri="{FF2B5EF4-FFF2-40B4-BE49-F238E27FC236}">
              <a16:creationId xmlns:a16="http://schemas.microsoft.com/office/drawing/2014/main" id="{53E3E2BC-603A-4272-BC27-96D88A94B8AC}"/>
            </a:ext>
          </a:extLst>
        </xdr:cNvPr>
        <xdr:cNvSpPr txBox="1"/>
      </xdr:nvSpPr>
      <xdr:spPr>
        <a:xfrm>
          <a:off x="20199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167657</xdr:rowOff>
    </xdr:from>
    <xdr:ext cx="469744" cy="259045"/>
    <xdr:sp macro="" textlink="">
      <xdr:nvSpPr>
        <xdr:cNvPr id="749" name="n_3aveValue【消防施設】&#10;一人当たり面積">
          <a:extLst>
            <a:ext uri="{FF2B5EF4-FFF2-40B4-BE49-F238E27FC236}">
              <a16:creationId xmlns:a16="http://schemas.microsoft.com/office/drawing/2014/main" id="{42DAB029-8E6F-425C-BD5C-492BC7DBE1A1}"/>
            </a:ext>
          </a:extLst>
        </xdr:cNvPr>
        <xdr:cNvSpPr txBox="1"/>
      </xdr:nvSpPr>
      <xdr:spPr>
        <a:xfrm>
          <a:off x="19310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3827</xdr:rowOff>
    </xdr:from>
    <xdr:ext cx="469744" cy="259045"/>
    <xdr:sp macro="" textlink="">
      <xdr:nvSpPr>
        <xdr:cNvPr id="750" name="n_4aveValue【消防施設】&#10;一人当たり面積">
          <a:extLst>
            <a:ext uri="{FF2B5EF4-FFF2-40B4-BE49-F238E27FC236}">
              <a16:creationId xmlns:a16="http://schemas.microsoft.com/office/drawing/2014/main" id="{1C744FA3-942F-4CF8-A824-A4EE2994E75A}"/>
            </a:ext>
          </a:extLst>
        </xdr:cNvPr>
        <xdr:cNvSpPr txBox="1"/>
      </xdr:nvSpPr>
      <xdr:spPr>
        <a:xfrm>
          <a:off x="18421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87647</xdr:rowOff>
    </xdr:from>
    <xdr:ext cx="469744" cy="259045"/>
    <xdr:sp macro="" textlink="">
      <xdr:nvSpPr>
        <xdr:cNvPr id="751" name="n_2mainValue【消防施設】&#10;一人当たり面積">
          <a:extLst>
            <a:ext uri="{FF2B5EF4-FFF2-40B4-BE49-F238E27FC236}">
              <a16:creationId xmlns:a16="http://schemas.microsoft.com/office/drawing/2014/main" id="{7EE682E2-F5D5-4977-9B88-51DF0A0A84B9}"/>
            </a:ext>
          </a:extLst>
        </xdr:cNvPr>
        <xdr:cNvSpPr txBox="1"/>
      </xdr:nvSpPr>
      <xdr:spPr>
        <a:xfrm>
          <a:off x="20199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52" name="n_3mainValue【消防施設】&#10;一人当たり面積">
          <a:extLst>
            <a:ext uri="{FF2B5EF4-FFF2-40B4-BE49-F238E27FC236}">
              <a16:creationId xmlns:a16="http://schemas.microsoft.com/office/drawing/2014/main" id="{9B273A95-EE41-48BA-A4AD-8379CD947186}"/>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137813</xdr:rowOff>
    </xdr:from>
    <xdr:ext cx="469744" cy="259045"/>
    <xdr:sp macro="" textlink="">
      <xdr:nvSpPr>
        <xdr:cNvPr id="753" name="n_4mainValue【消防施設】&#10;一人当たり面積">
          <a:extLst>
            <a:ext uri="{FF2B5EF4-FFF2-40B4-BE49-F238E27FC236}">
              <a16:creationId xmlns:a16="http://schemas.microsoft.com/office/drawing/2014/main" id="{00D1AC76-38D6-4BA1-8793-0E272B785634}"/>
            </a:ext>
          </a:extLst>
        </xdr:cNvPr>
        <xdr:cNvSpPr txBox="1"/>
      </xdr:nvSpPr>
      <xdr:spPr>
        <a:xfrm>
          <a:off x="18421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4" name="正方形/長方形 753">
          <a:extLst>
            <a:ext uri="{FF2B5EF4-FFF2-40B4-BE49-F238E27FC236}">
              <a16:creationId xmlns:a16="http://schemas.microsoft.com/office/drawing/2014/main" id="{2E49F668-C76E-4C02-B23F-3201FD14BC0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5" name="正方形/長方形 754">
          <a:extLst>
            <a:ext uri="{FF2B5EF4-FFF2-40B4-BE49-F238E27FC236}">
              <a16:creationId xmlns:a16="http://schemas.microsoft.com/office/drawing/2014/main" id="{0F9C5957-C938-4A90-BA7A-30B14B1106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6" name="正方形/長方形 755">
          <a:extLst>
            <a:ext uri="{FF2B5EF4-FFF2-40B4-BE49-F238E27FC236}">
              <a16:creationId xmlns:a16="http://schemas.microsoft.com/office/drawing/2014/main" id="{91BB5050-DF23-416E-8AD3-C7781F67A64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7" name="正方形/長方形 756">
          <a:extLst>
            <a:ext uri="{FF2B5EF4-FFF2-40B4-BE49-F238E27FC236}">
              <a16:creationId xmlns:a16="http://schemas.microsoft.com/office/drawing/2014/main" id="{BC6CF841-943D-4AFB-9B10-C043FBDFC0C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8" name="正方形/長方形 757">
          <a:extLst>
            <a:ext uri="{FF2B5EF4-FFF2-40B4-BE49-F238E27FC236}">
              <a16:creationId xmlns:a16="http://schemas.microsoft.com/office/drawing/2014/main" id="{9EC391BA-96A8-4282-9961-4411C85D33F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9" name="正方形/長方形 758">
          <a:extLst>
            <a:ext uri="{FF2B5EF4-FFF2-40B4-BE49-F238E27FC236}">
              <a16:creationId xmlns:a16="http://schemas.microsoft.com/office/drawing/2014/main" id="{E26C143E-43A6-4740-84DA-11C473DE2F2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0" name="正方形/長方形 759">
          <a:extLst>
            <a:ext uri="{FF2B5EF4-FFF2-40B4-BE49-F238E27FC236}">
              <a16:creationId xmlns:a16="http://schemas.microsoft.com/office/drawing/2014/main" id="{2BE1BF08-8EB5-4C36-B9FF-E99554FA694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正方形/長方形 760">
          <a:extLst>
            <a:ext uri="{FF2B5EF4-FFF2-40B4-BE49-F238E27FC236}">
              <a16:creationId xmlns:a16="http://schemas.microsoft.com/office/drawing/2014/main" id="{727E414B-1845-40F3-ACF9-0B80B0A897D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2" name="テキスト ボックス 761">
          <a:extLst>
            <a:ext uri="{FF2B5EF4-FFF2-40B4-BE49-F238E27FC236}">
              <a16:creationId xmlns:a16="http://schemas.microsoft.com/office/drawing/2014/main" id="{DD1B4DC1-BE59-4C87-B3BE-B1B703E3686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3" name="直線コネクタ 762">
          <a:extLst>
            <a:ext uri="{FF2B5EF4-FFF2-40B4-BE49-F238E27FC236}">
              <a16:creationId xmlns:a16="http://schemas.microsoft.com/office/drawing/2014/main" id="{99A20934-BC0E-4EB1-80B9-CA7DE08E18F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4" name="テキスト ボックス 763">
          <a:extLst>
            <a:ext uri="{FF2B5EF4-FFF2-40B4-BE49-F238E27FC236}">
              <a16:creationId xmlns:a16="http://schemas.microsoft.com/office/drawing/2014/main" id="{5E570587-4B7D-4EAC-9AC2-CE1606DC5EF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5" name="直線コネクタ 764">
          <a:extLst>
            <a:ext uri="{FF2B5EF4-FFF2-40B4-BE49-F238E27FC236}">
              <a16:creationId xmlns:a16="http://schemas.microsoft.com/office/drawing/2014/main" id="{68A6BF65-D397-4F32-9481-B95424C0E6C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6" name="テキスト ボックス 765">
          <a:extLst>
            <a:ext uri="{FF2B5EF4-FFF2-40B4-BE49-F238E27FC236}">
              <a16:creationId xmlns:a16="http://schemas.microsoft.com/office/drawing/2014/main" id="{FC88F286-A536-483E-9EAF-2167A68D719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7" name="直線コネクタ 766">
          <a:extLst>
            <a:ext uri="{FF2B5EF4-FFF2-40B4-BE49-F238E27FC236}">
              <a16:creationId xmlns:a16="http://schemas.microsoft.com/office/drawing/2014/main" id="{9F19EB2E-841B-4470-87E5-26E5118DD13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8" name="テキスト ボックス 767">
          <a:extLst>
            <a:ext uri="{FF2B5EF4-FFF2-40B4-BE49-F238E27FC236}">
              <a16:creationId xmlns:a16="http://schemas.microsoft.com/office/drawing/2014/main" id="{1C4345BE-001B-490A-B320-E09497958A7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9" name="直線コネクタ 768">
          <a:extLst>
            <a:ext uri="{FF2B5EF4-FFF2-40B4-BE49-F238E27FC236}">
              <a16:creationId xmlns:a16="http://schemas.microsoft.com/office/drawing/2014/main" id="{64F42A0F-6161-4E76-89CF-3FE88D5AB26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0" name="テキスト ボックス 769">
          <a:extLst>
            <a:ext uri="{FF2B5EF4-FFF2-40B4-BE49-F238E27FC236}">
              <a16:creationId xmlns:a16="http://schemas.microsoft.com/office/drawing/2014/main" id="{49FF1F70-F291-4B90-B2F2-312E4A78CC3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1" name="直線コネクタ 770">
          <a:extLst>
            <a:ext uri="{FF2B5EF4-FFF2-40B4-BE49-F238E27FC236}">
              <a16:creationId xmlns:a16="http://schemas.microsoft.com/office/drawing/2014/main" id="{526B602E-02FF-4FE2-9B93-691554FDD42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2" name="テキスト ボックス 771">
          <a:extLst>
            <a:ext uri="{FF2B5EF4-FFF2-40B4-BE49-F238E27FC236}">
              <a16:creationId xmlns:a16="http://schemas.microsoft.com/office/drawing/2014/main" id="{DDD91921-230D-4B04-92BF-69FD763C91B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3" name="直線コネクタ 772">
          <a:extLst>
            <a:ext uri="{FF2B5EF4-FFF2-40B4-BE49-F238E27FC236}">
              <a16:creationId xmlns:a16="http://schemas.microsoft.com/office/drawing/2014/main" id="{9F7787FC-3FAB-4B13-94FF-21A251BB29F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4" name="テキスト ボックス 773">
          <a:extLst>
            <a:ext uri="{FF2B5EF4-FFF2-40B4-BE49-F238E27FC236}">
              <a16:creationId xmlns:a16="http://schemas.microsoft.com/office/drawing/2014/main" id="{5CCC59CB-A6B7-47CC-91C5-22E5C3654DF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5" name="直線コネクタ 774">
          <a:extLst>
            <a:ext uri="{FF2B5EF4-FFF2-40B4-BE49-F238E27FC236}">
              <a16:creationId xmlns:a16="http://schemas.microsoft.com/office/drawing/2014/main" id="{B1D8729E-8735-4ECC-B9F6-4B2823BA50D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6" name="テキスト ボックス 775">
          <a:extLst>
            <a:ext uri="{FF2B5EF4-FFF2-40B4-BE49-F238E27FC236}">
              <a16:creationId xmlns:a16="http://schemas.microsoft.com/office/drawing/2014/main" id="{F5463D2E-E576-4515-B472-CD12A113859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7" name="直線コネクタ 776">
          <a:extLst>
            <a:ext uri="{FF2B5EF4-FFF2-40B4-BE49-F238E27FC236}">
              <a16:creationId xmlns:a16="http://schemas.microsoft.com/office/drawing/2014/main" id="{32D60A68-0682-4CB0-94A8-FAE33F55579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庁舎】&#10;有形固定資産減価償却率グラフ枠">
          <a:extLst>
            <a:ext uri="{FF2B5EF4-FFF2-40B4-BE49-F238E27FC236}">
              <a16:creationId xmlns:a16="http://schemas.microsoft.com/office/drawing/2014/main" id="{FC23BE9F-2586-4C16-A5CB-5CBCABC0A22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79466</xdr:rowOff>
    </xdr:to>
    <xdr:cxnSp macro="">
      <xdr:nvCxnSpPr>
        <xdr:cNvPr id="779" name="直線コネクタ 778">
          <a:extLst>
            <a:ext uri="{FF2B5EF4-FFF2-40B4-BE49-F238E27FC236}">
              <a16:creationId xmlns:a16="http://schemas.microsoft.com/office/drawing/2014/main" id="{8522C7DE-1F2F-4150-93EA-6B956C49D4E8}"/>
            </a:ext>
          </a:extLst>
        </xdr:cNvPr>
        <xdr:cNvCxnSpPr/>
      </xdr:nvCxnSpPr>
      <xdr:spPr>
        <a:xfrm flipV="1">
          <a:off x="16318864" y="1725712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405111" cy="259045"/>
    <xdr:sp macro="" textlink="">
      <xdr:nvSpPr>
        <xdr:cNvPr id="780" name="【庁舎】&#10;有形固定資産減価償却率最小値テキスト">
          <a:extLst>
            <a:ext uri="{FF2B5EF4-FFF2-40B4-BE49-F238E27FC236}">
              <a16:creationId xmlns:a16="http://schemas.microsoft.com/office/drawing/2014/main" id="{777089C1-46CA-461F-BDB0-867C22C64562}"/>
            </a:ext>
          </a:extLst>
        </xdr:cNvPr>
        <xdr:cNvSpPr txBox="1"/>
      </xdr:nvSpPr>
      <xdr:spPr>
        <a:xfrm>
          <a:off x="16357600" y="1859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781" name="直線コネクタ 780">
          <a:extLst>
            <a:ext uri="{FF2B5EF4-FFF2-40B4-BE49-F238E27FC236}">
              <a16:creationId xmlns:a16="http://schemas.microsoft.com/office/drawing/2014/main" id="{192C57E8-EAD7-491B-9278-C7BC0AFDC784}"/>
            </a:ext>
          </a:extLst>
        </xdr:cNvPr>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782" name="【庁舎】&#10;有形固定資産減価償却率最大値テキスト">
          <a:extLst>
            <a:ext uri="{FF2B5EF4-FFF2-40B4-BE49-F238E27FC236}">
              <a16:creationId xmlns:a16="http://schemas.microsoft.com/office/drawing/2014/main" id="{EC21B6A0-B3AC-4124-998A-B11422731209}"/>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783" name="直線コネクタ 782">
          <a:extLst>
            <a:ext uri="{FF2B5EF4-FFF2-40B4-BE49-F238E27FC236}">
              <a16:creationId xmlns:a16="http://schemas.microsoft.com/office/drawing/2014/main" id="{2ACBD214-83E7-44C1-B3E0-82A5B5E8C487}"/>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126291</xdr:rowOff>
    </xdr:from>
    <xdr:ext cx="405111" cy="259045"/>
    <xdr:sp macro="" textlink="">
      <xdr:nvSpPr>
        <xdr:cNvPr id="784" name="【庁舎】&#10;有形固定資産減価償却率平均値テキスト">
          <a:extLst>
            <a:ext uri="{FF2B5EF4-FFF2-40B4-BE49-F238E27FC236}">
              <a16:creationId xmlns:a16="http://schemas.microsoft.com/office/drawing/2014/main" id="{EC0D2AA0-842A-43F3-9D72-2F8882EF2CFD}"/>
            </a:ext>
          </a:extLst>
        </xdr:cNvPr>
        <xdr:cNvSpPr txBox="1"/>
      </xdr:nvSpPr>
      <xdr:spPr>
        <a:xfrm>
          <a:off x="16357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147864</xdr:rowOff>
    </xdr:from>
    <xdr:to>
      <xdr:col>85</xdr:col>
      <xdr:colOff>177800</xdr:colOff>
      <xdr:row>105</xdr:row>
      <xdr:rowOff>78014</xdr:rowOff>
    </xdr:to>
    <xdr:sp macro="" textlink="">
      <xdr:nvSpPr>
        <xdr:cNvPr id="785" name="フローチャート: 判断 784">
          <a:extLst>
            <a:ext uri="{FF2B5EF4-FFF2-40B4-BE49-F238E27FC236}">
              <a16:creationId xmlns:a16="http://schemas.microsoft.com/office/drawing/2014/main" id="{0F9121F3-4953-463C-B7E4-42F6381F91F4}"/>
            </a:ext>
          </a:extLst>
        </xdr:cNvPr>
        <xdr:cNvSpPr/>
      </xdr:nvSpPr>
      <xdr:spPr>
        <a:xfrm>
          <a:off x="16268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786" name="フローチャート: 判断 785">
          <a:extLst>
            <a:ext uri="{FF2B5EF4-FFF2-40B4-BE49-F238E27FC236}">
              <a16:creationId xmlns:a16="http://schemas.microsoft.com/office/drawing/2014/main" id="{91508187-AC83-4624-9A59-34027E6835B7}"/>
            </a:ext>
          </a:extLst>
        </xdr:cNvPr>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787" name="フローチャート: 判断 786">
          <a:extLst>
            <a:ext uri="{FF2B5EF4-FFF2-40B4-BE49-F238E27FC236}">
              <a16:creationId xmlns:a16="http://schemas.microsoft.com/office/drawing/2014/main" id="{290A14F1-04F8-4D8E-A787-C9EB4E3C8121}"/>
            </a:ext>
          </a:extLst>
        </xdr:cNvPr>
        <xdr:cNvSpPr/>
      </xdr:nvSpPr>
      <xdr:spPr>
        <a:xfrm>
          <a:off x="14541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61323</xdr:rowOff>
    </xdr:from>
    <xdr:to>
      <xdr:col>72</xdr:col>
      <xdr:colOff>38100</xdr:colOff>
      <xdr:row>104</xdr:row>
      <xdr:rowOff>162923</xdr:rowOff>
    </xdr:to>
    <xdr:sp macro="" textlink="">
      <xdr:nvSpPr>
        <xdr:cNvPr id="788" name="フローチャート: 判断 787">
          <a:extLst>
            <a:ext uri="{FF2B5EF4-FFF2-40B4-BE49-F238E27FC236}">
              <a16:creationId xmlns:a16="http://schemas.microsoft.com/office/drawing/2014/main" id="{49348A85-ACD0-4ADE-BBB4-C794E5EC3F76}"/>
            </a:ext>
          </a:extLst>
        </xdr:cNvPr>
        <xdr:cNvSpPr/>
      </xdr:nvSpPr>
      <xdr:spPr>
        <a:xfrm>
          <a:off x="13652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89" name="フローチャート: 判断 788">
          <a:extLst>
            <a:ext uri="{FF2B5EF4-FFF2-40B4-BE49-F238E27FC236}">
              <a16:creationId xmlns:a16="http://schemas.microsoft.com/office/drawing/2014/main" id="{BC469402-63E4-4196-90D8-115D069AE632}"/>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3196DCF3-D726-4F67-8C0A-042B1979562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4052CCA6-9DFD-4E68-801D-209D36613E4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81A45EBD-523B-4F02-B458-EF7B20F0A48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4A5683FE-0BE5-4849-B68F-4BB6ED5E7E2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84245CCA-1A0D-446A-B391-4149C16E6EF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18869</xdr:rowOff>
    </xdr:from>
    <xdr:to>
      <xdr:col>76</xdr:col>
      <xdr:colOff>165100</xdr:colOff>
      <xdr:row>108</xdr:row>
      <xdr:rowOff>120469</xdr:rowOff>
    </xdr:to>
    <xdr:sp macro="" textlink="">
      <xdr:nvSpPr>
        <xdr:cNvPr id="795" name="楕円 794">
          <a:extLst>
            <a:ext uri="{FF2B5EF4-FFF2-40B4-BE49-F238E27FC236}">
              <a16:creationId xmlns:a16="http://schemas.microsoft.com/office/drawing/2014/main" id="{B02035D7-3822-4FF7-8D91-2ED414EAF256}"/>
            </a:ext>
          </a:extLst>
        </xdr:cNvPr>
        <xdr:cNvSpPr/>
      </xdr:nvSpPr>
      <xdr:spPr>
        <a:xfrm>
          <a:off x="14541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108676</xdr:rowOff>
    </xdr:from>
    <xdr:to>
      <xdr:col>72</xdr:col>
      <xdr:colOff>38100</xdr:colOff>
      <xdr:row>108</xdr:row>
      <xdr:rowOff>38826</xdr:rowOff>
    </xdr:to>
    <xdr:sp macro="" textlink="">
      <xdr:nvSpPr>
        <xdr:cNvPr id="796" name="楕円 795">
          <a:extLst>
            <a:ext uri="{FF2B5EF4-FFF2-40B4-BE49-F238E27FC236}">
              <a16:creationId xmlns:a16="http://schemas.microsoft.com/office/drawing/2014/main" id="{1D21FAFA-5DD8-4356-B3C4-B2062D08FC36}"/>
            </a:ext>
          </a:extLst>
        </xdr:cNvPr>
        <xdr:cNvSpPr/>
      </xdr:nvSpPr>
      <xdr:spPr>
        <a:xfrm>
          <a:off x="1365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159476</xdr:rowOff>
    </xdr:from>
    <xdr:to>
      <xdr:col>76</xdr:col>
      <xdr:colOff>114300</xdr:colOff>
      <xdr:row>108</xdr:row>
      <xdr:rowOff>69669</xdr:rowOff>
    </xdr:to>
    <xdr:cxnSp macro="">
      <xdr:nvCxnSpPr>
        <xdr:cNvPr id="797" name="直線コネクタ 796">
          <a:extLst>
            <a:ext uri="{FF2B5EF4-FFF2-40B4-BE49-F238E27FC236}">
              <a16:creationId xmlns:a16="http://schemas.microsoft.com/office/drawing/2014/main" id="{EBC25668-724E-43DF-A625-F8A9433288A9}"/>
            </a:ext>
          </a:extLst>
        </xdr:cNvPr>
        <xdr:cNvCxnSpPr/>
      </xdr:nvCxnSpPr>
      <xdr:spPr>
        <a:xfrm>
          <a:off x="13703300" y="1850462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125005</xdr:rowOff>
    </xdr:from>
    <xdr:to>
      <xdr:col>67</xdr:col>
      <xdr:colOff>101600</xdr:colOff>
      <xdr:row>108</xdr:row>
      <xdr:rowOff>55155</xdr:rowOff>
    </xdr:to>
    <xdr:sp macro="" textlink="">
      <xdr:nvSpPr>
        <xdr:cNvPr id="798" name="楕円 797">
          <a:extLst>
            <a:ext uri="{FF2B5EF4-FFF2-40B4-BE49-F238E27FC236}">
              <a16:creationId xmlns:a16="http://schemas.microsoft.com/office/drawing/2014/main" id="{DA45B20B-B85E-4416-A5B7-F299B8650CF3}"/>
            </a:ext>
          </a:extLst>
        </xdr:cNvPr>
        <xdr:cNvSpPr/>
      </xdr:nvSpPr>
      <xdr:spPr>
        <a:xfrm>
          <a:off x="12763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159476</xdr:rowOff>
    </xdr:from>
    <xdr:to>
      <xdr:col>71</xdr:col>
      <xdr:colOff>177800</xdr:colOff>
      <xdr:row>108</xdr:row>
      <xdr:rowOff>4355</xdr:rowOff>
    </xdr:to>
    <xdr:cxnSp macro="">
      <xdr:nvCxnSpPr>
        <xdr:cNvPr id="799" name="直線コネクタ 798">
          <a:extLst>
            <a:ext uri="{FF2B5EF4-FFF2-40B4-BE49-F238E27FC236}">
              <a16:creationId xmlns:a16="http://schemas.microsoft.com/office/drawing/2014/main" id="{22741787-B11A-4186-9F48-110E6C0009D8}"/>
            </a:ext>
          </a:extLst>
        </xdr:cNvPr>
        <xdr:cNvCxnSpPr/>
      </xdr:nvCxnSpPr>
      <xdr:spPr>
        <a:xfrm flipV="1">
          <a:off x="12814300" y="18504626"/>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63516</xdr:rowOff>
    </xdr:from>
    <xdr:ext cx="405111" cy="259045"/>
    <xdr:sp macro="" textlink="">
      <xdr:nvSpPr>
        <xdr:cNvPr id="800" name="n_1aveValue【庁舎】&#10;有形固定資産減価償却率">
          <a:extLst>
            <a:ext uri="{FF2B5EF4-FFF2-40B4-BE49-F238E27FC236}">
              <a16:creationId xmlns:a16="http://schemas.microsoft.com/office/drawing/2014/main" id="{630E2DA3-5F08-4A2B-862C-F1AFDE45A63D}"/>
            </a:ext>
          </a:extLst>
        </xdr:cNvPr>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40657</xdr:rowOff>
    </xdr:from>
    <xdr:ext cx="405111" cy="259045"/>
    <xdr:sp macro="" textlink="">
      <xdr:nvSpPr>
        <xdr:cNvPr id="801" name="n_2aveValue【庁舎】&#10;有形固定資産減価償却率">
          <a:extLst>
            <a:ext uri="{FF2B5EF4-FFF2-40B4-BE49-F238E27FC236}">
              <a16:creationId xmlns:a16="http://schemas.microsoft.com/office/drawing/2014/main" id="{FD627CF4-F927-4990-9C05-E07C900705A4}"/>
            </a:ext>
          </a:extLst>
        </xdr:cNvPr>
        <xdr:cNvSpPr txBox="1"/>
      </xdr:nvSpPr>
      <xdr:spPr>
        <a:xfrm>
          <a:off x="14389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8000</xdr:rowOff>
    </xdr:from>
    <xdr:ext cx="405111" cy="259045"/>
    <xdr:sp macro="" textlink="">
      <xdr:nvSpPr>
        <xdr:cNvPr id="802" name="n_3aveValue【庁舎】&#10;有形固定資産減価償却率">
          <a:extLst>
            <a:ext uri="{FF2B5EF4-FFF2-40B4-BE49-F238E27FC236}">
              <a16:creationId xmlns:a16="http://schemas.microsoft.com/office/drawing/2014/main" id="{E566FACC-5DEB-479E-A322-130763A69F52}"/>
            </a:ext>
          </a:extLst>
        </xdr:cNvPr>
        <xdr:cNvSpPr txBox="1"/>
      </xdr:nvSpPr>
      <xdr:spPr>
        <a:xfrm>
          <a:off x="13500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803" name="n_4aveValue【庁舎】&#10;有形固定資産減価償却率">
          <a:extLst>
            <a:ext uri="{FF2B5EF4-FFF2-40B4-BE49-F238E27FC236}">
              <a16:creationId xmlns:a16="http://schemas.microsoft.com/office/drawing/2014/main" id="{D9DBE82F-F5F8-4218-908C-4D9773ED2780}"/>
            </a:ext>
          </a:extLst>
        </xdr:cNvPr>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111596</xdr:rowOff>
    </xdr:from>
    <xdr:ext cx="405111" cy="259045"/>
    <xdr:sp macro="" textlink="">
      <xdr:nvSpPr>
        <xdr:cNvPr id="804" name="n_2mainValue【庁舎】&#10;有形固定資産減価償却率">
          <a:extLst>
            <a:ext uri="{FF2B5EF4-FFF2-40B4-BE49-F238E27FC236}">
              <a16:creationId xmlns:a16="http://schemas.microsoft.com/office/drawing/2014/main" id="{E20E8654-80CB-4BD7-9776-30726D2B19B4}"/>
            </a:ext>
          </a:extLst>
        </xdr:cNvPr>
        <xdr:cNvSpPr txBox="1"/>
      </xdr:nvSpPr>
      <xdr:spPr>
        <a:xfrm>
          <a:off x="14389744" y="1862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29953</xdr:rowOff>
    </xdr:from>
    <xdr:ext cx="405111" cy="259045"/>
    <xdr:sp macro="" textlink="">
      <xdr:nvSpPr>
        <xdr:cNvPr id="805" name="n_3mainValue【庁舎】&#10;有形固定資産減価償却率">
          <a:extLst>
            <a:ext uri="{FF2B5EF4-FFF2-40B4-BE49-F238E27FC236}">
              <a16:creationId xmlns:a16="http://schemas.microsoft.com/office/drawing/2014/main" id="{E6AA3262-5CBB-4388-9A1F-5119CB4EA8D0}"/>
            </a:ext>
          </a:extLst>
        </xdr:cNvPr>
        <xdr:cNvSpPr txBox="1"/>
      </xdr:nvSpPr>
      <xdr:spPr>
        <a:xfrm>
          <a:off x="13500744" y="1854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46282</xdr:rowOff>
    </xdr:from>
    <xdr:ext cx="405111" cy="259045"/>
    <xdr:sp macro="" textlink="">
      <xdr:nvSpPr>
        <xdr:cNvPr id="806" name="n_4mainValue【庁舎】&#10;有形固定資産減価償却率">
          <a:extLst>
            <a:ext uri="{FF2B5EF4-FFF2-40B4-BE49-F238E27FC236}">
              <a16:creationId xmlns:a16="http://schemas.microsoft.com/office/drawing/2014/main" id="{0E396843-24FB-4E05-A5F7-4FBA6FFDF66F}"/>
            </a:ext>
          </a:extLst>
        </xdr:cNvPr>
        <xdr:cNvSpPr txBox="1"/>
      </xdr:nvSpPr>
      <xdr:spPr>
        <a:xfrm>
          <a:off x="126117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788D0375-FE69-4239-B5DE-2A3446A61F2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BEA888C4-1452-461F-8FAC-83FAA8704D3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4DC4B3D0-4BB9-4960-BAD9-4822E3BEE23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3B516020-13C4-4659-8473-AFD40BF47EC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7712EB80-FE27-4698-B5B7-E1003F5D52B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B596D0EF-7550-4911-9EF5-422B0742A0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F07F06F1-E19D-48D0-B9F7-A6BF4AE91A9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8F4C0E66-F0A3-4C84-A14B-15585111153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5FA72DE4-22F1-409E-862C-459744A0800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A4EFEAB2-5204-40F3-AA66-95EC6DC78E9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7" name="テキスト ボックス 816">
          <a:extLst>
            <a:ext uri="{FF2B5EF4-FFF2-40B4-BE49-F238E27FC236}">
              <a16:creationId xmlns:a16="http://schemas.microsoft.com/office/drawing/2014/main" id="{00D9CA1A-659B-4C3E-A5F0-4D8FA5A617DD}"/>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8" name="直線コネクタ 817">
          <a:extLst>
            <a:ext uri="{FF2B5EF4-FFF2-40B4-BE49-F238E27FC236}">
              <a16:creationId xmlns:a16="http://schemas.microsoft.com/office/drawing/2014/main" id="{061E2CFA-4E66-4D33-B7D0-9CA820AC292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9" name="テキスト ボックス 818">
          <a:extLst>
            <a:ext uri="{FF2B5EF4-FFF2-40B4-BE49-F238E27FC236}">
              <a16:creationId xmlns:a16="http://schemas.microsoft.com/office/drawing/2014/main" id="{67A4D943-B6C4-4A66-BA2F-9E5B0253297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0" name="直線コネクタ 819">
          <a:extLst>
            <a:ext uri="{FF2B5EF4-FFF2-40B4-BE49-F238E27FC236}">
              <a16:creationId xmlns:a16="http://schemas.microsoft.com/office/drawing/2014/main" id="{7DF6ED35-7A2F-47BD-AC7C-0804A74EFFC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1" name="テキスト ボックス 820">
          <a:extLst>
            <a:ext uri="{FF2B5EF4-FFF2-40B4-BE49-F238E27FC236}">
              <a16:creationId xmlns:a16="http://schemas.microsoft.com/office/drawing/2014/main" id="{9A12921E-12A9-492D-986D-17627488CB7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2" name="直線コネクタ 821">
          <a:extLst>
            <a:ext uri="{FF2B5EF4-FFF2-40B4-BE49-F238E27FC236}">
              <a16:creationId xmlns:a16="http://schemas.microsoft.com/office/drawing/2014/main" id="{5497181E-A444-4D1F-8F54-57AAE54D8AF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3" name="テキスト ボックス 822">
          <a:extLst>
            <a:ext uri="{FF2B5EF4-FFF2-40B4-BE49-F238E27FC236}">
              <a16:creationId xmlns:a16="http://schemas.microsoft.com/office/drawing/2014/main" id="{0EF2DF8E-5569-4EFC-974E-E7A14650F38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4" name="直線コネクタ 823">
          <a:extLst>
            <a:ext uri="{FF2B5EF4-FFF2-40B4-BE49-F238E27FC236}">
              <a16:creationId xmlns:a16="http://schemas.microsoft.com/office/drawing/2014/main" id="{93AABA1F-79B2-4811-9D19-18C785A83DF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5" name="テキスト ボックス 824">
          <a:extLst>
            <a:ext uri="{FF2B5EF4-FFF2-40B4-BE49-F238E27FC236}">
              <a16:creationId xmlns:a16="http://schemas.microsoft.com/office/drawing/2014/main" id="{E6DDBCA1-1667-4D2E-9F59-8EFA04AC9C9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6" name="直線コネクタ 825">
          <a:extLst>
            <a:ext uri="{FF2B5EF4-FFF2-40B4-BE49-F238E27FC236}">
              <a16:creationId xmlns:a16="http://schemas.microsoft.com/office/drawing/2014/main" id="{0BE75C3B-7A75-4C6B-BDD4-9F9D579285C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7" name="テキスト ボックス 826">
          <a:extLst>
            <a:ext uri="{FF2B5EF4-FFF2-40B4-BE49-F238E27FC236}">
              <a16:creationId xmlns:a16="http://schemas.microsoft.com/office/drawing/2014/main" id="{CA0954CF-3AE5-4BF9-88F6-BBC2D5DE31E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8" name="直線コネクタ 827">
          <a:extLst>
            <a:ext uri="{FF2B5EF4-FFF2-40B4-BE49-F238E27FC236}">
              <a16:creationId xmlns:a16="http://schemas.microsoft.com/office/drawing/2014/main" id="{8463DCE3-3BD2-4CBE-9A4B-E092A750263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9" name="テキスト ボックス 828">
          <a:extLst>
            <a:ext uri="{FF2B5EF4-FFF2-40B4-BE49-F238E27FC236}">
              <a16:creationId xmlns:a16="http://schemas.microsoft.com/office/drawing/2014/main" id="{262115C8-5D76-4217-8297-09199E43AD9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0" name="直線コネクタ 829">
          <a:extLst>
            <a:ext uri="{FF2B5EF4-FFF2-40B4-BE49-F238E27FC236}">
              <a16:creationId xmlns:a16="http://schemas.microsoft.com/office/drawing/2014/main" id="{2BEF7442-0976-4304-BE6C-A7B0482CE9E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1" name="テキスト ボックス 830">
          <a:extLst>
            <a:ext uri="{FF2B5EF4-FFF2-40B4-BE49-F238E27FC236}">
              <a16:creationId xmlns:a16="http://schemas.microsoft.com/office/drawing/2014/main" id="{D6962B77-9022-44E7-92A8-614C89ECC20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2" name="【庁舎】&#10;一人当たり面積グラフ枠">
          <a:extLst>
            <a:ext uri="{FF2B5EF4-FFF2-40B4-BE49-F238E27FC236}">
              <a16:creationId xmlns:a16="http://schemas.microsoft.com/office/drawing/2014/main" id="{7035DBED-DC7B-4B9B-B340-D23E6694FB8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22316</xdr:rowOff>
    </xdr:to>
    <xdr:cxnSp macro="">
      <xdr:nvCxnSpPr>
        <xdr:cNvPr id="833" name="直線コネクタ 832">
          <a:extLst>
            <a:ext uri="{FF2B5EF4-FFF2-40B4-BE49-F238E27FC236}">
              <a16:creationId xmlns:a16="http://schemas.microsoft.com/office/drawing/2014/main" id="{FAAAE058-AA1E-4F2D-BDAE-5B9545B583A2}"/>
            </a:ext>
          </a:extLst>
        </xdr:cNvPr>
        <xdr:cNvCxnSpPr/>
      </xdr:nvCxnSpPr>
      <xdr:spPr>
        <a:xfrm flipV="1">
          <a:off x="22160864" y="17201606"/>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834" name="【庁舎】&#10;一人当たり面積最小値テキスト">
          <a:extLst>
            <a:ext uri="{FF2B5EF4-FFF2-40B4-BE49-F238E27FC236}">
              <a16:creationId xmlns:a16="http://schemas.microsoft.com/office/drawing/2014/main" id="{96C6626E-D7D2-494B-873A-C92377E285AD}"/>
            </a:ext>
          </a:extLst>
        </xdr:cNvPr>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835" name="直線コネクタ 834">
          <a:extLst>
            <a:ext uri="{FF2B5EF4-FFF2-40B4-BE49-F238E27FC236}">
              <a16:creationId xmlns:a16="http://schemas.microsoft.com/office/drawing/2014/main" id="{7FE722AC-3E28-4821-81BB-EE532EC7660F}"/>
            </a:ext>
          </a:extLst>
        </xdr:cNvPr>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36" name="【庁舎】&#10;一人当たり面積最大値テキスト">
          <a:extLst>
            <a:ext uri="{FF2B5EF4-FFF2-40B4-BE49-F238E27FC236}">
              <a16:creationId xmlns:a16="http://schemas.microsoft.com/office/drawing/2014/main" id="{7D5C16CE-7453-4796-B333-6236C442A637}"/>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37" name="直線コネクタ 836">
          <a:extLst>
            <a:ext uri="{FF2B5EF4-FFF2-40B4-BE49-F238E27FC236}">
              <a16:creationId xmlns:a16="http://schemas.microsoft.com/office/drawing/2014/main" id="{A2DAB2EE-DAF1-44AE-991D-6DB9F61B69F2}"/>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149151</xdr:rowOff>
    </xdr:from>
    <xdr:ext cx="469744" cy="259045"/>
    <xdr:sp macro="" textlink="">
      <xdr:nvSpPr>
        <xdr:cNvPr id="838" name="【庁舎】&#10;一人当たり面積平均値テキスト">
          <a:extLst>
            <a:ext uri="{FF2B5EF4-FFF2-40B4-BE49-F238E27FC236}">
              <a16:creationId xmlns:a16="http://schemas.microsoft.com/office/drawing/2014/main" id="{6ACE6E17-0ACE-4896-9121-7D11330F9B2A}"/>
            </a:ext>
          </a:extLst>
        </xdr:cNvPr>
        <xdr:cNvSpPr txBox="1"/>
      </xdr:nvSpPr>
      <xdr:spPr>
        <a:xfrm>
          <a:off x="22199600" y="17808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170724</xdr:rowOff>
    </xdr:from>
    <xdr:to>
      <xdr:col>116</xdr:col>
      <xdr:colOff>114300</xdr:colOff>
      <xdr:row>104</xdr:row>
      <xdr:rowOff>100874</xdr:rowOff>
    </xdr:to>
    <xdr:sp macro="" textlink="">
      <xdr:nvSpPr>
        <xdr:cNvPr id="839" name="フローチャート: 判断 838">
          <a:extLst>
            <a:ext uri="{FF2B5EF4-FFF2-40B4-BE49-F238E27FC236}">
              <a16:creationId xmlns:a16="http://schemas.microsoft.com/office/drawing/2014/main" id="{7D723A54-2B15-4736-9A2F-988A645B5BE1}"/>
            </a:ext>
          </a:extLst>
        </xdr:cNvPr>
        <xdr:cNvSpPr/>
      </xdr:nvSpPr>
      <xdr:spPr>
        <a:xfrm>
          <a:off x="221107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100512</xdr:rowOff>
    </xdr:from>
    <xdr:to>
      <xdr:col>112</xdr:col>
      <xdr:colOff>38100</xdr:colOff>
      <xdr:row>105</xdr:row>
      <xdr:rowOff>30662</xdr:rowOff>
    </xdr:to>
    <xdr:sp macro="" textlink="">
      <xdr:nvSpPr>
        <xdr:cNvPr id="840" name="フローチャート: 判断 839">
          <a:extLst>
            <a:ext uri="{FF2B5EF4-FFF2-40B4-BE49-F238E27FC236}">
              <a16:creationId xmlns:a16="http://schemas.microsoft.com/office/drawing/2014/main" id="{33EFAE26-241D-4698-9DCA-CBA4DE33FD2E}"/>
            </a:ext>
          </a:extLst>
        </xdr:cNvPr>
        <xdr:cNvSpPr/>
      </xdr:nvSpPr>
      <xdr:spPr>
        <a:xfrm>
          <a:off x="2127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841" name="フローチャート: 判断 840">
          <a:extLst>
            <a:ext uri="{FF2B5EF4-FFF2-40B4-BE49-F238E27FC236}">
              <a16:creationId xmlns:a16="http://schemas.microsoft.com/office/drawing/2014/main" id="{31B3786E-F385-471E-B2C5-156965D76916}"/>
            </a:ext>
          </a:extLst>
        </xdr:cNvPr>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149498</xdr:rowOff>
    </xdr:from>
    <xdr:to>
      <xdr:col>102</xdr:col>
      <xdr:colOff>165100</xdr:colOff>
      <xdr:row>105</xdr:row>
      <xdr:rowOff>79648</xdr:rowOff>
    </xdr:to>
    <xdr:sp macro="" textlink="">
      <xdr:nvSpPr>
        <xdr:cNvPr id="842" name="フローチャート: 判断 841">
          <a:extLst>
            <a:ext uri="{FF2B5EF4-FFF2-40B4-BE49-F238E27FC236}">
              <a16:creationId xmlns:a16="http://schemas.microsoft.com/office/drawing/2014/main" id="{379F3B6A-71A0-4508-8646-6E612C181654}"/>
            </a:ext>
          </a:extLst>
        </xdr:cNvPr>
        <xdr:cNvSpPr/>
      </xdr:nvSpPr>
      <xdr:spPr>
        <a:xfrm>
          <a:off x="19494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79284</xdr:rowOff>
    </xdr:from>
    <xdr:to>
      <xdr:col>98</xdr:col>
      <xdr:colOff>38100</xdr:colOff>
      <xdr:row>106</xdr:row>
      <xdr:rowOff>9434</xdr:rowOff>
    </xdr:to>
    <xdr:sp macro="" textlink="">
      <xdr:nvSpPr>
        <xdr:cNvPr id="843" name="フローチャート: 判断 842">
          <a:extLst>
            <a:ext uri="{FF2B5EF4-FFF2-40B4-BE49-F238E27FC236}">
              <a16:creationId xmlns:a16="http://schemas.microsoft.com/office/drawing/2014/main" id="{5031FE43-5C5C-4827-BBD9-F63ACDC0A71D}"/>
            </a:ext>
          </a:extLst>
        </xdr:cNvPr>
        <xdr:cNvSpPr/>
      </xdr:nvSpPr>
      <xdr:spPr>
        <a:xfrm>
          <a:off x="18605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1E66696E-35BF-42A8-90AC-28079279D20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A671E74B-F456-4CE9-A318-DADABB44F01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BF4AB657-0B7B-4D88-8981-F56B13E2785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49978DB7-2E6B-4163-9B68-AFB2F8BD54F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26E1757B-1EB0-4530-A889-67BA2C78235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27032</xdr:rowOff>
    </xdr:from>
    <xdr:to>
      <xdr:col>107</xdr:col>
      <xdr:colOff>101600</xdr:colOff>
      <xdr:row>105</xdr:row>
      <xdr:rowOff>128632</xdr:rowOff>
    </xdr:to>
    <xdr:sp macro="" textlink="">
      <xdr:nvSpPr>
        <xdr:cNvPr id="849" name="楕円 848">
          <a:extLst>
            <a:ext uri="{FF2B5EF4-FFF2-40B4-BE49-F238E27FC236}">
              <a16:creationId xmlns:a16="http://schemas.microsoft.com/office/drawing/2014/main" id="{3A0D30BE-23EA-4DF1-B540-2258AE2D41F2}"/>
            </a:ext>
          </a:extLst>
        </xdr:cNvPr>
        <xdr:cNvSpPr/>
      </xdr:nvSpPr>
      <xdr:spPr>
        <a:xfrm>
          <a:off x="20383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27032</xdr:rowOff>
    </xdr:from>
    <xdr:to>
      <xdr:col>102</xdr:col>
      <xdr:colOff>165100</xdr:colOff>
      <xdr:row>105</xdr:row>
      <xdr:rowOff>128632</xdr:rowOff>
    </xdr:to>
    <xdr:sp macro="" textlink="">
      <xdr:nvSpPr>
        <xdr:cNvPr id="850" name="楕円 849">
          <a:extLst>
            <a:ext uri="{FF2B5EF4-FFF2-40B4-BE49-F238E27FC236}">
              <a16:creationId xmlns:a16="http://schemas.microsoft.com/office/drawing/2014/main" id="{8925B2EA-523F-4067-8ED9-E9BAC27B48B4}"/>
            </a:ext>
          </a:extLst>
        </xdr:cNvPr>
        <xdr:cNvSpPr/>
      </xdr:nvSpPr>
      <xdr:spPr>
        <a:xfrm>
          <a:off x="19494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77832</xdr:rowOff>
    </xdr:from>
    <xdr:to>
      <xdr:col>107</xdr:col>
      <xdr:colOff>50800</xdr:colOff>
      <xdr:row>105</xdr:row>
      <xdr:rowOff>77832</xdr:rowOff>
    </xdr:to>
    <xdr:cxnSp macro="">
      <xdr:nvCxnSpPr>
        <xdr:cNvPr id="851" name="直線コネクタ 850">
          <a:extLst>
            <a:ext uri="{FF2B5EF4-FFF2-40B4-BE49-F238E27FC236}">
              <a16:creationId xmlns:a16="http://schemas.microsoft.com/office/drawing/2014/main" id="{6D70CA8A-755E-4DDB-80F8-F6B98C0B0396}"/>
            </a:ext>
          </a:extLst>
        </xdr:cNvPr>
        <xdr:cNvCxnSpPr/>
      </xdr:nvCxnSpPr>
      <xdr:spPr>
        <a:xfrm>
          <a:off x="19545300" y="18080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66221</xdr:rowOff>
    </xdr:from>
    <xdr:to>
      <xdr:col>98</xdr:col>
      <xdr:colOff>38100</xdr:colOff>
      <xdr:row>105</xdr:row>
      <xdr:rowOff>167821</xdr:rowOff>
    </xdr:to>
    <xdr:sp macro="" textlink="">
      <xdr:nvSpPr>
        <xdr:cNvPr id="852" name="楕円 851">
          <a:extLst>
            <a:ext uri="{FF2B5EF4-FFF2-40B4-BE49-F238E27FC236}">
              <a16:creationId xmlns:a16="http://schemas.microsoft.com/office/drawing/2014/main" id="{851CE2F2-F6F6-4B15-9FEF-DFF48A9AA96C}"/>
            </a:ext>
          </a:extLst>
        </xdr:cNvPr>
        <xdr:cNvSpPr/>
      </xdr:nvSpPr>
      <xdr:spPr>
        <a:xfrm>
          <a:off x="18605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77832</xdr:rowOff>
    </xdr:from>
    <xdr:to>
      <xdr:col>102</xdr:col>
      <xdr:colOff>114300</xdr:colOff>
      <xdr:row>105</xdr:row>
      <xdr:rowOff>117021</xdr:rowOff>
    </xdr:to>
    <xdr:cxnSp macro="">
      <xdr:nvCxnSpPr>
        <xdr:cNvPr id="853" name="直線コネクタ 852">
          <a:extLst>
            <a:ext uri="{FF2B5EF4-FFF2-40B4-BE49-F238E27FC236}">
              <a16:creationId xmlns:a16="http://schemas.microsoft.com/office/drawing/2014/main" id="{20B8C445-A2D3-4B6B-80CD-8AB5D3204778}"/>
            </a:ext>
          </a:extLst>
        </xdr:cNvPr>
        <xdr:cNvCxnSpPr/>
      </xdr:nvCxnSpPr>
      <xdr:spPr>
        <a:xfrm flipV="1">
          <a:off x="18656300" y="1808008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47189</xdr:rowOff>
    </xdr:from>
    <xdr:ext cx="469744" cy="259045"/>
    <xdr:sp macro="" textlink="">
      <xdr:nvSpPr>
        <xdr:cNvPr id="854" name="n_1aveValue【庁舎】&#10;一人当たり面積">
          <a:extLst>
            <a:ext uri="{FF2B5EF4-FFF2-40B4-BE49-F238E27FC236}">
              <a16:creationId xmlns:a16="http://schemas.microsoft.com/office/drawing/2014/main" id="{B3B35749-4217-4BA8-BB28-D2503F3940F7}"/>
            </a:ext>
          </a:extLst>
        </xdr:cNvPr>
        <xdr:cNvSpPr txBox="1"/>
      </xdr:nvSpPr>
      <xdr:spPr>
        <a:xfrm>
          <a:off x="210757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855" name="n_2aveValue【庁舎】&#10;一人当たり面積">
          <a:extLst>
            <a:ext uri="{FF2B5EF4-FFF2-40B4-BE49-F238E27FC236}">
              <a16:creationId xmlns:a16="http://schemas.microsoft.com/office/drawing/2014/main" id="{939FB98A-39AD-4862-8BDF-9AC71231CA13}"/>
            </a:ext>
          </a:extLst>
        </xdr:cNvPr>
        <xdr:cNvSpPr txBox="1"/>
      </xdr:nvSpPr>
      <xdr:spPr>
        <a:xfrm>
          <a:off x="20199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96175</xdr:rowOff>
    </xdr:from>
    <xdr:ext cx="469744" cy="259045"/>
    <xdr:sp macro="" textlink="">
      <xdr:nvSpPr>
        <xdr:cNvPr id="856" name="n_3aveValue【庁舎】&#10;一人当たり面積">
          <a:extLst>
            <a:ext uri="{FF2B5EF4-FFF2-40B4-BE49-F238E27FC236}">
              <a16:creationId xmlns:a16="http://schemas.microsoft.com/office/drawing/2014/main" id="{1A6EFB5C-0A16-48CF-BA23-FF080705643B}"/>
            </a:ext>
          </a:extLst>
        </xdr:cNvPr>
        <xdr:cNvSpPr txBox="1"/>
      </xdr:nvSpPr>
      <xdr:spPr>
        <a:xfrm>
          <a:off x="19310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561</xdr:rowOff>
    </xdr:from>
    <xdr:ext cx="469744" cy="259045"/>
    <xdr:sp macro="" textlink="">
      <xdr:nvSpPr>
        <xdr:cNvPr id="857" name="n_4aveValue【庁舎】&#10;一人当たり面積">
          <a:extLst>
            <a:ext uri="{FF2B5EF4-FFF2-40B4-BE49-F238E27FC236}">
              <a16:creationId xmlns:a16="http://schemas.microsoft.com/office/drawing/2014/main" id="{73F70AF3-882A-448B-9C48-641EE2F1BB3F}"/>
            </a:ext>
          </a:extLst>
        </xdr:cNvPr>
        <xdr:cNvSpPr txBox="1"/>
      </xdr:nvSpPr>
      <xdr:spPr>
        <a:xfrm>
          <a:off x="184214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119759</xdr:rowOff>
    </xdr:from>
    <xdr:ext cx="469744" cy="259045"/>
    <xdr:sp macro="" textlink="">
      <xdr:nvSpPr>
        <xdr:cNvPr id="858" name="n_2mainValue【庁舎】&#10;一人当たり面積">
          <a:extLst>
            <a:ext uri="{FF2B5EF4-FFF2-40B4-BE49-F238E27FC236}">
              <a16:creationId xmlns:a16="http://schemas.microsoft.com/office/drawing/2014/main" id="{F1612AD3-956F-42C3-9782-385D0D016D6C}"/>
            </a:ext>
          </a:extLst>
        </xdr:cNvPr>
        <xdr:cNvSpPr txBox="1"/>
      </xdr:nvSpPr>
      <xdr:spPr>
        <a:xfrm>
          <a:off x="20199427"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119759</xdr:rowOff>
    </xdr:from>
    <xdr:ext cx="469744" cy="259045"/>
    <xdr:sp macro="" textlink="">
      <xdr:nvSpPr>
        <xdr:cNvPr id="859" name="n_3mainValue【庁舎】&#10;一人当たり面積">
          <a:extLst>
            <a:ext uri="{FF2B5EF4-FFF2-40B4-BE49-F238E27FC236}">
              <a16:creationId xmlns:a16="http://schemas.microsoft.com/office/drawing/2014/main" id="{B6890574-3725-4F23-91FE-B245441A774E}"/>
            </a:ext>
          </a:extLst>
        </xdr:cNvPr>
        <xdr:cNvSpPr txBox="1"/>
      </xdr:nvSpPr>
      <xdr:spPr>
        <a:xfrm>
          <a:off x="19310427"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12898</xdr:rowOff>
    </xdr:from>
    <xdr:ext cx="469744" cy="259045"/>
    <xdr:sp macro="" textlink="">
      <xdr:nvSpPr>
        <xdr:cNvPr id="860" name="n_4mainValue【庁舎】&#10;一人当たり面積">
          <a:extLst>
            <a:ext uri="{FF2B5EF4-FFF2-40B4-BE49-F238E27FC236}">
              <a16:creationId xmlns:a16="http://schemas.microsoft.com/office/drawing/2014/main" id="{34D77D77-9E44-4BA9-A4F0-410F54222BAB}"/>
            </a:ext>
          </a:extLst>
        </xdr:cNvPr>
        <xdr:cNvSpPr txBox="1"/>
      </xdr:nvSpPr>
      <xdr:spPr>
        <a:xfrm>
          <a:off x="18421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78D93F47-E732-44A5-B2AA-32CACFEA844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429207D2-0CCD-4E98-96AF-12283DE9E7E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a:extLst>
            <a:ext uri="{FF2B5EF4-FFF2-40B4-BE49-F238E27FC236}">
              <a16:creationId xmlns:a16="http://schemas.microsoft.com/office/drawing/2014/main" id="{0422493B-2202-415E-8082-C520BBDDAF9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かつらぎ町立図書館は、町民会館内に設置されているため、市民会館として計上されていたが、令和２年度から該当部分を図書館に振り替えたことで、減価償却率が大きく減少した。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橋本周辺市町村圏組合の物品の減少及び減価償却によって有形固定資産減価償却率が類似団体や和歌山県の平均を下回った。引き続き、適切な施設の維持管理に努める必要がある。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体育館・プールについては、昭和５４年建設のかつらぎ体育センター耐震改修の実施等により、有形固定資産減価償却率が類似団体平均を大きく下回っている。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消防施設について、消防納庫等は、老朽化した建物から順次建替えを行っているが、有形固定資産減価償却率が類似団体平均を上回っている。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かつらぎ町総合文化会館は平成５年の建築であり、有形固定資産減価償却率が類似団体平均並みといえるが、電気設備、機械設備など今後の更新費用を考慮し、適切な施設の維持管理に努める必要がある。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本庁舎は昭和３５年建築であり、有形固定資産減価償却率が類似団体平均を大きく上回っている。行政機能の中枢及び災害時の防災拠点としての機能維持と安全確保するため、建替えの検討を行うとともに、適正な維持管理が必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zs1$/&#21508;&#31278;&#35519;&#26619;/&#9679;&#36001;&#25919;&#29366;&#27841;&#36039;&#26009;&#38598;&#65288;&#36001;&#25919;&#20998;&#26512;&#34920;&#65295;&#20844;&#38283;&#29992;&#65289;/R05&#36001;&#25919;&#29366;&#27841;&#36039;&#26009;&#38598;/&#12304;&#36001;&#25919;&#29366;&#27841;&#36039;&#26009;&#38598;&#12305;_303411_&#12363;&#12388;&#12425;&#12366;&#30010;_2023%20(1)/&#12304;&#36001;&#25919;&#29366;&#27841;&#36039;&#26009;&#38598;&#12305;_303411_&#12363;&#12388;&#12425;&#12366;&#30010;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92.7</v>
          </cell>
          <cell r="BX51">
            <v>62.5</v>
          </cell>
          <cell r="CF51">
            <v>37.6</v>
          </cell>
        </row>
        <row r="53">
          <cell r="BP53">
            <v>62</v>
          </cell>
          <cell r="BX53">
            <v>63.6</v>
          </cell>
          <cell r="CF53">
            <v>64.7</v>
          </cell>
        </row>
        <row r="55">
          <cell r="AN55" t="str">
            <v>類似団体内平均値</v>
          </cell>
          <cell r="BP55">
            <v>20</v>
          </cell>
          <cell r="BX55">
            <v>10.199999999999999</v>
          </cell>
          <cell r="CF55">
            <v>0</v>
          </cell>
        </row>
        <row r="57">
          <cell r="BP57">
            <v>60.7</v>
          </cell>
          <cell r="BX57">
            <v>61.1</v>
          </cell>
          <cell r="CF57">
            <v>63.5</v>
          </cell>
        </row>
        <row r="72">
          <cell r="BP72" t="str">
            <v>R01</v>
          </cell>
          <cell r="BX72" t="str">
            <v>R02</v>
          </cell>
          <cell r="CF72" t="str">
            <v>R03</v>
          </cell>
          <cell r="CN72" t="str">
            <v>R04</v>
          </cell>
          <cell r="CV72" t="str">
            <v>R05</v>
          </cell>
        </row>
        <row r="73">
          <cell r="AN73" t="str">
            <v>当該団体値</v>
          </cell>
          <cell r="BP73">
            <v>92.7</v>
          </cell>
          <cell r="BX73">
            <v>62.5</v>
          </cell>
          <cell r="CF73">
            <v>37.6</v>
          </cell>
          <cell r="CN73">
            <v>28.8</v>
          </cell>
          <cell r="CV73">
            <v>24.1</v>
          </cell>
        </row>
        <row r="75">
          <cell r="BP75">
            <v>11.7</v>
          </cell>
          <cell r="BX75">
            <v>10.4</v>
          </cell>
          <cell r="CF75">
            <v>9.3000000000000007</v>
          </cell>
          <cell r="CN75">
            <v>9.1999999999999993</v>
          </cell>
          <cell r="CV75">
            <v>9.4</v>
          </cell>
        </row>
        <row r="77">
          <cell r="AN77" t="str">
            <v>類似団体内平均値</v>
          </cell>
          <cell r="BP77">
            <v>20</v>
          </cell>
          <cell r="BX77">
            <v>10.199999999999999</v>
          </cell>
          <cell r="CF77">
            <v>0</v>
          </cell>
          <cell r="CN77">
            <v>0</v>
          </cell>
          <cell r="CV77">
            <v>0</v>
          </cell>
        </row>
        <row r="79">
          <cell r="BP79">
            <v>8.9</v>
          </cell>
          <cell r="BX79">
            <v>8.6999999999999993</v>
          </cell>
          <cell r="CF79">
            <v>8</v>
          </cell>
          <cell r="CN79">
            <v>8.1</v>
          </cell>
          <cell r="CV79">
            <v>8.4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6" workbookViewId="0">
      <selection activeCell="Q22" sqref="Q22:V23"/>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11799105</v>
      </c>
      <c r="BO4" s="371"/>
      <c r="BP4" s="371"/>
      <c r="BQ4" s="371"/>
      <c r="BR4" s="371"/>
      <c r="BS4" s="371"/>
      <c r="BT4" s="371"/>
      <c r="BU4" s="372"/>
      <c r="BV4" s="370">
        <v>11230273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6.3</v>
      </c>
      <c r="CU4" s="377"/>
      <c r="CV4" s="377"/>
      <c r="CW4" s="377"/>
      <c r="CX4" s="377"/>
      <c r="CY4" s="377"/>
      <c r="CZ4" s="377"/>
      <c r="DA4" s="378"/>
      <c r="DB4" s="376">
        <v>5.2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11330104</v>
      </c>
      <c r="BO5" s="408"/>
      <c r="BP5" s="408"/>
      <c r="BQ5" s="408"/>
      <c r="BR5" s="408"/>
      <c r="BS5" s="408"/>
      <c r="BT5" s="408"/>
      <c r="BU5" s="409"/>
      <c r="BV5" s="407">
        <v>10589676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98.3</v>
      </c>
      <c r="CU5" s="405"/>
      <c r="CV5" s="405"/>
      <c r="CW5" s="405"/>
      <c r="CX5" s="405"/>
      <c r="CY5" s="405"/>
      <c r="CZ5" s="405"/>
      <c r="DA5" s="406"/>
      <c r="DB5" s="404">
        <v>97.1</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469001</v>
      </c>
      <c r="BO6" s="408"/>
      <c r="BP6" s="408"/>
      <c r="BQ6" s="408"/>
      <c r="BR6" s="408"/>
      <c r="BS6" s="408"/>
      <c r="BT6" s="408"/>
      <c r="BU6" s="409"/>
      <c r="BV6" s="407">
        <v>640597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98.8</v>
      </c>
      <c r="CU6" s="445"/>
      <c r="CV6" s="445"/>
      <c r="CW6" s="445"/>
      <c r="CX6" s="445"/>
      <c r="CY6" s="445"/>
      <c r="CZ6" s="445"/>
      <c r="DA6" s="446"/>
      <c r="DB6" s="444">
        <v>98.2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64783</v>
      </c>
      <c r="BO7" s="408"/>
      <c r="BP7" s="408"/>
      <c r="BQ7" s="408"/>
      <c r="BR7" s="408"/>
      <c r="BS7" s="408"/>
      <c r="BT7" s="408"/>
      <c r="BU7" s="409"/>
      <c r="BV7" s="407">
        <v>309048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6399152</v>
      </c>
      <c r="CU7" s="408"/>
      <c r="CV7" s="408"/>
      <c r="CW7" s="408"/>
      <c r="CX7" s="408"/>
      <c r="CY7" s="408"/>
      <c r="CZ7" s="408"/>
      <c r="DA7" s="409"/>
      <c r="DB7" s="407">
        <v>6375333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404218</v>
      </c>
      <c r="BO8" s="408"/>
      <c r="BP8" s="408"/>
      <c r="BQ8" s="408"/>
      <c r="BR8" s="408"/>
      <c r="BS8" s="408"/>
      <c r="BT8" s="408"/>
      <c r="BU8" s="409"/>
      <c r="BV8" s="407">
        <v>331549</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0.34</v>
      </c>
      <c r="CU8" s="448"/>
      <c r="CV8" s="448"/>
      <c r="CW8" s="448"/>
      <c r="CX8" s="448"/>
      <c r="CY8" s="448"/>
      <c r="CZ8" s="448"/>
      <c r="DA8" s="449"/>
      <c r="DB8" s="447">
        <v>0.34</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15967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72669</v>
      </c>
      <c r="BO9" s="408"/>
      <c r="BP9" s="408"/>
      <c r="BQ9" s="408"/>
      <c r="BR9" s="408"/>
      <c r="BS9" s="408"/>
      <c r="BT9" s="408"/>
      <c r="BU9" s="409"/>
      <c r="BV9" s="407">
        <v>-44515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16.7</v>
      </c>
      <c r="CU9" s="405"/>
      <c r="CV9" s="405"/>
      <c r="CW9" s="405"/>
      <c r="CX9" s="405"/>
      <c r="CY9" s="405"/>
      <c r="CZ9" s="405"/>
      <c r="DA9" s="406"/>
      <c r="DB9" s="404">
        <v>16.600000000000001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16992</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104</v>
      </c>
      <c r="AV10" s="440"/>
      <c r="AW10" s="440"/>
      <c r="AX10" s="440"/>
      <c r="AY10" s="441" t="s">
        <v>115</v>
      </c>
      <c r="AZ10" s="442"/>
      <c r="BA10" s="442"/>
      <c r="BB10" s="442"/>
      <c r="BC10" s="442"/>
      <c r="BD10" s="442"/>
      <c r="BE10" s="442"/>
      <c r="BF10" s="442"/>
      <c r="BG10" s="442"/>
      <c r="BH10" s="442"/>
      <c r="BI10" s="442"/>
      <c r="BJ10" s="442"/>
      <c r="BK10" s="442"/>
      <c r="BL10" s="442"/>
      <c r="BM10" s="443"/>
      <c r="BN10" s="407">
        <v>205938</v>
      </c>
      <c r="BO10" s="408"/>
      <c r="BP10" s="408"/>
      <c r="BQ10" s="408"/>
      <c r="BR10" s="408"/>
      <c r="BS10" s="408"/>
      <c r="BT10" s="408"/>
      <c r="BU10" s="409"/>
      <c r="BV10" s="407">
        <v>188444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15625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117500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15495</v>
      </c>
      <c r="S13" s="492"/>
      <c r="T13" s="492"/>
      <c r="U13" s="492"/>
      <c r="V13" s="493"/>
      <c r="W13" s="423" t="s">
        <v>131</v>
      </c>
      <c r="X13" s="424"/>
      <c r="Y13" s="424"/>
      <c r="Z13" s="424"/>
      <c r="AA13" s="424"/>
      <c r="AB13" s="414"/>
      <c r="AC13" s="458">
        <v>1734</v>
      </c>
      <c r="AD13" s="459"/>
      <c r="AE13" s="459"/>
      <c r="AF13" s="459"/>
      <c r="AG13" s="501"/>
      <c r="AH13" s="458">
        <v>2028</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278607</v>
      </c>
      <c r="BO13" s="408"/>
      <c r="BP13" s="408"/>
      <c r="BQ13" s="408"/>
      <c r="BR13" s="408"/>
      <c r="BS13" s="408"/>
      <c r="BT13" s="408"/>
      <c r="BU13" s="409"/>
      <c r="BV13" s="407">
        <v>26429</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9.4</v>
      </c>
      <c r="CU13" s="405"/>
      <c r="CV13" s="405"/>
      <c r="CW13" s="405"/>
      <c r="CX13" s="405"/>
      <c r="CY13" s="405"/>
      <c r="CZ13" s="405"/>
      <c r="DA13" s="406"/>
      <c r="DB13" s="404">
        <v>9.1999999999999993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15915</v>
      </c>
      <c r="S14" s="492"/>
      <c r="T14" s="492"/>
      <c r="U14" s="492"/>
      <c r="V14" s="493"/>
      <c r="W14" s="397"/>
      <c r="X14" s="398"/>
      <c r="Y14" s="398"/>
      <c r="Z14" s="398"/>
      <c r="AA14" s="398"/>
      <c r="AB14" s="387"/>
      <c r="AC14" s="494">
        <v>22.6</v>
      </c>
      <c r="AD14" s="495"/>
      <c r="AE14" s="495"/>
      <c r="AF14" s="495"/>
      <c r="AG14" s="496"/>
      <c r="AH14" s="494">
        <v>24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24.1</v>
      </c>
      <c r="CU14" s="506"/>
      <c r="CV14" s="506"/>
      <c r="CW14" s="506"/>
      <c r="CX14" s="506"/>
      <c r="CY14" s="506"/>
      <c r="CZ14" s="506"/>
      <c r="DA14" s="507"/>
      <c r="DB14" s="505">
        <v>28.8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15791</v>
      </c>
      <c r="S15" s="492"/>
      <c r="T15" s="492"/>
      <c r="U15" s="492"/>
      <c r="V15" s="493"/>
      <c r="W15" s="423" t="s">
        <v>137</v>
      </c>
      <c r="X15" s="424"/>
      <c r="Y15" s="424"/>
      <c r="Z15" s="424"/>
      <c r="AA15" s="424"/>
      <c r="AB15" s="414"/>
      <c r="AC15" s="458">
        <v>1610</v>
      </c>
      <c r="AD15" s="459"/>
      <c r="AE15" s="459"/>
      <c r="AF15" s="459"/>
      <c r="AG15" s="501"/>
      <c r="AH15" s="458">
        <v>1800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1997030</v>
      </c>
      <c r="BO15" s="371"/>
      <c r="BP15" s="371"/>
      <c r="BQ15" s="371"/>
      <c r="BR15" s="371"/>
      <c r="BS15" s="371"/>
      <c r="BT15" s="371"/>
      <c r="BU15" s="372"/>
      <c r="BV15" s="370">
        <v>1967611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v>
      </c>
      <c r="AD16" s="495"/>
      <c r="AE16" s="495"/>
      <c r="AF16" s="495"/>
      <c r="AG16" s="496"/>
      <c r="AH16" s="494">
        <v>21.3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5861252</v>
      </c>
      <c r="BO16" s="408"/>
      <c r="BP16" s="408"/>
      <c r="BQ16" s="408"/>
      <c r="BR16" s="408"/>
      <c r="BS16" s="408"/>
      <c r="BT16" s="408"/>
      <c r="BU16" s="409"/>
      <c r="BV16" s="407">
        <v>5793688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4322</v>
      </c>
      <c r="AD17" s="459"/>
      <c r="AE17" s="459"/>
      <c r="AF17" s="459"/>
      <c r="AG17" s="501"/>
      <c r="AH17" s="458">
        <v>4613</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2500064</v>
      </c>
      <c r="BO17" s="408"/>
      <c r="BP17" s="408"/>
      <c r="BQ17" s="408"/>
      <c r="BR17" s="408"/>
      <c r="BS17" s="408"/>
      <c r="BT17" s="408"/>
      <c r="BU17" s="409"/>
      <c r="BV17" s="407">
        <v>2472405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151.69</v>
      </c>
      <c r="M18" s="534"/>
      <c r="N18" s="534"/>
      <c r="O18" s="534"/>
      <c r="P18" s="534"/>
      <c r="Q18" s="534"/>
      <c r="R18" s="535"/>
      <c r="S18" s="535"/>
      <c r="T18" s="535"/>
      <c r="U18" s="535"/>
      <c r="V18" s="536"/>
      <c r="W18" s="425"/>
      <c r="X18" s="426"/>
      <c r="Y18" s="426"/>
      <c r="Z18" s="426"/>
      <c r="AA18" s="426"/>
      <c r="AB18" s="417"/>
      <c r="AC18" s="537">
        <v>56.4</v>
      </c>
      <c r="AD18" s="538"/>
      <c r="AE18" s="538"/>
      <c r="AF18" s="538"/>
      <c r="AG18" s="539"/>
      <c r="AH18" s="537">
        <v>54.6</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6337919</v>
      </c>
      <c r="BO18" s="408"/>
      <c r="BP18" s="408"/>
      <c r="BQ18" s="408"/>
      <c r="BR18" s="408"/>
      <c r="BS18" s="408"/>
      <c r="BT18" s="408"/>
      <c r="BU18" s="409"/>
      <c r="BV18" s="407">
        <v>6240281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105</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8875614</v>
      </c>
      <c r="BO19" s="408"/>
      <c r="BP19" s="408"/>
      <c r="BQ19" s="408"/>
      <c r="BR19" s="408"/>
      <c r="BS19" s="408"/>
      <c r="BT19" s="408"/>
      <c r="BU19" s="409"/>
      <c r="BV19" s="407">
        <v>8855045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6223</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12454450</v>
      </c>
      <c r="BO22" s="371"/>
      <c r="BP22" s="371"/>
      <c r="BQ22" s="371"/>
      <c r="BR22" s="371"/>
      <c r="BS22" s="371"/>
      <c r="BT22" s="371"/>
      <c r="BU22" s="372"/>
      <c r="BV22" s="370">
        <v>12938205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11923211</v>
      </c>
      <c r="BO23" s="408"/>
      <c r="BP23" s="408"/>
      <c r="BQ23" s="408"/>
      <c r="BR23" s="408"/>
      <c r="BS23" s="408"/>
      <c r="BT23" s="408"/>
      <c r="BU23" s="409"/>
      <c r="BV23" s="407">
        <v>12358895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7000</v>
      </c>
      <c r="R24" s="459"/>
      <c r="S24" s="459"/>
      <c r="T24" s="459"/>
      <c r="U24" s="459"/>
      <c r="V24" s="501"/>
      <c r="W24" s="553"/>
      <c r="X24" s="554"/>
      <c r="Y24" s="555"/>
      <c r="Z24" s="457" t="s">
        <v>162</v>
      </c>
      <c r="AA24" s="437"/>
      <c r="AB24" s="437"/>
      <c r="AC24" s="437"/>
      <c r="AD24" s="437"/>
      <c r="AE24" s="437"/>
      <c r="AF24" s="437"/>
      <c r="AG24" s="438"/>
      <c r="AH24" s="458">
        <v>178</v>
      </c>
      <c r="AI24" s="459"/>
      <c r="AJ24" s="459"/>
      <c r="AK24" s="459"/>
      <c r="AL24" s="501"/>
      <c r="AM24" s="458">
        <v>574940</v>
      </c>
      <c r="AN24" s="459"/>
      <c r="AO24" s="459"/>
      <c r="AP24" s="459"/>
      <c r="AQ24" s="459"/>
      <c r="AR24" s="501"/>
      <c r="AS24" s="458">
        <v>3230</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9278099</v>
      </c>
      <c r="BO24" s="408"/>
      <c r="BP24" s="408"/>
      <c r="BQ24" s="408"/>
      <c r="BR24" s="408"/>
      <c r="BS24" s="408"/>
      <c r="BT24" s="408"/>
      <c r="BU24" s="409"/>
      <c r="BV24" s="407">
        <v>9464938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6000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1962532</v>
      </c>
      <c r="BO25" s="371"/>
      <c r="BP25" s="371"/>
      <c r="BQ25" s="371"/>
      <c r="BR25" s="371"/>
      <c r="BS25" s="371"/>
      <c r="BT25" s="371"/>
      <c r="BU25" s="372"/>
      <c r="BV25" s="370">
        <v>2708187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5500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3150</v>
      </c>
      <c r="R27" s="459"/>
      <c r="S27" s="459"/>
      <c r="T27" s="459"/>
      <c r="U27" s="459"/>
      <c r="V27" s="501"/>
      <c r="W27" s="553"/>
      <c r="X27" s="554"/>
      <c r="Y27" s="555"/>
      <c r="Z27" s="457" t="s">
        <v>172</v>
      </c>
      <c r="AA27" s="437"/>
      <c r="AB27" s="437"/>
      <c r="AC27" s="437"/>
      <c r="AD27" s="437"/>
      <c r="AE27" s="437"/>
      <c r="AF27" s="437"/>
      <c r="AG27" s="438"/>
      <c r="AH27" s="458">
        <v>2</v>
      </c>
      <c r="AI27" s="459"/>
      <c r="AJ27" s="459"/>
      <c r="AK27" s="459"/>
      <c r="AL27" s="501"/>
      <c r="AM27" s="458" t="s">
        <v>169</v>
      </c>
      <c r="AN27" s="459"/>
      <c r="AO27" s="459"/>
      <c r="AP27" s="459"/>
      <c r="AQ27" s="459"/>
      <c r="AR27" s="501"/>
      <c r="AS27" s="458" t="s">
        <v>169</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9" t="s">
        <v>122</v>
      </c>
      <c r="BO27" s="530"/>
      <c r="BP27" s="530"/>
      <c r="BQ27" s="530"/>
      <c r="BR27" s="530"/>
      <c r="BS27" s="530"/>
      <c r="BT27" s="530"/>
      <c r="BU27" s="531"/>
      <c r="BV27" s="529" t="s">
        <v>122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2650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1665321</v>
      </c>
      <c r="BO28" s="371"/>
      <c r="BP28" s="371"/>
      <c r="BQ28" s="371"/>
      <c r="BR28" s="371"/>
      <c r="BS28" s="371"/>
      <c r="BT28" s="371"/>
      <c r="BU28" s="372"/>
      <c r="BV28" s="370">
        <v>1459383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11</v>
      </c>
      <c r="M29" s="459"/>
      <c r="N29" s="459"/>
      <c r="O29" s="459"/>
      <c r="P29" s="501"/>
      <c r="Q29" s="458">
        <v>2450</v>
      </c>
      <c r="R29" s="459"/>
      <c r="S29" s="459"/>
      <c r="T29" s="459"/>
      <c r="U29" s="459"/>
      <c r="V29" s="501"/>
      <c r="W29" s="556"/>
      <c r="X29" s="557"/>
      <c r="Y29" s="558"/>
      <c r="Z29" s="457" t="s">
        <v>178</v>
      </c>
      <c r="AA29" s="437"/>
      <c r="AB29" s="437"/>
      <c r="AC29" s="437"/>
      <c r="AD29" s="437"/>
      <c r="AE29" s="437"/>
      <c r="AF29" s="437"/>
      <c r="AG29" s="438"/>
      <c r="AH29" s="458">
        <v>180</v>
      </c>
      <c r="AI29" s="459"/>
      <c r="AJ29" s="459"/>
      <c r="AK29" s="459"/>
      <c r="AL29" s="501"/>
      <c r="AM29" s="458">
        <v>582550</v>
      </c>
      <c r="AN29" s="459"/>
      <c r="AO29" s="459"/>
      <c r="AP29" s="459"/>
      <c r="AQ29" s="459"/>
      <c r="AR29" s="501"/>
      <c r="AS29" s="458">
        <v>3236</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77063</v>
      </c>
      <c r="BO29" s="408"/>
      <c r="BP29" s="408"/>
      <c r="BQ29" s="408"/>
      <c r="BR29" s="408"/>
      <c r="BS29" s="408"/>
      <c r="BT29" s="408"/>
      <c r="BU29" s="409"/>
      <c r="BV29" s="407">
        <v>73537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7">
        <v>97</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1330526</v>
      </c>
      <c r="BO30" s="530"/>
      <c r="BP30" s="530"/>
      <c r="BQ30" s="530"/>
      <c r="BR30" s="530"/>
      <c r="BS30" s="530"/>
      <c r="BT30" s="530"/>
      <c r="BU30" s="531"/>
      <c r="BV30" s="529">
        <v>1370452</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和歌山県市町村総合事務組合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シビックセンター特別会計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橋本伊都衛生施設組合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花園地域交流推進施設運営事業特別会計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伊都郡町村及び橋本市老人福祉施設事務組合（普通会計）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7</v>
      </c>
      <c r="V37" s="597"/>
      <c r="W37" s="598" t="str">
        <f>IF('各会計、関係団体の財政状況及び健全化判断比率'!B31="","",'各会計、関係団体の財政状況及び健全化判断比率'!B31)</f>
        <v>国民健康保険天野診療所事業特別会計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伊都郡町村及び橋本市老人福祉施設事務組合（公営企業会計）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伊都郡町村及び橋本市児童福祉施設事務組合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伊都消防組合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橋本周辺広域市町村圏組合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和歌山地方税回収機構</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和歌山県後期高齢者医療広域連合（普通会計）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和歌山県後期高齢者医療広域連合（特別会計）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Cqj3qf8ewo+/kbFNnhOfbfkJrDgGG7nt4qum8XXvI9ndzBVJIr7vkQNhWnTibC2tePH5sFF2vKLyeLLKiz512w==" saltValue="m++0oSsvLugVunxF+QmGV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G1" workbookViewId="0">
      <selection activeCell="R35" sqref="R35:Y3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2030161</v>
      </c>
      <c r="S5" s="613"/>
      <c r="T5" s="613"/>
      <c r="U5" s="613"/>
      <c r="V5" s="613"/>
      <c r="W5" s="613"/>
      <c r="X5" s="613"/>
      <c r="Y5" s="614"/>
      <c r="Z5" s="615">
        <v>17.2</v>
      </c>
      <c r="AA5" s="615"/>
      <c r="AB5" s="615"/>
      <c r="AC5" s="615"/>
      <c r="AD5" s="616">
        <v>1930624</v>
      </c>
      <c r="AE5" s="616"/>
      <c r="AF5" s="616"/>
      <c r="AG5" s="616"/>
      <c r="AH5" s="616"/>
      <c r="AI5" s="616"/>
      <c r="AJ5" s="616"/>
      <c r="AK5" s="616"/>
      <c r="AL5" s="617">
        <v>30.1</v>
      </c>
      <c r="AM5" s="618"/>
      <c r="AN5" s="618"/>
      <c r="AO5" s="619"/>
      <c r="AP5" s="609" t="s">
        <v>217</v>
      </c>
      <c r="AQ5" s="610"/>
      <c r="AR5" s="610"/>
      <c r="AS5" s="610"/>
      <c r="AT5" s="610"/>
      <c r="AU5" s="610"/>
      <c r="AV5" s="610"/>
      <c r="AW5" s="610"/>
      <c r="AX5" s="610"/>
      <c r="AY5" s="610"/>
      <c r="AZ5" s="610"/>
      <c r="BA5" s="610"/>
      <c r="BB5" s="610"/>
      <c r="BC5" s="610"/>
      <c r="BD5" s="610"/>
      <c r="BE5" s="610"/>
      <c r="BF5" s="611"/>
      <c r="BG5" s="623">
        <v>1921681</v>
      </c>
      <c r="BH5" s="624"/>
      <c r="BI5" s="624"/>
      <c r="BJ5" s="624"/>
      <c r="BK5" s="624"/>
      <c r="BL5" s="624"/>
      <c r="BM5" s="624"/>
      <c r="BN5" s="625"/>
      <c r="BO5" s="626">
        <v>94.7</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132857</v>
      </c>
      <c r="S6" s="624"/>
      <c r="T6" s="624"/>
      <c r="U6" s="624"/>
      <c r="V6" s="624"/>
      <c r="W6" s="624"/>
      <c r="X6" s="624"/>
      <c r="Y6" s="625"/>
      <c r="Z6" s="626">
        <v>1.1000000000000001</v>
      </c>
      <c r="AA6" s="626"/>
      <c r="AB6" s="626"/>
      <c r="AC6" s="626"/>
      <c r="AD6" s="627">
        <v>132857</v>
      </c>
      <c r="AE6" s="627"/>
      <c r="AF6" s="627"/>
      <c r="AG6" s="627"/>
      <c r="AH6" s="627"/>
      <c r="AI6" s="627"/>
      <c r="AJ6" s="627"/>
      <c r="AK6" s="627"/>
      <c r="AL6" s="628">
        <v>2.1</v>
      </c>
      <c r="AM6" s="629"/>
      <c r="AN6" s="629"/>
      <c r="AO6" s="630"/>
      <c r="AP6" s="620" t="s">
        <v>222</v>
      </c>
      <c r="AQ6" s="621"/>
      <c r="AR6" s="621"/>
      <c r="AS6" s="621"/>
      <c r="AT6" s="621"/>
      <c r="AU6" s="621"/>
      <c r="AV6" s="621"/>
      <c r="AW6" s="621"/>
      <c r="AX6" s="621"/>
      <c r="AY6" s="621"/>
      <c r="AZ6" s="621"/>
      <c r="BA6" s="621"/>
      <c r="BB6" s="621"/>
      <c r="BC6" s="621"/>
      <c r="BD6" s="621"/>
      <c r="BE6" s="621"/>
      <c r="BF6" s="622"/>
      <c r="BG6" s="623">
        <v>1921681</v>
      </c>
      <c r="BH6" s="624"/>
      <c r="BI6" s="624"/>
      <c r="BJ6" s="624"/>
      <c r="BK6" s="624"/>
      <c r="BL6" s="624"/>
      <c r="BM6" s="624"/>
      <c r="BN6" s="625"/>
      <c r="BO6" s="626">
        <v>94.7</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99497</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99497</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742</v>
      </c>
      <c r="S7" s="624"/>
      <c r="T7" s="624"/>
      <c r="U7" s="624"/>
      <c r="V7" s="624"/>
      <c r="W7" s="624"/>
      <c r="X7" s="624"/>
      <c r="Y7" s="625"/>
      <c r="Z7" s="626">
        <v>0</v>
      </c>
      <c r="AA7" s="626"/>
      <c r="AB7" s="626"/>
      <c r="AC7" s="626"/>
      <c r="AD7" s="627">
        <v>742</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704619</v>
      </c>
      <c r="BH7" s="624"/>
      <c r="BI7" s="624"/>
      <c r="BJ7" s="624"/>
      <c r="BK7" s="624"/>
      <c r="BL7" s="624"/>
      <c r="BM7" s="624"/>
      <c r="BN7" s="625"/>
      <c r="BO7" s="626">
        <v>34.700000000000003</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1911438</v>
      </c>
      <c r="CS7" s="624"/>
      <c r="CT7" s="624"/>
      <c r="CU7" s="624"/>
      <c r="CV7" s="624"/>
      <c r="CW7" s="624"/>
      <c r="CX7" s="624"/>
      <c r="CY7" s="625"/>
      <c r="CZ7" s="626">
        <v>16.899999999999999</v>
      </c>
      <c r="DA7" s="626"/>
      <c r="DB7" s="626"/>
      <c r="DC7" s="626"/>
      <c r="DD7" s="632">
        <v>127331</v>
      </c>
      <c r="DE7" s="624"/>
      <c r="DF7" s="624"/>
      <c r="DG7" s="624"/>
      <c r="DH7" s="624"/>
      <c r="DI7" s="624"/>
      <c r="DJ7" s="624"/>
      <c r="DK7" s="624"/>
      <c r="DL7" s="624"/>
      <c r="DM7" s="624"/>
      <c r="DN7" s="624"/>
      <c r="DO7" s="624"/>
      <c r="DP7" s="625"/>
      <c r="DQ7" s="632">
        <v>1699281</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14785</v>
      </c>
      <c r="S8" s="624"/>
      <c r="T8" s="624"/>
      <c r="U8" s="624"/>
      <c r="V8" s="624"/>
      <c r="W8" s="624"/>
      <c r="X8" s="624"/>
      <c r="Y8" s="625"/>
      <c r="Z8" s="626">
        <v>0.1</v>
      </c>
      <c r="AA8" s="626"/>
      <c r="AB8" s="626"/>
      <c r="AC8" s="626"/>
      <c r="AD8" s="627">
        <v>14785</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25591</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3381560</v>
      </c>
      <c r="CS8" s="624"/>
      <c r="CT8" s="624"/>
      <c r="CU8" s="624"/>
      <c r="CV8" s="624"/>
      <c r="CW8" s="624"/>
      <c r="CX8" s="624"/>
      <c r="CY8" s="625"/>
      <c r="CZ8" s="626">
        <v>29.8</v>
      </c>
      <c r="DA8" s="626"/>
      <c r="DB8" s="626"/>
      <c r="DC8" s="626"/>
      <c r="DD8" s="632">
        <v>4781</v>
      </c>
      <c r="DE8" s="624"/>
      <c r="DF8" s="624"/>
      <c r="DG8" s="624"/>
      <c r="DH8" s="624"/>
      <c r="DI8" s="624"/>
      <c r="DJ8" s="624"/>
      <c r="DK8" s="624"/>
      <c r="DL8" s="624"/>
      <c r="DM8" s="624"/>
      <c r="DN8" s="624"/>
      <c r="DO8" s="624"/>
      <c r="DP8" s="625"/>
      <c r="DQ8" s="632">
        <v>2190100</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14776</v>
      </c>
      <c r="S9" s="624"/>
      <c r="T9" s="624"/>
      <c r="U9" s="624"/>
      <c r="V9" s="624"/>
      <c r="W9" s="624"/>
      <c r="X9" s="624"/>
      <c r="Y9" s="625"/>
      <c r="Z9" s="626">
        <v>0.1</v>
      </c>
      <c r="AA9" s="626"/>
      <c r="AB9" s="626"/>
      <c r="AC9" s="626"/>
      <c r="AD9" s="627">
        <v>14776</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589576</v>
      </c>
      <c r="BH9" s="624"/>
      <c r="BI9" s="624"/>
      <c r="BJ9" s="624"/>
      <c r="BK9" s="624"/>
      <c r="BL9" s="624"/>
      <c r="BM9" s="624"/>
      <c r="BN9" s="625"/>
      <c r="BO9" s="626">
        <v>29</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980885</v>
      </c>
      <c r="CS9" s="624"/>
      <c r="CT9" s="624"/>
      <c r="CU9" s="624"/>
      <c r="CV9" s="624"/>
      <c r="CW9" s="624"/>
      <c r="CX9" s="624"/>
      <c r="CY9" s="625"/>
      <c r="CZ9" s="626">
        <v>8.6999999999999993</v>
      </c>
      <c r="DA9" s="626"/>
      <c r="DB9" s="626"/>
      <c r="DC9" s="626"/>
      <c r="DD9" s="632">
        <v>240321</v>
      </c>
      <c r="DE9" s="624"/>
      <c r="DF9" s="624"/>
      <c r="DG9" s="624"/>
      <c r="DH9" s="624"/>
      <c r="DI9" s="624"/>
      <c r="DJ9" s="624"/>
      <c r="DK9" s="624"/>
      <c r="DL9" s="624"/>
      <c r="DM9" s="624"/>
      <c r="DN9" s="624"/>
      <c r="DO9" s="624"/>
      <c r="DP9" s="625"/>
      <c r="DQ9" s="632">
        <v>642518</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36746</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383192</v>
      </c>
      <c r="S11" s="624"/>
      <c r="T11" s="624"/>
      <c r="U11" s="624"/>
      <c r="V11" s="624"/>
      <c r="W11" s="624"/>
      <c r="X11" s="624"/>
      <c r="Y11" s="625"/>
      <c r="Z11" s="628">
        <v>3.2</v>
      </c>
      <c r="AA11" s="629"/>
      <c r="AB11" s="629"/>
      <c r="AC11" s="635"/>
      <c r="AD11" s="632">
        <v>383192</v>
      </c>
      <c r="AE11" s="624"/>
      <c r="AF11" s="624"/>
      <c r="AG11" s="624"/>
      <c r="AH11" s="624"/>
      <c r="AI11" s="624"/>
      <c r="AJ11" s="624"/>
      <c r="AK11" s="625"/>
      <c r="AL11" s="628">
        <v>6</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52706</v>
      </c>
      <c r="BH11" s="624"/>
      <c r="BI11" s="624"/>
      <c r="BJ11" s="624"/>
      <c r="BK11" s="624"/>
      <c r="BL11" s="624"/>
      <c r="BM11" s="624"/>
      <c r="BN11" s="625"/>
      <c r="BO11" s="626">
        <v>2.6</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370913</v>
      </c>
      <c r="CS11" s="624"/>
      <c r="CT11" s="624"/>
      <c r="CU11" s="624"/>
      <c r="CV11" s="624"/>
      <c r="CW11" s="624"/>
      <c r="CX11" s="624"/>
      <c r="CY11" s="625"/>
      <c r="CZ11" s="626">
        <v>3.3</v>
      </c>
      <c r="DA11" s="626"/>
      <c r="DB11" s="626"/>
      <c r="DC11" s="626"/>
      <c r="DD11" s="632">
        <v>20692</v>
      </c>
      <c r="DE11" s="624"/>
      <c r="DF11" s="624"/>
      <c r="DG11" s="624"/>
      <c r="DH11" s="624"/>
      <c r="DI11" s="624"/>
      <c r="DJ11" s="624"/>
      <c r="DK11" s="624"/>
      <c r="DL11" s="624"/>
      <c r="DM11" s="624"/>
      <c r="DN11" s="624"/>
      <c r="DO11" s="624"/>
      <c r="DP11" s="625"/>
      <c r="DQ11" s="632">
        <v>237515</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9904</v>
      </c>
      <c r="S12" s="624"/>
      <c r="T12" s="624"/>
      <c r="U12" s="624"/>
      <c r="V12" s="624"/>
      <c r="W12" s="624"/>
      <c r="X12" s="624"/>
      <c r="Y12" s="625"/>
      <c r="Z12" s="626">
        <v>0.1</v>
      </c>
      <c r="AA12" s="626"/>
      <c r="AB12" s="626"/>
      <c r="AC12" s="626"/>
      <c r="AD12" s="627">
        <v>9904</v>
      </c>
      <c r="AE12" s="627"/>
      <c r="AF12" s="627"/>
      <c r="AG12" s="627"/>
      <c r="AH12" s="627"/>
      <c r="AI12" s="627"/>
      <c r="AJ12" s="627"/>
      <c r="AK12" s="627"/>
      <c r="AL12" s="628">
        <v>0.2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1008683</v>
      </c>
      <c r="BH12" s="624"/>
      <c r="BI12" s="624"/>
      <c r="BJ12" s="624"/>
      <c r="BK12" s="624"/>
      <c r="BL12" s="624"/>
      <c r="BM12" s="624"/>
      <c r="BN12" s="625"/>
      <c r="BO12" s="626">
        <v>49.7</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367804</v>
      </c>
      <c r="CS12" s="624"/>
      <c r="CT12" s="624"/>
      <c r="CU12" s="624"/>
      <c r="CV12" s="624"/>
      <c r="CW12" s="624"/>
      <c r="CX12" s="624"/>
      <c r="CY12" s="625"/>
      <c r="CZ12" s="626">
        <v>3.2</v>
      </c>
      <c r="DA12" s="626"/>
      <c r="DB12" s="626"/>
      <c r="DC12" s="626"/>
      <c r="DD12" s="632">
        <v>211548</v>
      </c>
      <c r="DE12" s="624"/>
      <c r="DF12" s="624"/>
      <c r="DG12" s="624"/>
      <c r="DH12" s="624"/>
      <c r="DI12" s="624"/>
      <c r="DJ12" s="624"/>
      <c r="DK12" s="624"/>
      <c r="DL12" s="624"/>
      <c r="DM12" s="624"/>
      <c r="DN12" s="624"/>
      <c r="DO12" s="624"/>
      <c r="DP12" s="625"/>
      <c r="DQ12" s="632">
        <v>355316</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1007924</v>
      </c>
      <c r="BH13" s="624"/>
      <c r="BI13" s="624"/>
      <c r="BJ13" s="624"/>
      <c r="BK13" s="624"/>
      <c r="BL13" s="624"/>
      <c r="BM13" s="624"/>
      <c r="BN13" s="625"/>
      <c r="BO13" s="626">
        <v>49.6</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993847</v>
      </c>
      <c r="CS13" s="624"/>
      <c r="CT13" s="624"/>
      <c r="CU13" s="624"/>
      <c r="CV13" s="624"/>
      <c r="CW13" s="624"/>
      <c r="CX13" s="624"/>
      <c r="CY13" s="625"/>
      <c r="CZ13" s="626">
        <v>8.8000000000000007</v>
      </c>
      <c r="DA13" s="626"/>
      <c r="DB13" s="626"/>
      <c r="DC13" s="626"/>
      <c r="DD13" s="632">
        <v>451704</v>
      </c>
      <c r="DE13" s="624"/>
      <c r="DF13" s="624"/>
      <c r="DG13" s="624"/>
      <c r="DH13" s="624"/>
      <c r="DI13" s="624"/>
      <c r="DJ13" s="624"/>
      <c r="DK13" s="624"/>
      <c r="DL13" s="624"/>
      <c r="DM13" s="624"/>
      <c r="DN13" s="624"/>
      <c r="DO13" s="624"/>
      <c r="DP13" s="625"/>
      <c r="DQ13" s="632">
        <v>511025</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1285</v>
      </c>
      <c r="S14" s="624"/>
      <c r="T14" s="624"/>
      <c r="U14" s="624"/>
      <c r="V14" s="624"/>
      <c r="W14" s="624"/>
      <c r="X14" s="624"/>
      <c r="Y14" s="625"/>
      <c r="Z14" s="626">
        <v>0</v>
      </c>
      <c r="AA14" s="626"/>
      <c r="AB14" s="626"/>
      <c r="AC14" s="626"/>
      <c r="AD14" s="627">
        <v>1285</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83681</v>
      </c>
      <c r="BH14" s="624"/>
      <c r="BI14" s="624"/>
      <c r="BJ14" s="624"/>
      <c r="BK14" s="624"/>
      <c r="BL14" s="624"/>
      <c r="BM14" s="624"/>
      <c r="BN14" s="625"/>
      <c r="BO14" s="626">
        <v>4.0999999999999996</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429894</v>
      </c>
      <c r="CS14" s="624"/>
      <c r="CT14" s="624"/>
      <c r="CU14" s="624"/>
      <c r="CV14" s="624"/>
      <c r="CW14" s="624"/>
      <c r="CX14" s="624"/>
      <c r="CY14" s="625"/>
      <c r="CZ14" s="626">
        <v>3.8</v>
      </c>
      <c r="DA14" s="626"/>
      <c r="DB14" s="626"/>
      <c r="DC14" s="626"/>
      <c r="DD14" s="632">
        <v>15437</v>
      </c>
      <c r="DE14" s="624"/>
      <c r="DF14" s="624"/>
      <c r="DG14" s="624"/>
      <c r="DH14" s="624"/>
      <c r="DI14" s="624"/>
      <c r="DJ14" s="624"/>
      <c r="DK14" s="624"/>
      <c r="DL14" s="624"/>
      <c r="DM14" s="624"/>
      <c r="DN14" s="624"/>
      <c r="DO14" s="624"/>
      <c r="DP14" s="625"/>
      <c r="DQ14" s="632">
        <v>386730</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124698</v>
      </c>
      <c r="BH15" s="624"/>
      <c r="BI15" s="624"/>
      <c r="BJ15" s="624"/>
      <c r="BK15" s="624"/>
      <c r="BL15" s="624"/>
      <c r="BM15" s="624"/>
      <c r="BN15" s="625"/>
      <c r="BO15" s="626">
        <v>6.1</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840251</v>
      </c>
      <c r="CS15" s="624"/>
      <c r="CT15" s="624"/>
      <c r="CU15" s="624"/>
      <c r="CV15" s="624"/>
      <c r="CW15" s="624"/>
      <c r="CX15" s="624"/>
      <c r="CY15" s="625"/>
      <c r="CZ15" s="626">
        <v>7.4</v>
      </c>
      <c r="DA15" s="626"/>
      <c r="DB15" s="626"/>
      <c r="DC15" s="626"/>
      <c r="DD15" s="632">
        <v>46180</v>
      </c>
      <c r="DE15" s="624"/>
      <c r="DF15" s="624"/>
      <c r="DG15" s="624"/>
      <c r="DH15" s="624"/>
      <c r="DI15" s="624"/>
      <c r="DJ15" s="624"/>
      <c r="DK15" s="624"/>
      <c r="DL15" s="624"/>
      <c r="DM15" s="624"/>
      <c r="DN15" s="624"/>
      <c r="DO15" s="624"/>
      <c r="DP15" s="625"/>
      <c r="DQ15" s="632">
        <v>743080</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13911</v>
      </c>
      <c r="S16" s="624"/>
      <c r="T16" s="624"/>
      <c r="U16" s="624"/>
      <c r="V16" s="624"/>
      <c r="W16" s="624"/>
      <c r="X16" s="624"/>
      <c r="Y16" s="625"/>
      <c r="Z16" s="626">
        <v>0.1</v>
      </c>
      <c r="AA16" s="626"/>
      <c r="AB16" s="626"/>
      <c r="AC16" s="626"/>
      <c r="AD16" s="627">
        <v>13911</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431471</v>
      </c>
      <c r="CS16" s="624"/>
      <c r="CT16" s="624"/>
      <c r="CU16" s="624"/>
      <c r="CV16" s="624"/>
      <c r="CW16" s="624"/>
      <c r="CX16" s="624"/>
      <c r="CY16" s="625"/>
      <c r="CZ16" s="626">
        <v>3.8</v>
      </c>
      <c r="DA16" s="626"/>
      <c r="DB16" s="626"/>
      <c r="DC16" s="626"/>
      <c r="DD16" s="632" t="s">
        <v>122</v>
      </c>
      <c r="DE16" s="624"/>
      <c r="DF16" s="624"/>
      <c r="DG16" s="624"/>
      <c r="DH16" s="624"/>
      <c r="DI16" s="624"/>
      <c r="DJ16" s="624"/>
      <c r="DK16" s="624"/>
      <c r="DL16" s="624"/>
      <c r="DM16" s="624"/>
      <c r="DN16" s="624"/>
      <c r="DO16" s="624"/>
      <c r="DP16" s="625"/>
      <c r="DQ16" s="632">
        <v>54902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23867</v>
      </c>
      <c r="S17" s="624"/>
      <c r="T17" s="624"/>
      <c r="U17" s="624"/>
      <c r="V17" s="624"/>
      <c r="W17" s="624"/>
      <c r="X17" s="624"/>
      <c r="Y17" s="625"/>
      <c r="Z17" s="626">
        <v>0.2</v>
      </c>
      <c r="AA17" s="626"/>
      <c r="AB17" s="626"/>
      <c r="AC17" s="626"/>
      <c r="AD17" s="627">
        <v>23867</v>
      </c>
      <c r="AE17" s="627"/>
      <c r="AF17" s="627"/>
      <c r="AG17" s="627"/>
      <c r="AH17" s="627"/>
      <c r="AI17" s="627"/>
      <c r="AJ17" s="627"/>
      <c r="AK17" s="627"/>
      <c r="AL17" s="628">
        <v>0.4</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1522544</v>
      </c>
      <c r="CS17" s="624"/>
      <c r="CT17" s="624"/>
      <c r="CU17" s="624"/>
      <c r="CV17" s="624"/>
      <c r="CW17" s="624"/>
      <c r="CX17" s="624"/>
      <c r="CY17" s="625"/>
      <c r="CZ17" s="626">
        <v>13.4</v>
      </c>
      <c r="DA17" s="626"/>
      <c r="DB17" s="626"/>
      <c r="DC17" s="626"/>
      <c r="DD17" s="632" t="s">
        <v>122</v>
      </c>
      <c r="DE17" s="624"/>
      <c r="DF17" s="624"/>
      <c r="DG17" s="624"/>
      <c r="DH17" s="624"/>
      <c r="DI17" s="624"/>
      <c r="DJ17" s="624"/>
      <c r="DK17" s="624"/>
      <c r="DL17" s="624"/>
      <c r="DM17" s="624"/>
      <c r="DN17" s="624"/>
      <c r="DO17" s="624"/>
      <c r="DP17" s="625"/>
      <c r="DQ17" s="632">
        <v>1486649</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12048</v>
      </c>
      <c r="S18" s="624"/>
      <c r="T18" s="624"/>
      <c r="U18" s="624"/>
      <c r="V18" s="624"/>
      <c r="W18" s="624"/>
      <c r="X18" s="624"/>
      <c r="Y18" s="625"/>
      <c r="Z18" s="626">
        <v>0.1</v>
      </c>
      <c r="AA18" s="626"/>
      <c r="AB18" s="626"/>
      <c r="AC18" s="626"/>
      <c r="AD18" s="627">
        <v>12048</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10210</v>
      </c>
      <c r="S19" s="624"/>
      <c r="T19" s="624"/>
      <c r="U19" s="624"/>
      <c r="V19" s="624"/>
      <c r="W19" s="624"/>
      <c r="X19" s="624"/>
      <c r="Y19" s="625"/>
      <c r="Z19" s="626">
        <v>0.1</v>
      </c>
      <c r="AA19" s="626"/>
      <c r="AB19" s="626"/>
      <c r="AC19" s="626"/>
      <c r="AD19" s="627">
        <v>10210</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108480</v>
      </c>
      <c r="BH19" s="624"/>
      <c r="BI19" s="624"/>
      <c r="BJ19" s="624"/>
      <c r="BK19" s="624"/>
      <c r="BL19" s="624"/>
      <c r="BM19" s="624"/>
      <c r="BN19" s="625"/>
      <c r="BO19" s="626">
        <v>5.3</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1838</v>
      </c>
      <c r="S20" s="624"/>
      <c r="T20" s="624"/>
      <c r="U20" s="624"/>
      <c r="V20" s="624"/>
      <c r="W20" s="624"/>
      <c r="X20" s="624"/>
      <c r="Y20" s="625"/>
      <c r="Z20" s="626">
        <v>0</v>
      </c>
      <c r="AA20" s="626"/>
      <c r="AB20" s="626"/>
      <c r="AC20" s="626"/>
      <c r="AD20" s="627">
        <v>1838</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108480</v>
      </c>
      <c r="BH20" s="624"/>
      <c r="BI20" s="624"/>
      <c r="BJ20" s="624"/>
      <c r="BK20" s="624"/>
      <c r="BL20" s="624"/>
      <c r="BM20" s="624"/>
      <c r="BN20" s="625"/>
      <c r="BO20" s="626">
        <v>5.3</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11330104</v>
      </c>
      <c r="CS20" s="624"/>
      <c r="CT20" s="624"/>
      <c r="CU20" s="624"/>
      <c r="CV20" s="624"/>
      <c r="CW20" s="624"/>
      <c r="CX20" s="624"/>
      <c r="CY20" s="625"/>
      <c r="CZ20" s="626">
        <v>100</v>
      </c>
      <c r="DA20" s="626"/>
      <c r="DB20" s="626"/>
      <c r="DC20" s="626"/>
      <c r="DD20" s="632">
        <v>1117994</v>
      </c>
      <c r="DE20" s="624"/>
      <c r="DF20" s="624"/>
      <c r="DG20" s="624"/>
      <c r="DH20" s="624"/>
      <c r="DI20" s="624"/>
      <c r="DJ20" s="624"/>
      <c r="DK20" s="624"/>
      <c r="DL20" s="624"/>
      <c r="DM20" s="624"/>
      <c r="DN20" s="624"/>
      <c r="DO20" s="624"/>
      <c r="DP20" s="625"/>
      <c r="DQ20" s="632">
        <v>8406613</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4416066</v>
      </c>
      <c r="S21" s="624"/>
      <c r="T21" s="624"/>
      <c r="U21" s="624"/>
      <c r="V21" s="624"/>
      <c r="W21" s="624"/>
      <c r="X21" s="624"/>
      <c r="Y21" s="625"/>
      <c r="Z21" s="626">
        <v>37.4</v>
      </c>
      <c r="AA21" s="626"/>
      <c r="AB21" s="626"/>
      <c r="AC21" s="626"/>
      <c r="AD21" s="627">
        <v>3864222</v>
      </c>
      <c r="AE21" s="627"/>
      <c r="AF21" s="627"/>
      <c r="AG21" s="627"/>
      <c r="AH21" s="627"/>
      <c r="AI21" s="627"/>
      <c r="AJ21" s="627"/>
      <c r="AK21" s="627"/>
      <c r="AL21" s="628">
        <v>60.2</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8943</v>
      </c>
      <c r="BH21" s="624"/>
      <c r="BI21" s="624"/>
      <c r="BJ21" s="624"/>
      <c r="BK21" s="624"/>
      <c r="BL21" s="624"/>
      <c r="BM21" s="624"/>
      <c r="BN21" s="625"/>
      <c r="BO21" s="626">
        <v>0.4</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3864222</v>
      </c>
      <c r="S22" s="624"/>
      <c r="T22" s="624"/>
      <c r="U22" s="624"/>
      <c r="V22" s="624"/>
      <c r="W22" s="624"/>
      <c r="X22" s="624"/>
      <c r="Y22" s="625"/>
      <c r="Z22" s="626">
        <v>32.799999999999997</v>
      </c>
      <c r="AA22" s="626"/>
      <c r="AB22" s="626"/>
      <c r="AC22" s="626"/>
      <c r="AD22" s="627">
        <v>3864222</v>
      </c>
      <c r="AE22" s="627"/>
      <c r="AF22" s="627"/>
      <c r="AG22" s="627"/>
      <c r="AH22" s="627"/>
      <c r="AI22" s="627"/>
      <c r="AJ22" s="627"/>
      <c r="AK22" s="627"/>
      <c r="AL22" s="628">
        <v>60.2</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551844</v>
      </c>
      <c r="S23" s="624"/>
      <c r="T23" s="624"/>
      <c r="U23" s="624"/>
      <c r="V23" s="624"/>
      <c r="W23" s="624"/>
      <c r="X23" s="624"/>
      <c r="Y23" s="625"/>
      <c r="Z23" s="626">
        <v>4.7</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99537</v>
      </c>
      <c r="BH23" s="624"/>
      <c r="BI23" s="624"/>
      <c r="BJ23" s="624"/>
      <c r="BK23" s="624"/>
      <c r="BL23" s="624"/>
      <c r="BM23" s="624"/>
      <c r="BN23" s="625"/>
      <c r="BO23" s="626">
        <v>4.9000000000000004</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4359175</v>
      </c>
      <c r="CS24" s="613"/>
      <c r="CT24" s="613"/>
      <c r="CU24" s="613"/>
      <c r="CV24" s="613"/>
      <c r="CW24" s="613"/>
      <c r="CX24" s="613"/>
      <c r="CY24" s="614"/>
      <c r="CZ24" s="617">
        <v>38.5</v>
      </c>
      <c r="DA24" s="618"/>
      <c r="DB24" s="618"/>
      <c r="DC24" s="634"/>
      <c r="DD24" s="657">
        <v>3532564</v>
      </c>
      <c r="DE24" s="613"/>
      <c r="DF24" s="613"/>
      <c r="DG24" s="613"/>
      <c r="DH24" s="613"/>
      <c r="DI24" s="613"/>
      <c r="DJ24" s="613"/>
      <c r="DK24" s="614"/>
      <c r="DL24" s="657">
        <v>3223633</v>
      </c>
      <c r="DM24" s="613"/>
      <c r="DN24" s="613"/>
      <c r="DO24" s="613"/>
      <c r="DP24" s="613"/>
      <c r="DQ24" s="613"/>
      <c r="DR24" s="613"/>
      <c r="DS24" s="613"/>
      <c r="DT24" s="613"/>
      <c r="DU24" s="613"/>
      <c r="DV24" s="614"/>
      <c r="DW24" s="617">
        <v>50</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7053594</v>
      </c>
      <c r="S25" s="624"/>
      <c r="T25" s="624"/>
      <c r="U25" s="624"/>
      <c r="V25" s="624"/>
      <c r="W25" s="624"/>
      <c r="X25" s="624"/>
      <c r="Y25" s="625"/>
      <c r="Z25" s="626">
        <v>59.8</v>
      </c>
      <c r="AA25" s="626"/>
      <c r="AB25" s="626"/>
      <c r="AC25" s="626"/>
      <c r="AD25" s="627">
        <v>6402213</v>
      </c>
      <c r="AE25" s="627"/>
      <c r="AF25" s="627"/>
      <c r="AG25" s="627"/>
      <c r="AH25" s="627"/>
      <c r="AI25" s="627"/>
      <c r="AJ25" s="627"/>
      <c r="AK25" s="627"/>
      <c r="AL25" s="628">
        <v>99.8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1655990</v>
      </c>
      <c r="CS25" s="653"/>
      <c r="CT25" s="653"/>
      <c r="CU25" s="653"/>
      <c r="CV25" s="653"/>
      <c r="CW25" s="653"/>
      <c r="CX25" s="653"/>
      <c r="CY25" s="654"/>
      <c r="CZ25" s="628">
        <v>14.6</v>
      </c>
      <c r="DA25" s="655"/>
      <c r="DB25" s="655"/>
      <c r="DC25" s="658"/>
      <c r="DD25" s="632">
        <v>1546613</v>
      </c>
      <c r="DE25" s="653"/>
      <c r="DF25" s="653"/>
      <c r="DG25" s="653"/>
      <c r="DH25" s="653"/>
      <c r="DI25" s="653"/>
      <c r="DJ25" s="653"/>
      <c r="DK25" s="654"/>
      <c r="DL25" s="632">
        <v>1499578</v>
      </c>
      <c r="DM25" s="653"/>
      <c r="DN25" s="653"/>
      <c r="DO25" s="653"/>
      <c r="DP25" s="653"/>
      <c r="DQ25" s="653"/>
      <c r="DR25" s="653"/>
      <c r="DS25" s="653"/>
      <c r="DT25" s="653"/>
      <c r="DU25" s="653"/>
      <c r="DV25" s="654"/>
      <c r="DW25" s="628">
        <v>23.2</v>
      </c>
      <c r="DX25" s="655"/>
      <c r="DY25" s="655"/>
      <c r="DZ25" s="655"/>
      <c r="EA25" s="655"/>
      <c r="EB25" s="655"/>
      <c r="EC25" s="656"/>
    </row>
    <row r="26" spans="2:133" ht="11.25" customHeight="1" x14ac:dyDescent="0.15">
      <c r="B26" s="620" t="s">
        <v>284</v>
      </c>
      <c r="C26" s="621"/>
      <c r="D26" s="621"/>
      <c r="E26" s="621"/>
      <c r="F26" s="621"/>
      <c r="G26" s="621"/>
      <c r="H26" s="621"/>
      <c r="I26" s="621"/>
      <c r="J26" s="621"/>
      <c r="K26" s="621"/>
      <c r="L26" s="621"/>
      <c r="M26" s="621"/>
      <c r="N26" s="621"/>
      <c r="O26" s="621"/>
      <c r="P26" s="621"/>
      <c r="Q26" s="622"/>
      <c r="R26" s="623">
        <v>2056</v>
      </c>
      <c r="S26" s="624"/>
      <c r="T26" s="624"/>
      <c r="U26" s="624"/>
      <c r="V26" s="624"/>
      <c r="W26" s="624"/>
      <c r="X26" s="624"/>
      <c r="Y26" s="625"/>
      <c r="Z26" s="626">
        <v>0</v>
      </c>
      <c r="AA26" s="626"/>
      <c r="AB26" s="626"/>
      <c r="AC26" s="626"/>
      <c r="AD26" s="627">
        <v>2056</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1026637</v>
      </c>
      <c r="CS26" s="624"/>
      <c r="CT26" s="624"/>
      <c r="CU26" s="624"/>
      <c r="CV26" s="624"/>
      <c r="CW26" s="624"/>
      <c r="CX26" s="624"/>
      <c r="CY26" s="625"/>
      <c r="CZ26" s="628">
        <v>9.1</v>
      </c>
      <c r="DA26" s="655"/>
      <c r="DB26" s="655"/>
      <c r="DC26" s="658"/>
      <c r="DD26" s="632">
        <v>951330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287</v>
      </c>
      <c r="C27" s="621"/>
      <c r="D27" s="621"/>
      <c r="E27" s="621"/>
      <c r="F27" s="621"/>
      <c r="G27" s="621"/>
      <c r="H27" s="621"/>
      <c r="I27" s="621"/>
      <c r="J27" s="621"/>
      <c r="K27" s="621"/>
      <c r="L27" s="621"/>
      <c r="M27" s="621"/>
      <c r="N27" s="621"/>
      <c r="O27" s="621"/>
      <c r="P27" s="621"/>
      <c r="Q27" s="622"/>
      <c r="R27" s="623">
        <v>29047</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2030161</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1180641</v>
      </c>
      <c r="CS27" s="653"/>
      <c r="CT27" s="653"/>
      <c r="CU27" s="653"/>
      <c r="CV27" s="653"/>
      <c r="CW27" s="653"/>
      <c r="CX27" s="653"/>
      <c r="CY27" s="654"/>
      <c r="CZ27" s="628">
        <v>10.4</v>
      </c>
      <c r="DA27" s="655"/>
      <c r="DB27" s="655"/>
      <c r="DC27" s="658"/>
      <c r="DD27" s="632">
        <v>499302</v>
      </c>
      <c r="DE27" s="653"/>
      <c r="DF27" s="653"/>
      <c r="DG27" s="653"/>
      <c r="DH27" s="653"/>
      <c r="DI27" s="653"/>
      <c r="DJ27" s="653"/>
      <c r="DK27" s="654"/>
      <c r="DL27" s="632">
        <v>237406</v>
      </c>
      <c r="DM27" s="653"/>
      <c r="DN27" s="653"/>
      <c r="DO27" s="653"/>
      <c r="DP27" s="653"/>
      <c r="DQ27" s="653"/>
      <c r="DR27" s="653"/>
      <c r="DS27" s="653"/>
      <c r="DT27" s="653"/>
      <c r="DU27" s="653"/>
      <c r="DV27" s="654"/>
      <c r="DW27" s="628">
        <v>3.7</v>
      </c>
      <c r="DX27" s="655"/>
      <c r="DY27" s="655"/>
      <c r="DZ27" s="655"/>
      <c r="EA27" s="655"/>
      <c r="EB27" s="655"/>
      <c r="EC27" s="656"/>
    </row>
    <row r="28" spans="2:133" ht="11.25" customHeight="1" x14ac:dyDescent="0.15">
      <c r="B28" s="620" t="s">
        <v>290</v>
      </c>
      <c r="C28" s="621"/>
      <c r="D28" s="621"/>
      <c r="E28" s="621"/>
      <c r="F28" s="621"/>
      <c r="G28" s="621"/>
      <c r="H28" s="621"/>
      <c r="I28" s="621"/>
      <c r="J28" s="621"/>
      <c r="K28" s="621"/>
      <c r="L28" s="621"/>
      <c r="M28" s="621"/>
      <c r="N28" s="621"/>
      <c r="O28" s="621"/>
      <c r="P28" s="621"/>
      <c r="Q28" s="622"/>
      <c r="R28" s="623">
        <v>106379</v>
      </c>
      <c r="S28" s="624"/>
      <c r="T28" s="624"/>
      <c r="U28" s="624"/>
      <c r="V28" s="624"/>
      <c r="W28" s="624"/>
      <c r="X28" s="624"/>
      <c r="Y28" s="625"/>
      <c r="Z28" s="626">
        <v>0.9</v>
      </c>
      <c r="AA28" s="626"/>
      <c r="AB28" s="626"/>
      <c r="AC28" s="626"/>
      <c r="AD28" s="627">
        <v>10489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1522544</v>
      </c>
      <c r="CS28" s="624"/>
      <c r="CT28" s="624"/>
      <c r="CU28" s="624"/>
      <c r="CV28" s="624"/>
      <c r="CW28" s="624"/>
      <c r="CX28" s="624"/>
      <c r="CY28" s="625"/>
      <c r="CZ28" s="628">
        <v>13.4</v>
      </c>
      <c r="DA28" s="655"/>
      <c r="DB28" s="655"/>
      <c r="DC28" s="658"/>
      <c r="DD28" s="632">
        <v>1486649</v>
      </c>
      <c r="DE28" s="624"/>
      <c r="DF28" s="624"/>
      <c r="DG28" s="624"/>
      <c r="DH28" s="624"/>
      <c r="DI28" s="624"/>
      <c r="DJ28" s="624"/>
      <c r="DK28" s="625"/>
      <c r="DL28" s="632">
        <v>1486649</v>
      </c>
      <c r="DM28" s="624"/>
      <c r="DN28" s="624"/>
      <c r="DO28" s="624"/>
      <c r="DP28" s="624"/>
      <c r="DQ28" s="624"/>
      <c r="DR28" s="624"/>
      <c r="DS28" s="624"/>
      <c r="DT28" s="624"/>
      <c r="DU28" s="624"/>
      <c r="DV28" s="625"/>
      <c r="DW28" s="628">
        <v>23</v>
      </c>
      <c r="DX28" s="655"/>
      <c r="DY28" s="655"/>
      <c r="DZ28" s="655"/>
      <c r="EA28" s="655"/>
      <c r="EB28" s="655"/>
      <c r="EC28" s="656"/>
    </row>
    <row r="29" spans="2:133" ht="11.25" customHeight="1" x14ac:dyDescent="0.15">
      <c r="B29" s="620" t="s">
        <v>292</v>
      </c>
      <c r="C29" s="621"/>
      <c r="D29" s="621"/>
      <c r="E29" s="621"/>
      <c r="F29" s="621"/>
      <c r="G29" s="621"/>
      <c r="H29" s="621"/>
      <c r="I29" s="621"/>
      <c r="J29" s="621"/>
      <c r="K29" s="621"/>
      <c r="L29" s="621"/>
      <c r="M29" s="621"/>
      <c r="N29" s="621"/>
      <c r="O29" s="621"/>
      <c r="P29" s="621"/>
      <c r="Q29" s="622"/>
      <c r="R29" s="623">
        <v>29570</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1522544</v>
      </c>
      <c r="CS29" s="653"/>
      <c r="CT29" s="653"/>
      <c r="CU29" s="653"/>
      <c r="CV29" s="653"/>
      <c r="CW29" s="653"/>
      <c r="CX29" s="653"/>
      <c r="CY29" s="654"/>
      <c r="CZ29" s="628">
        <v>13.4</v>
      </c>
      <c r="DA29" s="655"/>
      <c r="DB29" s="655"/>
      <c r="DC29" s="658"/>
      <c r="DD29" s="632">
        <v>1486649</v>
      </c>
      <c r="DE29" s="653"/>
      <c r="DF29" s="653"/>
      <c r="DG29" s="653"/>
      <c r="DH29" s="653"/>
      <c r="DI29" s="653"/>
      <c r="DJ29" s="653"/>
      <c r="DK29" s="654"/>
      <c r="DL29" s="632">
        <v>1486649</v>
      </c>
      <c r="DM29" s="653"/>
      <c r="DN29" s="653"/>
      <c r="DO29" s="653"/>
      <c r="DP29" s="653"/>
      <c r="DQ29" s="653"/>
      <c r="DR29" s="653"/>
      <c r="DS29" s="653"/>
      <c r="DT29" s="653"/>
      <c r="DU29" s="653"/>
      <c r="DV29" s="654"/>
      <c r="DW29" s="628">
        <v>23</v>
      </c>
      <c r="DX29" s="655"/>
      <c r="DY29" s="655"/>
      <c r="DZ29" s="655"/>
      <c r="EA29" s="655"/>
      <c r="EB29" s="655"/>
      <c r="EC29" s="656"/>
    </row>
    <row r="30" spans="2:133" ht="11.25" customHeight="1" x14ac:dyDescent="0.15">
      <c r="B30" s="620" t="s">
        <v>294</v>
      </c>
      <c r="C30" s="621"/>
      <c r="D30" s="621"/>
      <c r="E30" s="621"/>
      <c r="F30" s="621"/>
      <c r="G30" s="621"/>
      <c r="H30" s="621"/>
      <c r="I30" s="621"/>
      <c r="J30" s="621"/>
      <c r="K30" s="621"/>
      <c r="L30" s="621"/>
      <c r="M30" s="621"/>
      <c r="N30" s="621"/>
      <c r="O30" s="621"/>
      <c r="P30" s="621"/>
      <c r="Q30" s="622"/>
      <c r="R30" s="623">
        <v>1374912</v>
      </c>
      <c r="S30" s="624"/>
      <c r="T30" s="624"/>
      <c r="U30" s="624"/>
      <c r="V30" s="624"/>
      <c r="W30" s="624"/>
      <c r="X30" s="624"/>
      <c r="Y30" s="625"/>
      <c r="Z30" s="626">
        <v>11.7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1471155</v>
      </c>
      <c r="CS30" s="624"/>
      <c r="CT30" s="624"/>
      <c r="CU30" s="624"/>
      <c r="CV30" s="624"/>
      <c r="CW30" s="624"/>
      <c r="CX30" s="624"/>
      <c r="CY30" s="625"/>
      <c r="CZ30" s="628">
        <v>13</v>
      </c>
      <c r="DA30" s="655"/>
      <c r="DB30" s="655"/>
      <c r="DC30" s="658"/>
      <c r="DD30" s="632">
        <v>1435260</v>
      </c>
      <c r="DE30" s="624"/>
      <c r="DF30" s="624"/>
      <c r="DG30" s="624"/>
      <c r="DH30" s="624"/>
      <c r="DI30" s="624"/>
      <c r="DJ30" s="624"/>
      <c r="DK30" s="625"/>
      <c r="DL30" s="632">
        <v>1435260</v>
      </c>
      <c r="DM30" s="624"/>
      <c r="DN30" s="624"/>
      <c r="DO30" s="624"/>
      <c r="DP30" s="624"/>
      <c r="DQ30" s="624"/>
      <c r="DR30" s="624"/>
      <c r="DS30" s="624"/>
      <c r="DT30" s="624"/>
      <c r="DU30" s="624"/>
      <c r="DV30" s="625"/>
      <c r="DW30" s="628">
        <v>22.2</v>
      </c>
      <c r="DX30" s="655"/>
      <c r="DY30" s="655"/>
      <c r="DZ30" s="655"/>
      <c r="EA30" s="655"/>
      <c r="EB30" s="655"/>
      <c r="EC30" s="656"/>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99.3</v>
      </c>
      <c r="BH31" s="667"/>
      <c r="BI31" s="667"/>
      <c r="BJ31" s="667"/>
      <c r="BK31" s="667"/>
      <c r="BL31" s="667"/>
      <c r="BM31" s="618">
        <v>94.6</v>
      </c>
      <c r="BN31" s="667"/>
      <c r="BO31" s="667"/>
      <c r="BP31" s="667"/>
      <c r="BQ31" s="668"/>
      <c r="BR31" s="670">
        <v>99.2</v>
      </c>
      <c r="BS31" s="667"/>
      <c r="BT31" s="667"/>
      <c r="BU31" s="667"/>
      <c r="BV31" s="667"/>
      <c r="BW31" s="667"/>
      <c r="BX31" s="618">
        <v>94.5</v>
      </c>
      <c r="BY31" s="667"/>
      <c r="BZ31" s="667"/>
      <c r="CA31" s="667"/>
      <c r="CB31" s="668"/>
      <c r="CD31" s="663"/>
      <c r="CE31" s="664"/>
      <c r="CF31" s="620" t="s">
        <v>301</v>
      </c>
      <c r="CG31" s="621"/>
      <c r="CH31" s="621"/>
      <c r="CI31" s="621"/>
      <c r="CJ31" s="621"/>
      <c r="CK31" s="621"/>
      <c r="CL31" s="621"/>
      <c r="CM31" s="621"/>
      <c r="CN31" s="621"/>
      <c r="CO31" s="621"/>
      <c r="CP31" s="621"/>
      <c r="CQ31" s="622"/>
      <c r="CR31" s="623">
        <v>51389</v>
      </c>
      <c r="CS31" s="653"/>
      <c r="CT31" s="653"/>
      <c r="CU31" s="653"/>
      <c r="CV31" s="653"/>
      <c r="CW31" s="653"/>
      <c r="CX31" s="653"/>
      <c r="CY31" s="654"/>
      <c r="CZ31" s="628">
        <v>0.5</v>
      </c>
      <c r="DA31" s="655"/>
      <c r="DB31" s="655"/>
      <c r="DC31" s="658"/>
      <c r="DD31" s="632">
        <v>51389</v>
      </c>
      <c r="DE31" s="653"/>
      <c r="DF31" s="653"/>
      <c r="DG31" s="653"/>
      <c r="DH31" s="653"/>
      <c r="DI31" s="653"/>
      <c r="DJ31" s="653"/>
      <c r="DK31" s="654"/>
      <c r="DL31" s="632">
        <v>51389</v>
      </c>
      <c r="DM31" s="653"/>
      <c r="DN31" s="653"/>
      <c r="DO31" s="653"/>
      <c r="DP31" s="653"/>
      <c r="DQ31" s="653"/>
      <c r="DR31" s="653"/>
      <c r="DS31" s="653"/>
      <c r="DT31" s="653"/>
      <c r="DU31" s="653"/>
      <c r="DV31" s="654"/>
      <c r="DW31" s="628">
        <v>0.8</v>
      </c>
      <c r="DX31" s="655"/>
      <c r="DY31" s="655"/>
      <c r="DZ31" s="655"/>
      <c r="EA31" s="655"/>
      <c r="EB31" s="655"/>
      <c r="EC31" s="656"/>
    </row>
    <row r="32" spans="2:133" ht="11.25" customHeight="1" x14ac:dyDescent="0.15">
      <c r="B32" s="620" t="s">
        <v>302</v>
      </c>
      <c r="C32" s="621"/>
      <c r="D32" s="621"/>
      <c r="E32" s="621"/>
      <c r="F32" s="621"/>
      <c r="G32" s="621"/>
      <c r="H32" s="621"/>
      <c r="I32" s="621"/>
      <c r="J32" s="621"/>
      <c r="K32" s="621"/>
      <c r="L32" s="621"/>
      <c r="M32" s="621"/>
      <c r="N32" s="621"/>
      <c r="O32" s="621"/>
      <c r="P32" s="621"/>
      <c r="Q32" s="622"/>
      <c r="R32" s="623">
        <v>584145</v>
      </c>
      <c r="S32" s="624"/>
      <c r="T32" s="624"/>
      <c r="U32" s="624"/>
      <c r="V32" s="624"/>
      <c r="W32" s="624"/>
      <c r="X32" s="624"/>
      <c r="Y32" s="625"/>
      <c r="Z32" s="626">
        <v>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99.2</v>
      </c>
      <c r="BH32" s="653"/>
      <c r="BI32" s="653"/>
      <c r="BJ32" s="653"/>
      <c r="BK32" s="653"/>
      <c r="BL32" s="653"/>
      <c r="BM32" s="629">
        <v>97.3</v>
      </c>
      <c r="BN32" s="653"/>
      <c r="BO32" s="653"/>
      <c r="BP32" s="653"/>
      <c r="BQ32" s="669"/>
      <c r="BR32" s="680">
        <v>99.3</v>
      </c>
      <c r="BS32" s="653"/>
      <c r="BT32" s="653"/>
      <c r="BU32" s="653"/>
      <c r="BV32" s="653"/>
      <c r="BW32" s="653"/>
      <c r="BX32" s="629">
        <v>97.5</v>
      </c>
      <c r="BY32" s="653"/>
      <c r="BZ32" s="653"/>
      <c r="CA32" s="653"/>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5"/>
      <c r="DB32" s="655"/>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5"/>
      <c r="DY32" s="655"/>
      <c r="DZ32" s="655"/>
      <c r="EA32" s="655"/>
      <c r="EB32" s="655"/>
      <c r="EC32" s="656"/>
    </row>
    <row r="33" spans="2:133" ht="11.25" customHeight="1" x14ac:dyDescent="0.15">
      <c r="B33" s="620" t="s">
        <v>306</v>
      </c>
      <c r="C33" s="621"/>
      <c r="D33" s="621"/>
      <c r="E33" s="621"/>
      <c r="F33" s="621"/>
      <c r="G33" s="621"/>
      <c r="H33" s="621"/>
      <c r="I33" s="621"/>
      <c r="J33" s="621"/>
      <c r="K33" s="621"/>
      <c r="L33" s="621"/>
      <c r="M33" s="621"/>
      <c r="N33" s="621"/>
      <c r="O33" s="621"/>
      <c r="P33" s="621"/>
      <c r="Q33" s="622"/>
      <c r="R33" s="623">
        <v>64827</v>
      </c>
      <c r="S33" s="624"/>
      <c r="T33" s="624"/>
      <c r="U33" s="624"/>
      <c r="V33" s="624"/>
      <c r="W33" s="624"/>
      <c r="X33" s="624"/>
      <c r="Y33" s="625"/>
      <c r="Z33" s="626">
        <v>0.5</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307</v>
      </c>
      <c r="AY33" s="645"/>
      <c r="AZ33" s="645"/>
      <c r="BA33" s="645"/>
      <c r="BB33" s="645"/>
      <c r="BC33" s="645"/>
      <c r="BD33" s="645"/>
      <c r="BE33" s="645"/>
      <c r="BF33" s="646"/>
      <c r="BG33" s="681">
        <v>99.3</v>
      </c>
      <c r="BH33" s="682"/>
      <c r="BI33" s="682"/>
      <c r="BJ33" s="682"/>
      <c r="BK33" s="682"/>
      <c r="BL33" s="682"/>
      <c r="BM33" s="683">
        <v>93.4</v>
      </c>
      <c r="BN33" s="682"/>
      <c r="BO33" s="682"/>
      <c r="BP33" s="682"/>
      <c r="BQ33" s="684"/>
      <c r="BR33" s="681">
        <v>99.2</v>
      </c>
      <c r="BS33" s="682"/>
      <c r="BT33" s="682"/>
      <c r="BU33" s="682"/>
      <c r="BV33" s="682"/>
      <c r="BW33" s="682"/>
      <c r="BX33" s="683">
        <v>93.1</v>
      </c>
      <c r="BY33" s="682"/>
      <c r="BZ33" s="682"/>
      <c r="CA33" s="682"/>
      <c r="CB33" s="684"/>
      <c r="CD33" s="620" t="s">
        <v>308</v>
      </c>
      <c r="CE33" s="621"/>
      <c r="CF33" s="621"/>
      <c r="CG33" s="621"/>
      <c r="CH33" s="621"/>
      <c r="CI33" s="621"/>
      <c r="CJ33" s="621"/>
      <c r="CK33" s="621"/>
      <c r="CL33" s="621"/>
      <c r="CM33" s="621"/>
      <c r="CN33" s="621"/>
      <c r="CO33" s="621"/>
      <c r="CP33" s="621"/>
      <c r="CQ33" s="622"/>
      <c r="CR33" s="623">
        <v>5421464</v>
      </c>
      <c r="CS33" s="653"/>
      <c r="CT33" s="653"/>
      <c r="CU33" s="653"/>
      <c r="CV33" s="653"/>
      <c r="CW33" s="653"/>
      <c r="CX33" s="653"/>
      <c r="CY33" s="654"/>
      <c r="CZ33" s="628">
        <v>47.9</v>
      </c>
      <c r="DA33" s="655"/>
      <c r="DB33" s="655"/>
      <c r="DC33" s="658"/>
      <c r="DD33" s="632">
        <v>4438399</v>
      </c>
      <c r="DE33" s="653"/>
      <c r="DF33" s="653"/>
      <c r="DG33" s="653"/>
      <c r="DH33" s="653"/>
      <c r="DI33" s="653"/>
      <c r="DJ33" s="653"/>
      <c r="DK33" s="654"/>
      <c r="DL33" s="632">
        <v>3114286</v>
      </c>
      <c r="DM33" s="653"/>
      <c r="DN33" s="653"/>
      <c r="DO33" s="653"/>
      <c r="DP33" s="653"/>
      <c r="DQ33" s="653"/>
      <c r="DR33" s="653"/>
      <c r="DS33" s="653"/>
      <c r="DT33" s="653"/>
      <c r="DU33" s="653"/>
      <c r="DV33" s="654"/>
      <c r="DW33" s="628">
        <v>48.3</v>
      </c>
      <c r="DX33" s="655"/>
      <c r="DY33" s="655"/>
      <c r="DZ33" s="655"/>
      <c r="EA33" s="655"/>
      <c r="EB33" s="655"/>
      <c r="EC33" s="656"/>
    </row>
    <row r="34" spans="2:133" ht="11.25" customHeight="1" x14ac:dyDescent="0.15">
      <c r="B34" s="620" t="s">
        <v>309</v>
      </c>
      <c r="C34" s="621"/>
      <c r="D34" s="621"/>
      <c r="E34" s="621"/>
      <c r="F34" s="621"/>
      <c r="G34" s="621"/>
      <c r="H34" s="621"/>
      <c r="I34" s="621"/>
      <c r="J34" s="621"/>
      <c r="K34" s="621"/>
      <c r="L34" s="621"/>
      <c r="M34" s="621"/>
      <c r="N34" s="621"/>
      <c r="O34" s="621"/>
      <c r="P34" s="621"/>
      <c r="Q34" s="622"/>
      <c r="R34" s="623">
        <v>325793</v>
      </c>
      <c r="S34" s="624"/>
      <c r="T34" s="624"/>
      <c r="U34" s="624"/>
      <c r="V34" s="624"/>
      <c r="W34" s="624"/>
      <c r="X34" s="624"/>
      <c r="Y34" s="625"/>
      <c r="Z34" s="626">
        <v>2.8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2119359</v>
      </c>
      <c r="CS34" s="624"/>
      <c r="CT34" s="624"/>
      <c r="CU34" s="624"/>
      <c r="CV34" s="624"/>
      <c r="CW34" s="624"/>
      <c r="CX34" s="624"/>
      <c r="CY34" s="625"/>
      <c r="CZ34" s="628">
        <v>18.7</v>
      </c>
      <c r="DA34" s="655"/>
      <c r="DB34" s="655"/>
      <c r="DC34" s="658"/>
      <c r="DD34" s="632">
        <v>1723065</v>
      </c>
      <c r="DE34" s="624"/>
      <c r="DF34" s="624"/>
      <c r="DG34" s="624"/>
      <c r="DH34" s="624"/>
      <c r="DI34" s="624"/>
      <c r="DJ34" s="624"/>
      <c r="DK34" s="625"/>
      <c r="DL34" s="632">
        <v>1313254</v>
      </c>
      <c r="DM34" s="624"/>
      <c r="DN34" s="624"/>
      <c r="DO34" s="624"/>
      <c r="DP34" s="624"/>
      <c r="DQ34" s="624"/>
      <c r="DR34" s="624"/>
      <c r="DS34" s="624"/>
      <c r="DT34" s="624"/>
      <c r="DU34" s="624"/>
      <c r="DV34" s="625"/>
      <c r="DW34" s="628">
        <v>20.399999999999999</v>
      </c>
      <c r="DX34" s="655"/>
      <c r="DY34" s="655"/>
      <c r="DZ34" s="655"/>
      <c r="EA34" s="655"/>
      <c r="EB34" s="655"/>
      <c r="EC34" s="656"/>
    </row>
    <row r="35" spans="2:133" ht="11.25" customHeight="1" x14ac:dyDescent="0.15">
      <c r="B35" s="620" t="s">
        <v>311</v>
      </c>
      <c r="C35" s="621"/>
      <c r="D35" s="621"/>
      <c r="E35" s="621"/>
      <c r="F35" s="621"/>
      <c r="G35" s="621"/>
      <c r="H35" s="621"/>
      <c r="I35" s="621"/>
      <c r="J35" s="621"/>
      <c r="K35" s="621"/>
      <c r="L35" s="621"/>
      <c r="M35" s="621"/>
      <c r="N35" s="621"/>
      <c r="O35" s="621"/>
      <c r="P35" s="621"/>
      <c r="Q35" s="622"/>
      <c r="R35" s="623">
        <v>449043</v>
      </c>
      <c r="S35" s="624"/>
      <c r="T35" s="624"/>
      <c r="U35" s="624"/>
      <c r="V35" s="624"/>
      <c r="W35" s="624"/>
      <c r="X35" s="624"/>
      <c r="Y35" s="625"/>
      <c r="Z35" s="626">
        <v>3.8</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35118</v>
      </c>
      <c r="CS35" s="653"/>
      <c r="CT35" s="653"/>
      <c r="CU35" s="653"/>
      <c r="CV35" s="653"/>
      <c r="CW35" s="653"/>
      <c r="CX35" s="653"/>
      <c r="CY35" s="654"/>
      <c r="CZ35" s="628">
        <v>0.3</v>
      </c>
      <c r="DA35" s="655"/>
      <c r="DB35" s="655"/>
      <c r="DC35" s="658"/>
      <c r="DD35" s="632">
        <v>29203</v>
      </c>
      <c r="DE35" s="653"/>
      <c r="DF35" s="653"/>
      <c r="DG35" s="653"/>
      <c r="DH35" s="653"/>
      <c r="DI35" s="653"/>
      <c r="DJ35" s="653"/>
      <c r="DK35" s="654"/>
      <c r="DL35" s="632">
        <v>29203</v>
      </c>
      <c r="DM35" s="653"/>
      <c r="DN35" s="653"/>
      <c r="DO35" s="653"/>
      <c r="DP35" s="653"/>
      <c r="DQ35" s="653"/>
      <c r="DR35" s="653"/>
      <c r="DS35" s="653"/>
      <c r="DT35" s="653"/>
      <c r="DU35" s="653"/>
      <c r="DV35" s="654"/>
      <c r="DW35" s="628">
        <v>0.5</v>
      </c>
      <c r="DX35" s="655"/>
      <c r="DY35" s="655"/>
      <c r="DZ35" s="655"/>
      <c r="EA35" s="655"/>
      <c r="EB35" s="655"/>
      <c r="EC35" s="656"/>
    </row>
    <row r="36" spans="2:133" ht="11.25" customHeight="1" x14ac:dyDescent="0.15">
      <c r="B36" s="620" t="s">
        <v>315</v>
      </c>
      <c r="C36" s="621"/>
      <c r="D36" s="621"/>
      <c r="E36" s="621"/>
      <c r="F36" s="621"/>
      <c r="G36" s="621"/>
      <c r="H36" s="621"/>
      <c r="I36" s="621"/>
      <c r="J36" s="621"/>
      <c r="K36" s="621"/>
      <c r="L36" s="621"/>
      <c r="M36" s="621"/>
      <c r="N36" s="621"/>
      <c r="O36" s="621"/>
      <c r="P36" s="621"/>
      <c r="Q36" s="622"/>
      <c r="R36" s="623">
        <v>640597</v>
      </c>
      <c r="S36" s="624"/>
      <c r="T36" s="624"/>
      <c r="U36" s="624"/>
      <c r="V36" s="624"/>
      <c r="W36" s="624"/>
      <c r="X36" s="624"/>
      <c r="Y36" s="625"/>
      <c r="Z36" s="626">
        <v>5.4</v>
      </c>
      <c r="AA36" s="626"/>
      <c r="AB36" s="626"/>
      <c r="AC36" s="626"/>
      <c r="AD36" s="627" t="s">
        <v>122</v>
      </c>
      <c r="AE36" s="627"/>
      <c r="AF36" s="627"/>
      <c r="AG36" s="627"/>
      <c r="AH36" s="627"/>
      <c r="AI36" s="627"/>
      <c r="AJ36" s="627"/>
      <c r="AK36" s="627"/>
      <c r="AL36" s="628" t="s">
        <v>122</v>
      </c>
      <c r="AM36" s="629"/>
      <c r="AN36" s="629"/>
      <c r="AO36" s="630"/>
      <c r="AP36" s="222"/>
      <c r="AQ36" s="685" t="s">
        <v>316</v>
      </c>
      <c r="AR36" s="686"/>
      <c r="AS36" s="686"/>
      <c r="AT36" s="686"/>
      <c r="AU36" s="686"/>
      <c r="AV36" s="686"/>
      <c r="AW36" s="686"/>
      <c r="AX36" s="686"/>
      <c r="AY36" s="687"/>
      <c r="AZ36" s="612">
        <v>1331422</v>
      </c>
      <c r="BA36" s="613"/>
      <c r="BB36" s="613"/>
      <c r="BC36" s="613"/>
      <c r="BD36" s="613"/>
      <c r="BE36" s="613"/>
      <c r="BF36" s="688"/>
      <c r="BG36" s="609" t="s">
        <v>317</v>
      </c>
      <c r="BH36" s="610"/>
      <c r="BI36" s="610"/>
      <c r="BJ36" s="610"/>
      <c r="BK36" s="610"/>
      <c r="BL36" s="610"/>
      <c r="BM36" s="610"/>
      <c r="BN36" s="610"/>
      <c r="BO36" s="610"/>
      <c r="BP36" s="610"/>
      <c r="BQ36" s="610"/>
      <c r="BR36" s="610"/>
      <c r="BS36" s="610"/>
      <c r="BT36" s="610"/>
      <c r="BU36" s="611"/>
      <c r="BV36" s="612">
        <v>26027</v>
      </c>
      <c r="BW36" s="613"/>
      <c r="BX36" s="613"/>
      <c r="BY36" s="613"/>
      <c r="BZ36" s="613"/>
      <c r="CA36" s="613"/>
      <c r="CB36" s="688"/>
      <c r="CD36" s="620" t="s">
        <v>318</v>
      </c>
      <c r="CE36" s="621"/>
      <c r="CF36" s="621"/>
      <c r="CG36" s="621"/>
      <c r="CH36" s="621"/>
      <c r="CI36" s="621"/>
      <c r="CJ36" s="621"/>
      <c r="CK36" s="621"/>
      <c r="CL36" s="621"/>
      <c r="CM36" s="621"/>
      <c r="CN36" s="621"/>
      <c r="CO36" s="621"/>
      <c r="CP36" s="621"/>
      <c r="CQ36" s="622"/>
      <c r="CR36" s="623">
        <v>1675546</v>
      </c>
      <c r="CS36" s="624"/>
      <c r="CT36" s="624"/>
      <c r="CU36" s="624"/>
      <c r="CV36" s="624"/>
      <c r="CW36" s="624"/>
      <c r="CX36" s="624"/>
      <c r="CY36" s="625"/>
      <c r="CZ36" s="628">
        <v>14.8</v>
      </c>
      <c r="DA36" s="655"/>
      <c r="DB36" s="655"/>
      <c r="DC36" s="658"/>
      <c r="DD36" s="632">
        <v>1293048</v>
      </c>
      <c r="DE36" s="624"/>
      <c r="DF36" s="624"/>
      <c r="DG36" s="624"/>
      <c r="DH36" s="624"/>
      <c r="DI36" s="624"/>
      <c r="DJ36" s="624"/>
      <c r="DK36" s="625"/>
      <c r="DL36" s="632">
        <v>942793</v>
      </c>
      <c r="DM36" s="624"/>
      <c r="DN36" s="624"/>
      <c r="DO36" s="624"/>
      <c r="DP36" s="624"/>
      <c r="DQ36" s="624"/>
      <c r="DR36" s="624"/>
      <c r="DS36" s="624"/>
      <c r="DT36" s="624"/>
      <c r="DU36" s="624"/>
      <c r="DV36" s="625"/>
      <c r="DW36" s="628">
        <v>14.6</v>
      </c>
      <c r="DX36" s="655"/>
      <c r="DY36" s="655"/>
      <c r="DZ36" s="655"/>
      <c r="EA36" s="655"/>
      <c r="EB36" s="655"/>
      <c r="EC36" s="656"/>
    </row>
    <row r="37" spans="2:133" ht="11.25" customHeight="1" x14ac:dyDescent="0.15">
      <c r="B37" s="620" t="s">
        <v>319</v>
      </c>
      <c r="C37" s="621"/>
      <c r="D37" s="621"/>
      <c r="E37" s="621"/>
      <c r="F37" s="621"/>
      <c r="G37" s="621"/>
      <c r="H37" s="621"/>
      <c r="I37" s="621"/>
      <c r="J37" s="621"/>
      <c r="K37" s="621"/>
      <c r="L37" s="621"/>
      <c r="M37" s="621"/>
      <c r="N37" s="621"/>
      <c r="O37" s="621"/>
      <c r="P37" s="621"/>
      <c r="Q37" s="622"/>
      <c r="R37" s="623">
        <v>151742</v>
      </c>
      <c r="S37" s="624"/>
      <c r="T37" s="624"/>
      <c r="U37" s="624"/>
      <c r="V37" s="624"/>
      <c r="W37" s="624"/>
      <c r="X37" s="624"/>
      <c r="Y37" s="625"/>
      <c r="Z37" s="626">
        <v>1.3</v>
      </c>
      <c r="AA37" s="626"/>
      <c r="AB37" s="626"/>
      <c r="AC37" s="626"/>
      <c r="AD37" s="627">
        <v>1209</v>
      </c>
      <c r="AE37" s="627"/>
      <c r="AF37" s="627"/>
      <c r="AG37" s="627"/>
      <c r="AH37" s="627"/>
      <c r="AI37" s="627"/>
      <c r="AJ37" s="627"/>
      <c r="AK37" s="627"/>
      <c r="AL37" s="628">
        <v>0</v>
      </c>
      <c r="AM37" s="629"/>
      <c r="AN37" s="629"/>
      <c r="AO37" s="630"/>
      <c r="AQ37" s="689" t="s">
        <v>320</v>
      </c>
      <c r="AR37" s="690"/>
      <c r="AS37" s="690"/>
      <c r="AT37" s="690"/>
      <c r="AU37" s="690"/>
      <c r="AV37" s="690"/>
      <c r="AW37" s="690"/>
      <c r="AX37" s="690"/>
      <c r="AY37" s="691"/>
      <c r="AZ37" s="623">
        <v>280388</v>
      </c>
      <c r="BA37" s="624"/>
      <c r="BB37" s="624"/>
      <c r="BC37" s="624"/>
      <c r="BD37" s="653"/>
      <c r="BE37" s="653"/>
      <c r="BF37" s="669"/>
      <c r="BG37" s="620" t="s">
        <v>321</v>
      </c>
      <c r="BH37" s="621"/>
      <c r="BI37" s="621"/>
      <c r="BJ37" s="621"/>
      <c r="BK37" s="621"/>
      <c r="BL37" s="621"/>
      <c r="BM37" s="621"/>
      <c r="BN37" s="621"/>
      <c r="BO37" s="621"/>
      <c r="BP37" s="621"/>
      <c r="BQ37" s="621"/>
      <c r="BR37" s="621"/>
      <c r="BS37" s="621"/>
      <c r="BT37" s="621"/>
      <c r="BU37" s="622"/>
      <c r="BV37" s="623">
        <v>7762</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829459</v>
      </c>
      <c r="CS37" s="653"/>
      <c r="CT37" s="653"/>
      <c r="CU37" s="653"/>
      <c r="CV37" s="653"/>
      <c r="CW37" s="653"/>
      <c r="CX37" s="653"/>
      <c r="CY37" s="654"/>
      <c r="CZ37" s="628">
        <v>7.3</v>
      </c>
      <c r="DA37" s="655"/>
      <c r="DB37" s="655"/>
      <c r="DC37" s="658"/>
      <c r="DD37" s="632">
        <v>579065</v>
      </c>
      <c r="DE37" s="653"/>
      <c r="DF37" s="653"/>
      <c r="DG37" s="653"/>
      <c r="DH37" s="653"/>
      <c r="DI37" s="653"/>
      <c r="DJ37" s="653"/>
      <c r="DK37" s="654"/>
      <c r="DL37" s="632">
        <v>515418</v>
      </c>
      <c r="DM37" s="653"/>
      <c r="DN37" s="653"/>
      <c r="DO37" s="653"/>
      <c r="DP37" s="653"/>
      <c r="DQ37" s="653"/>
      <c r="DR37" s="653"/>
      <c r="DS37" s="653"/>
      <c r="DT37" s="653"/>
      <c r="DU37" s="653"/>
      <c r="DV37" s="654"/>
      <c r="DW37" s="628">
        <v>8</v>
      </c>
      <c r="DX37" s="655"/>
      <c r="DY37" s="655"/>
      <c r="DZ37" s="655"/>
      <c r="EA37" s="655"/>
      <c r="EB37" s="655"/>
      <c r="EC37" s="656"/>
    </row>
    <row r="38" spans="2:133" ht="11.25" customHeight="1" x14ac:dyDescent="0.15">
      <c r="B38" s="620" t="s">
        <v>323</v>
      </c>
      <c r="C38" s="621"/>
      <c r="D38" s="621"/>
      <c r="E38" s="621"/>
      <c r="F38" s="621"/>
      <c r="G38" s="621"/>
      <c r="H38" s="621"/>
      <c r="I38" s="621"/>
      <c r="J38" s="621"/>
      <c r="K38" s="621"/>
      <c r="L38" s="621"/>
      <c r="M38" s="621"/>
      <c r="N38" s="621"/>
      <c r="O38" s="621"/>
      <c r="P38" s="621"/>
      <c r="Q38" s="622"/>
      <c r="R38" s="623">
        <v>987400</v>
      </c>
      <c r="S38" s="624"/>
      <c r="T38" s="624"/>
      <c r="U38" s="624"/>
      <c r="V38" s="624"/>
      <c r="W38" s="624"/>
      <c r="X38" s="624"/>
      <c r="Y38" s="625"/>
      <c r="Z38" s="626">
        <v>8.4</v>
      </c>
      <c r="AA38" s="626"/>
      <c r="AB38" s="626"/>
      <c r="AC38" s="626"/>
      <c r="AD38" s="627" t="s">
        <v>122</v>
      </c>
      <c r="AE38" s="627"/>
      <c r="AF38" s="627"/>
      <c r="AG38" s="627"/>
      <c r="AH38" s="627"/>
      <c r="AI38" s="627"/>
      <c r="AJ38" s="627"/>
      <c r="AK38" s="627"/>
      <c r="AL38" s="628" t="s">
        <v>122</v>
      </c>
      <c r="AM38" s="629"/>
      <c r="AN38" s="629"/>
      <c r="AO38" s="630"/>
      <c r="AQ38" s="689" t="s">
        <v>324</v>
      </c>
      <c r="AR38" s="690"/>
      <c r="AS38" s="690"/>
      <c r="AT38" s="690"/>
      <c r="AU38" s="690"/>
      <c r="AV38" s="690"/>
      <c r="AW38" s="690"/>
      <c r="AX38" s="690"/>
      <c r="AY38" s="691"/>
      <c r="AZ38" s="623">
        <v>42004</v>
      </c>
      <c r="BA38" s="624"/>
      <c r="BB38" s="624"/>
      <c r="BC38" s="624"/>
      <c r="BD38" s="653"/>
      <c r="BE38" s="653"/>
      <c r="BF38" s="669"/>
      <c r="BG38" s="620" t="s">
        <v>325</v>
      </c>
      <c r="BH38" s="621"/>
      <c r="BI38" s="621"/>
      <c r="BJ38" s="621"/>
      <c r="BK38" s="621"/>
      <c r="BL38" s="621"/>
      <c r="BM38" s="621"/>
      <c r="BN38" s="621"/>
      <c r="BO38" s="621"/>
      <c r="BP38" s="621"/>
      <c r="BQ38" s="621"/>
      <c r="BR38" s="621"/>
      <c r="BS38" s="621"/>
      <c r="BT38" s="621"/>
      <c r="BU38" s="622"/>
      <c r="BV38" s="623">
        <v>2545</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1009030</v>
      </c>
      <c r="CS38" s="624"/>
      <c r="CT38" s="624"/>
      <c r="CU38" s="624"/>
      <c r="CV38" s="624"/>
      <c r="CW38" s="624"/>
      <c r="CX38" s="624"/>
      <c r="CY38" s="625"/>
      <c r="CZ38" s="628">
        <v>8.9</v>
      </c>
      <c r="DA38" s="655"/>
      <c r="DB38" s="655"/>
      <c r="DC38" s="658"/>
      <c r="DD38" s="632">
        <v>824363</v>
      </c>
      <c r="DE38" s="624"/>
      <c r="DF38" s="624"/>
      <c r="DG38" s="624"/>
      <c r="DH38" s="624"/>
      <c r="DI38" s="624"/>
      <c r="DJ38" s="624"/>
      <c r="DK38" s="625"/>
      <c r="DL38" s="632">
        <v>794290</v>
      </c>
      <c r="DM38" s="624"/>
      <c r="DN38" s="624"/>
      <c r="DO38" s="624"/>
      <c r="DP38" s="624"/>
      <c r="DQ38" s="624"/>
      <c r="DR38" s="624"/>
      <c r="DS38" s="624"/>
      <c r="DT38" s="624"/>
      <c r="DU38" s="624"/>
      <c r="DV38" s="625"/>
      <c r="DW38" s="628">
        <v>12.3</v>
      </c>
      <c r="DX38" s="655"/>
      <c r="DY38" s="655"/>
      <c r="DZ38" s="655"/>
      <c r="EA38" s="655"/>
      <c r="EB38" s="655"/>
      <c r="EC38" s="656"/>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328</v>
      </c>
      <c r="AR39" s="690"/>
      <c r="AS39" s="690"/>
      <c r="AT39" s="690"/>
      <c r="AU39" s="690"/>
      <c r="AV39" s="690"/>
      <c r="AW39" s="690"/>
      <c r="AX39" s="690"/>
      <c r="AY39" s="691"/>
      <c r="AZ39" s="623" t="s">
        <v>122</v>
      </c>
      <c r="BA39" s="624"/>
      <c r="BB39" s="624"/>
      <c r="BC39" s="624"/>
      <c r="BD39" s="653"/>
      <c r="BE39" s="653"/>
      <c r="BF39" s="669"/>
      <c r="BG39" s="620" t="s">
        <v>329</v>
      </c>
      <c r="BH39" s="621"/>
      <c r="BI39" s="621"/>
      <c r="BJ39" s="621"/>
      <c r="BK39" s="621"/>
      <c r="BL39" s="621"/>
      <c r="BM39" s="621"/>
      <c r="BN39" s="621"/>
      <c r="BO39" s="621"/>
      <c r="BP39" s="621"/>
      <c r="BQ39" s="621"/>
      <c r="BR39" s="621"/>
      <c r="BS39" s="621"/>
      <c r="BT39" s="621"/>
      <c r="BU39" s="622"/>
      <c r="BV39" s="623">
        <v>4115</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543065</v>
      </c>
      <c r="CS39" s="653"/>
      <c r="CT39" s="653"/>
      <c r="CU39" s="653"/>
      <c r="CV39" s="653"/>
      <c r="CW39" s="653"/>
      <c r="CX39" s="653"/>
      <c r="CY39" s="654"/>
      <c r="CZ39" s="628">
        <v>4.8</v>
      </c>
      <c r="DA39" s="655"/>
      <c r="DB39" s="655"/>
      <c r="DC39" s="658"/>
      <c r="DD39" s="632">
        <v>533974</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331</v>
      </c>
      <c r="C40" s="621"/>
      <c r="D40" s="621"/>
      <c r="E40" s="621"/>
      <c r="F40" s="621"/>
      <c r="G40" s="621"/>
      <c r="H40" s="621"/>
      <c r="I40" s="621"/>
      <c r="J40" s="621"/>
      <c r="K40" s="621"/>
      <c r="L40" s="621"/>
      <c r="M40" s="621"/>
      <c r="N40" s="621"/>
      <c r="O40" s="621"/>
      <c r="P40" s="621"/>
      <c r="Q40" s="622"/>
      <c r="R40" s="623">
        <v>34800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9" t="s">
        <v>332</v>
      </c>
      <c r="AR40" s="690"/>
      <c r="AS40" s="690"/>
      <c r="AT40" s="690"/>
      <c r="AU40" s="690"/>
      <c r="AV40" s="690"/>
      <c r="AW40" s="690"/>
      <c r="AX40" s="690"/>
      <c r="AY40" s="691"/>
      <c r="AZ40" s="623" t="s">
        <v>122</v>
      </c>
      <c r="BA40" s="624"/>
      <c r="BB40" s="624"/>
      <c r="BC40" s="624"/>
      <c r="BD40" s="653"/>
      <c r="BE40" s="653"/>
      <c r="BF40" s="669"/>
      <c r="BG40" s="673" t="s">
        <v>333</v>
      </c>
      <c r="BH40" s="674"/>
      <c r="BI40" s="674"/>
      <c r="BJ40" s="674"/>
      <c r="BK40" s="674"/>
      <c r="BL40" s="223"/>
      <c r="BM40" s="621" t="s">
        <v>334</v>
      </c>
      <c r="BN40" s="621"/>
      <c r="BO40" s="621"/>
      <c r="BP40" s="621"/>
      <c r="BQ40" s="621"/>
      <c r="BR40" s="621"/>
      <c r="BS40" s="621"/>
      <c r="BT40" s="621"/>
      <c r="BU40" s="622"/>
      <c r="BV40" s="623">
        <v>106</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39346</v>
      </c>
      <c r="CS40" s="624"/>
      <c r="CT40" s="624"/>
      <c r="CU40" s="624"/>
      <c r="CV40" s="624"/>
      <c r="CW40" s="624"/>
      <c r="CX40" s="624"/>
      <c r="CY40" s="625"/>
      <c r="CZ40" s="628">
        <v>0.3</v>
      </c>
      <c r="DA40" s="655"/>
      <c r="DB40" s="655"/>
      <c r="DC40" s="658"/>
      <c r="DD40" s="632">
        <v>34746</v>
      </c>
      <c r="DE40" s="624"/>
      <c r="DF40" s="624"/>
      <c r="DG40" s="624"/>
      <c r="DH40" s="624"/>
      <c r="DI40" s="624"/>
      <c r="DJ40" s="624"/>
      <c r="DK40" s="625"/>
      <c r="DL40" s="632">
        <v>34746</v>
      </c>
      <c r="DM40" s="624"/>
      <c r="DN40" s="624"/>
      <c r="DO40" s="624"/>
      <c r="DP40" s="624"/>
      <c r="DQ40" s="624"/>
      <c r="DR40" s="624"/>
      <c r="DS40" s="624"/>
      <c r="DT40" s="624"/>
      <c r="DU40" s="624"/>
      <c r="DV40" s="625"/>
      <c r="DW40" s="628">
        <v>0.5</v>
      </c>
      <c r="DX40" s="655"/>
      <c r="DY40" s="655"/>
      <c r="DZ40" s="655"/>
      <c r="EA40" s="655"/>
      <c r="EB40" s="655"/>
      <c r="EC40" s="656"/>
    </row>
    <row r="41" spans="2:133" ht="11.25" customHeight="1" x14ac:dyDescent="0.15">
      <c r="B41" s="644" t="s">
        <v>336</v>
      </c>
      <c r="C41" s="645"/>
      <c r="D41" s="645"/>
      <c r="E41" s="645"/>
      <c r="F41" s="645"/>
      <c r="G41" s="645"/>
      <c r="H41" s="645"/>
      <c r="I41" s="645"/>
      <c r="J41" s="645"/>
      <c r="K41" s="645"/>
      <c r="L41" s="645"/>
      <c r="M41" s="645"/>
      <c r="N41" s="645"/>
      <c r="O41" s="645"/>
      <c r="P41" s="645"/>
      <c r="Q41" s="646"/>
      <c r="R41" s="698">
        <v>11799105</v>
      </c>
      <c r="S41" s="699"/>
      <c r="T41" s="699"/>
      <c r="U41" s="699"/>
      <c r="V41" s="699"/>
      <c r="W41" s="699"/>
      <c r="X41" s="699"/>
      <c r="Y41" s="700"/>
      <c r="Z41" s="701">
        <v>100</v>
      </c>
      <c r="AA41" s="701"/>
      <c r="AB41" s="701"/>
      <c r="AC41" s="701"/>
      <c r="AD41" s="702">
        <v>6415967</v>
      </c>
      <c r="AE41" s="702"/>
      <c r="AF41" s="702"/>
      <c r="AG41" s="702"/>
      <c r="AH41" s="702"/>
      <c r="AI41" s="702"/>
      <c r="AJ41" s="702"/>
      <c r="AK41" s="702"/>
      <c r="AL41" s="703">
        <v>100</v>
      </c>
      <c r="AM41" s="683"/>
      <c r="AN41" s="683"/>
      <c r="AO41" s="704"/>
      <c r="AQ41" s="689" t="s">
        <v>337</v>
      </c>
      <c r="AR41" s="690"/>
      <c r="AS41" s="690"/>
      <c r="AT41" s="690"/>
      <c r="AU41" s="690"/>
      <c r="AV41" s="690"/>
      <c r="AW41" s="690"/>
      <c r="AX41" s="690"/>
      <c r="AY41" s="691"/>
      <c r="AZ41" s="623">
        <v>192593</v>
      </c>
      <c r="BA41" s="624"/>
      <c r="BB41" s="624"/>
      <c r="BC41" s="624"/>
      <c r="BD41" s="653"/>
      <c r="BE41" s="653"/>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3"/>
      <c r="CT41" s="653"/>
      <c r="CU41" s="653"/>
      <c r="CV41" s="653"/>
      <c r="CW41" s="653"/>
      <c r="CX41" s="653"/>
      <c r="CY41" s="654"/>
      <c r="CZ41" s="628" t="s">
        <v>122</v>
      </c>
      <c r="DA41" s="655"/>
      <c r="DB41" s="655"/>
      <c r="DC41" s="658"/>
      <c r="DD41" s="632" t="s">
        <v>122</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340</v>
      </c>
      <c r="AR42" s="706"/>
      <c r="AS42" s="706"/>
      <c r="AT42" s="706"/>
      <c r="AU42" s="706"/>
      <c r="AV42" s="706"/>
      <c r="AW42" s="706"/>
      <c r="AX42" s="706"/>
      <c r="AY42" s="707"/>
      <c r="AZ42" s="698">
        <v>816437</v>
      </c>
      <c r="BA42" s="699"/>
      <c r="BB42" s="699"/>
      <c r="BC42" s="699"/>
      <c r="BD42" s="682"/>
      <c r="BE42" s="682"/>
      <c r="BF42" s="684"/>
      <c r="BG42" s="675"/>
      <c r="BH42" s="676"/>
      <c r="BI42" s="676"/>
      <c r="BJ42" s="676"/>
      <c r="BK42" s="676"/>
      <c r="BL42" s="224"/>
      <c r="BM42" s="645" t="s">
        <v>341</v>
      </c>
      <c r="BN42" s="645"/>
      <c r="BO42" s="645"/>
      <c r="BP42" s="645"/>
      <c r="BQ42" s="645"/>
      <c r="BR42" s="645"/>
      <c r="BS42" s="645"/>
      <c r="BT42" s="645"/>
      <c r="BU42" s="646"/>
      <c r="BV42" s="698">
        <v>407</v>
      </c>
      <c r="BW42" s="699"/>
      <c r="BX42" s="699"/>
      <c r="BY42" s="699"/>
      <c r="BZ42" s="699"/>
      <c r="CA42" s="699"/>
      <c r="CB42" s="708"/>
      <c r="CD42" s="620" t="s">
        <v>342</v>
      </c>
      <c r="CE42" s="621"/>
      <c r="CF42" s="621"/>
      <c r="CG42" s="621"/>
      <c r="CH42" s="621"/>
      <c r="CI42" s="621"/>
      <c r="CJ42" s="621"/>
      <c r="CK42" s="621"/>
      <c r="CL42" s="621"/>
      <c r="CM42" s="621"/>
      <c r="CN42" s="621"/>
      <c r="CO42" s="621"/>
      <c r="CP42" s="621"/>
      <c r="CQ42" s="622"/>
      <c r="CR42" s="623">
        <v>1549465</v>
      </c>
      <c r="CS42" s="653"/>
      <c r="CT42" s="653"/>
      <c r="CU42" s="653"/>
      <c r="CV42" s="653"/>
      <c r="CW42" s="653"/>
      <c r="CX42" s="653"/>
      <c r="CY42" s="654"/>
      <c r="CZ42" s="628">
        <v>13.7</v>
      </c>
      <c r="DA42" s="655"/>
      <c r="DB42" s="655"/>
      <c r="DC42" s="658"/>
      <c r="DD42" s="632">
        <v>435650</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52094</v>
      </c>
      <c r="CS43" s="653"/>
      <c r="CT43" s="653"/>
      <c r="CU43" s="653"/>
      <c r="CV43" s="653"/>
      <c r="CW43" s="653"/>
      <c r="CX43" s="653"/>
      <c r="CY43" s="654"/>
      <c r="CZ43" s="628">
        <v>0.5</v>
      </c>
      <c r="DA43" s="655"/>
      <c r="DB43" s="655"/>
      <c r="DC43" s="658"/>
      <c r="DD43" s="632">
        <v>52094</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1117994</v>
      </c>
      <c r="CS44" s="624"/>
      <c r="CT44" s="624"/>
      <c r="CU44" s="624"/>
      <c r="CV44" s="624"/>
      <c r="CW44" s="624"/>
      <c r="CX44" s="624"/>
      <c r="CY44" s="625"/>
      <c r="CZ44" s="628">
        <v>9.9</v>
      </c>
      <c r="DA44" s="629"/>
      <c r="DB44" s="629"/>
      <c r="DC44" s="635"/>
      <c r="DD44" s="632">
        <v>380748</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486823</v>
      </c>
      <c r="CS45" s="653"/>
      <c r="CT45" s="653"/>
      <c r="CU45" s="653"/>
      <c r="CV45" s="653"/>
      <c r="CW45" s="653"/>
      <c r="CX45" s="653"/>
      <c r="CY45" s="654"/>
      <c r="CZ45" s="628">
        <v>4.3</v>
      </c>
      <c r="DA45" s="655"/>
      <c r="DB45" s="655"/>
      <c r="DC45" s="658"/>
      <c r="DD45" s="632">
        <v>7166</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608291</v>
      </c>
      <c r="CS46" s="624"/>
      <c r="CT46" s="624"/>
      <c r="CU46" s="624"/>
      <c r="CV46" s="624"/>
      <c r="CW46" s="624"/>
      <c r="CX46" s="624"/>
      <c r="CY46" s="625"/>
      <c r="CZ46" s="628">
        <v>5.4</v>
      </c>
      <c r="DA46" s="629"/>
      <c r="DB46" s="629"/>
      <c r="DC46" s="635"/>
      <c r="DD46" s="632">
        <v>373172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v>431471</v>
      </c>
      <c r="CS47" s="653"/>
      <c r="CT47" s="653"/>
      <c r="CU47" s="653"/>
      <c r="CV47" s="653"/>
      <c r="CW47" s="653"/>
      <c r="CX47" s="653"/>
      <c r="CY47" s="654"/>
      <c r="CZ47" s="628">
        <v>3.8</v>
      </c>
      <c r="DA47" s="655"/>
      <c r="DB47" s="655"/>
      <c r="DC47" s="658"/>
      <c r="DD47" s="632">
        <v>54902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352</v>
      </c>
      <c r="CE49" s="645"/>
      <c r="CF49" s="645"/>
      <c r="CG49" s="645"/>
      <c r="CH49" s="645"/>
      <c r="CI49" s="645"/>
      <c r="CJ49" s="645"/>
      <c r="CK49" s="645"/>
      <c r="CL49" s="645"/>
      <c r="CM49" s="645"/>
      <c r="CN49" s="645"/>
      <c r="CO49" s="645"/>
      <c r="CP49" s="645"/>
      <c r="CQ49" s="646"/>
      <c r="CR49" s="698">
        <v>11330104</v>
      </c>
      <c r="CS49" s="682"/>
      <c r="CT49" s="682"/>
      <c r="CU49" s="682"/>
      <c r="CV49" s="682"/>
      <c r="CW49" s="682"/>
      <c r="CX49" s="682"/>
      <c r="CY49" s="711"/>
      <c r="CZ49" s="703">
        <v>100</v>
      </c>
      <c r="DA49" s="712"/>
      <c r="DB49" s="712"/>
      <c r="DC49" s="713"/>
      <c r="DD49" s="714">
        <v>8406613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2qwxG3E8wleBhwSrYcQojkDDdTgkMFSLjGTRXzlMekQOwj4SaURkMkkvLsXbtwnyVXvNtgnmDwuSU63wzAfQUg==" saltValue="q2UZelvSCfSkOG1w22KAH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4" zoomScale="70" zoomScaleNormal="25" zoomScaleSheetLayoutView="70" workbookViewId="0">
      <selection activeCell="B29" sqref="B29:P29"/>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4" t="s">
        <v>372</v>
      </c>
      <c r="DH5" s="765"/>
      <c r="DI5" s="765"/>
      <c r="DJ5" s="765"/>
      <c r="DK5" s="766"/>
      <c r="DL5" s="764" t="s">
        <v>373</v>
      </c>
      <c r="DM5" s="765"/>
      <c r="DN5" s="765"/>
      <c r="DO5" s="765"/>
      <c r="DP5" s="766"/>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7"/>
      <c r="DH6" s="768"/>
      <c r="DI6" s="768"/>
      <c r="DJ6" s="768"/>
      <c r="DK6" s="769"/>
      <c r="DL6" s="767"/>
      <c r="DM6" s="768"/>
      <c r="DN6" s="768"/>
      <c r="DO6" s="768"/>
      <c r="DP6" s="769"/>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11704</v>
      </c>
      <c r="R7" s="753"/>
      <c r="S7" s="753"/>
      <c r="T7" s="753"/>
      <c r="U7" s="753"/>
      <c r="V7" s="753">
        <v>11235</v>
      </c>
      <c r="W7" s="753"/>
      <c r="X7" s="753"/>
      <c r="Y7" s="753"/>
      <c r="Z7" s="753"/>
      <c r="AA7" s="753">
        <f>Q7-V7</f>
        <v>469</v>
      </c>
      <c r="AB7" s="753"/>
      <c r="AC7" s="753"/>
      <c r="AD7" s="753"/>
      <c r="AE7" s="754"/>
      <c r="AF7" s="755">
        <v>404</v>
      </c>
      <c r="AG7" s="756"/>
      <c r="AH7" s="756"/>
      <c r="AI7" s="756"/>
      <c r="AJ7" s="757"/>
      <c r="AK7" s="758"/>
      <c r="AL7" s="759"/>
      <c r="AM7" s="759"/>
      <c r="AN7" s="759"/>
      <c r="AO7" s="759"/>
      <c r="AP7" s="759">
        <v>12392</v>
      </c>
      <c r="AQ7" s="759"/>
      <c r="AR7" s="759"/>
      <c r="AS7" s="759"/>
      <c r="AT7" s="759"/>
      <c r="AU7" s="760"/>
      <c r="AV7" s="761"/>
      <c r="AW7" s="761"/>
      <c r="AX7" s="761"/>
      <c r="AY7" s="76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1" t="s">
        <v>376</v>
      </c>
      <c r="C8" s="782"/>
      <c r="D8" s="782"/>
      <c r="E8" s="782"/>
      <c r="F8" s="782"/>
      <c r="G8" s="782"/>
      <c r="H8" s="782"/>
      <c r="I8" s="782"/>
      <c r="J8" s="782"/>
      <c r="K8" s="782"/>
      <c r="L8" s="782"/>
      <c r="M8" s="782"/>
      <c r="N8" s="782"/>
      <c r="O8" s="782"/>
      <c r="P8" s="783"/>
      <c r="Q8" s="784">
        <v>171</v>
      </c>
      <c r="R8" s="785"/>
      <c r="S8" s="785"/>
      <c r="T8" s="785"/>
      <c r="U8" s="785"/>
      <c r="V8" s="785">
        <v>171</v>
      </c>
      <c r="W8" s="785"/>
      <c r="X8" s="785"/>
      <c r="Y8" s="785"/>
      <c r="Z8" s="785"/>
      <c r="AA8" s="785">
        <v>0</v>
      </c>
      <c r="AB8" s="785"/>
      <c r="AC8" s="785"/>
      <c r="AD8" s="785"/>
      <c r="AE8" s="786"/>
      <c r="AF8" s="787">
        <v>0</v>
      </c>
      <c r="AG8" s="788"/>
      <c r="AH8" s="788"/>
      <c r="AI8" s="788"/>
      <c r="AJ8" s="789"/>
      <c r="AK8" s="770">
        <v>62</v>
      </c>
      <c r="AL8" s="771"/>
      <c r="AM8" s="771"/>
      <c r="AN8" s="771"/>
      <c r="AO8" s="771"/>
      <c r="AP8" s="771">
        <v>96</v>
      </c>
      <c r="AQ8" s="771"/>
      <c r="AR8" s="771"/>
      <c r="AS8" s="771"/>
      <c r="AT8" s="771"/>
      <c r="AU8" s="772"/>
      <c r="AV8" s="772"/>
      <c r="AW8" s="772"/>
      <c r="AX8" s="772"/>
      <c r="AY8" s="773"/>
      <c r="AZ8" s="232"/>
      <c r="BA8" s="232"/>
      <c r="BB8" s="232"/>
      <c r="BC8" s="232"/>
      <c r="BD8" s="232"/>
      <c r="BE8" s="233"/>
      <c r="BF8" s="233"/>
      <c r="BG8" s="233"/>
      <c r="BH8" s="233"/>
      <c r="BI8" s="233"/>
      <c r="BJ8" s="233"/>
      <c r="BK8" s="233"/>
      <c r="BL8" s="233"/>
      <c r="BM8" s="233"/>
      <c r="BN8" s="233"/>
      <c r="BO8" s="233"/>
      <c r="BP8" s="233"/>
      <c r="BQ8" s="238">
        <v>2</v>
      </c>
      <c r="BR8" s="239"/>
      <c r="BS8" s="774"/>
      <c r="BT8" s="775"/>
      <c r="BU8" s="775"/>
      <c r="BV8" s="775"/>
      <c r="BW8" s="775"/>
      <c r="BX8" s="775"/>
      <c r="BY8" s="775"/>
      <c r="BZ8" s="775"/>
      <c r="CA8" s="775"/>
      <c r="CB8" s="775"/>
      <c r="CC8" s="775"/>
      <c r="CD8" s="775"/>
      <c r="CE8" s="775"/>
      <c r="CF8" s="775"/>
      <c r="CG8" s="776"/>
      <c r="CH8" s="777"/>
      <c r="CI8" s="778"/>
      <c r="CJ8" s="778"/>
      <c r="CK8" s="778"/>
      <c r="CL8" s="779"/>
      <c r="CM8" s="777"/>
      <c r="CN8" s="778"/>
      <c r="CO8" s="778"/>
      <c r="CP8" s="778"/>
      <c r="CQ8" s="779"/>
      <c r="CR8" s="777"/>
      <c r="CS8" s="778"/>
      <c r="CT8" s="778"/>
      <c r="CU8" s="778"/>
      <c r="CV8" s="779"/>
      <c r="CW8" s="777"/>
      <c r="CX8" s="778"/>
      <c r="CY8" s="778"/>
      <c r="CZ8" s="778"/>
      <c r="DA8" s="779"/>
      <c r="DB8" s="777"/>
      <c r="DC8" s="778"/>
      <c r="DD8" s="778"/>
      <c r="DE8" s="778"/>
      <c r="DF8" s="779"/>
      <c r="DG8" s="777"/>
      <c r="DH8" s="778"/>
      <c r="DI8" s="778"/>
      <c r="DJ8" s="778"/>
      <c r="DK8" s="779"/>
      <c r="DL8" s="777"/>
      <c r="DM8" s="778"/>
      <c r="DN8" s="778"/>
      <c r="DO8" s="778"/>
      <c r="DP8" s="779"/>
      <c r="DQ8" s="777"/>
      <c r="DR8" s="778"/>
      <c r="DS8" s="778"/>
      <c r="DT8" s="778"/>
      <c r="DU8" s="779"/>
      <c r="DV8" s="774"/>
      <c r="DW8" s="775"/>
      <c r="DX8" s="775"/>
      <c r="DY8" s="775"/>
      <c r="DZ8" s="780"/>
      <c r="EA8" s="234"/>
    </row>
    <row r="9" spans="1:131" s="235" customFormat="1" ht="26.25" customHeight="1" x14ac:dyDescent="0.15">
      <c r="A9" s="238">
        <v>3</v>
      </c>
      <c r="B9" s="781" t="s">
        <v>377</v>
      </c>
      <c r="C9" s="782"/>
      <c r="D9" s="782"/>
      <c r="E9" s="782"/>
      <c r="F9" s="782"/>
      <c r="G9" s="782"/>
      <c r="H9" s="782"/>
      <c r="I9" s="782"/>
      <c r="J9" s="782"/>
      <c r="K9" s="782"/>
      <c r="L9" s="782"/>
      <c r="M9" s="782"/>
      <c r="N9" s="782"/>
      <c r="O9" s="782"/>
      <c r="P9" s="783"/>
      <c r="Q9" s="784">
        <v>86</v>
      </c>
      <c r="R9" s="785"/>
      <c r="S9" s="785"/>
      <c r="T9" s="785"/>
      <c r="U9" s="785"/>
      <c r="V9" s="785">
        <v>86</v>
      </c>
      <c r="W9" s="785"/>
      <c r="X9" s="785"/>
      <c r="Y9" s="785"/>
      <c r="Z9" s="785"/>
      <c r="AA9" s="785">
        <v>0</v>
      </c>
      <c r="AB9" s="785"/>
      <c r="AC9" s="785"/>
      <c r="AD9" s="785"/>
      <c r="AE9" s="786"/>
      <c r="AF9" s="787">
        <v>0</v>
      </c>
      <c r="AG9" s="788"/>
      <c r="AH9" s="788"/>
      <c r="AI9" s="788"/>
      <c r="AJ9" s="789"/>
      <c r="AK9" s="770">
        <v>85</v>
      </c>
      <c r="AL9" s="771"/>
      <c r="AM9" s="771"/>
      <c r="AN9" s="771"/>
      <c r="AO9" s="771"/>
      <c r="AP9" s="771">
        <v>198</v>
      </c>
      <c r="AQ9" s="771"/>
      <c r="AR9" s="771"/>
      <c r="AS9" s="771"/>
      <c r="AT9" s="771"/>
      <c r="AU9" s="772"/>
      <c r="AV9" s="772"/>
      <c r="AW9" s="772"/>
      <c r="AX9" s="772"/>
      <c r="AY9" s="773"/>
      <c r="AZ9" s="232"/>
      <c r="BA9" s="232"/>
      <c r="BB9" s="232"/>
      <c r="BC9" s="232"/>
      <c r="BD9" s="232"/>
      <c r="BE9" s="233"/>
      <c r="BF9" s="233"/>
      <c r="BG9" s="233"/>
      <c r="BH9" s="233"/>
      <c r="BI9" s="233"/>
      <c r="BJ9" s="233"/>
      <c r="BK9" s="233"/>
      <c r="BL9" s="233"/>
      <c r="BM9" s="233"/>
      <c r="BN9" s="233"/>
      <c r="BO9" s="233"/>
      <c r="BP9" s="233"/>
      <c r="BQ9" s="238">
        <v>3</v>
      </c>
      <c r="BR9" s="239"/>
      <c r="BS9" s="774"/>
      <c r="BT9" s="775"/>
      <c r="BU9" s="775"/>
      <c r="BV9" s="775"/>
      <c r="BW9" s="775"/>
      <c r="BX9" s="775"/>
      <c r="BY9" s="775"/>
      <c r="BZ9" s="775"/>
      <c r="CA9" s="775"/>
      <c r="CB9" s="775"/>
      <c r="CC9" s="775"/>
      <c r="CD9" s="775"/>
      <c r="CE9" s="775"/>
      <c r="CF9" s="775"/>
      <c r="CG9" s="776"/>
      <c r="CH9" s="777"/>
      <c r="CI9" s="778"/>
      <c r="CJ9" s="778"/>
      <c r="CK9" s="778"/>
      <c r="CL9" s="779"/>
      <c r="CM9" s="777"/>
      <c r="CN9" s="778"/>
      <c r="CO9" s="778"/>
      <c r="CP9" s="778"/>
      <c r="CQ9" s="779"/>
      <c r="CR9" s="777"/>
      <c r="CS9" s="778"/>
      <c r="CT9" s="778"/>
      <c r="CU9" s="778"/>
      <c r="CV9" s="779"/>
      <c r="CW9" s="777"/>
      <c r="CX9" s="778"/>
      <c r="CY9" s="778"/>
      <c r="CZ9" s="778"/>
      <c r="DA9" s="779"/>
      <c r="DB9" s="777"/>
      <c r="DC9" s="778"/>
      <c r="DD9" s="778"/>
      <c r="DE9" s="778"/>
      <c r="DF9" s="779"/>
      <c r="DG9" s="777"/>
      <c r="DH9" s="778"/>
      <c r="DI9" s="778"/>
      <c r="DJ9" s="778"/>
      <c r="DK9" s="779"/>
      <c r="DL9" s="777"/>
      <c r="DM9" s="778"/>
      <c r="DN9" s="778"/>
      <c r="DO9" s="778"/>
      <c r="DP9" s="779"/>
      <c r="DQ9" s="777"/>
      <c r="DR9" s="778"/>
      <c r="DS9" s="778"/>
      <c r="DT9" s="778"/>
      <c r="DU9" s="779"/>
      <c r="DV9" s="774"/>
      <c r="DW9" s="775"/>
      <c r="DX9" s="775"/>
      <c r="DY9" s="775"/>
      <c r="DZ9" s="780"/>
      <c r="EA9" s="234"/>
    </row>
    <row r="10" spans="1:131" s="235" customFormat="1" ht="26.25" customHeight="1" x14ac:dyDescent="0.15">
      <c r="A10" s="238">
        <v>4</v>
      </c>
      <c r="B10" s="781"/>
      <c r="C10" s="782"/>
      <c r="D10" s="782"/>
      <c r="E10" s="782"/>
      <c r="F10" s="782"/>
      <c r="G10" s="782"/>
      <c r="H10" s="782"/>
      <c r="I10" s="782"/>
      <c r="J10" s="782"/>
      <c r="K10" s="782"/>
      <c r="L10" s="782"/>
      <c r="M10" s="782"/>
      <c r="N10" s="782"/>
      <c r="O10" s="782"/>
      <c r="P10" s="783"/>
      <c r="Q10" s="784"/>
      <c r="R10" s="785"/>
      <c r="S10" s="785"/>
      <c r="T10" s="785"/>
      <c r="U10" s="785"/>
      <c r="V10" s="785"/>
      <c r="W10" s="785"/>
      <c r="X10" s="785"/>
      <c r="Y10" s="785"/>
      <c r="Z10" s="785"/>
      <c r="AA10" s="785"/>
      <c r="AB10" s="785"/>
      <c r="AC10" s="785"/>
      <c r="AD10" s="785"/>
      <c r="AE10" s="786"/>
      <c r="AF10" s="787"/>
      <c r="AG10" s="788"/>
      <c r="AH10" s="788"/>
      <c r="AI10" s="788"/>
      <c r="AJ10" s="789"/>
      <c r="AK10" s="770"/>
      <c r="AL10" s="771"/>
      <c r="AM10" s="771"/>
      <c r="AN10" s="771"/>
      <c r="AO10" s="771"/>
      <c r="AP10" s="771"/>
      <c r="AQ10" s="771"/>
      <c r="AR10" s="771"/>
      <c r="AS10" s="771"/>
      <c r="AT10" s="771"/>
      <c r="AU10" s="772"/>
      <c r="AV10" s="772"/>
      <c r="AW10" s="772"/>
      <c r="AX10" s="772"/>
      <c r="AY10" s="773"/>
      <c r="AZ10" s="232"/>
      <c r="BA10" s="232"/>
      <c r="BB10" s="232"/>
      <c r="BC10" s="232"/>
      <c r="BD10" s="232"/>
      <c r="BE10" s="233"/>
      <c r="BF10" s="233"/>
      <c r="BG10" s="233"/>
      <c r="BH10" s="233"/>
      <c r="BI10" s="233"/>
      <c r="BJ10" s="233"/>
      <c r="BK10" s="233"/>
      <c r="BL10" s="233"/>
      <c r="BM10" s="233"/>
      <c r="BN10" s="233"/>
      <c r="BO10" s="233"/>
      <c r="BP10" s="233"/>
      <c r="BQ10" s="238">
        <v>4</v>
      </c>
      <c r="BR10" s="239"/>
      <c r="BS10" s="774"/>
      <c r="BT10" s="775"/>
      <c r="BU10" s="775"/>
      <c r="BV10" s="775"/>
      <c r="BW10" s="775"/>
      <c r="BX10" s="775"/>
      <c r="BY10" s="775"/>
      <c r="BZ10" s="775"/>
      <c r="CA10" s="775"/>
      <c r="CB10" s="775"/>
      <c r="CC10" s="775"/>
      <c r="CD10" s="775"/>
      <c r="CE10" s="775"/>
      <c r="CF10" s="775"/>
      <c r="CG10" s="776"/>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74"/>
      <c r="DW10" s="775"/>
      <c r="DX10" s="775"/>
      <c r="DY10" s="775"/>
      <c r="DZ10" s="780"/>
      <c r="EA10" s="234"/>
    </row>
    <row r="11" spans="1:131" s="235" customFormat="1" ht="26.25" customHeight="1" x14ac:dyDescent="0.15">
      <c r="A11" s="238">
        <v>5</v>
      </c>
      <c r="B11" s="781"/>
      <c r="C11" s="782"/>
      <c r="D11" s="782"/>
      <c r="E11" s="782"/>
      <c r="F11" s="782"/>
      <c r="G11" s="782"/>
      <c r="H11" s="782"/>
      <c r="I11" s="782"/>
      <c r="J11" s="782"/>
      <c r="K11" s="782"/>
      <c r="L11" s="782"/>
      <c r="M11" s="782"/>
      <c r="N11" s="782"/>
      <c r="O11" s="782"/>
      <c r="P11" s="783"/>
      <c r="Q11" s="784"/>
      <c r="R11" s="785"/>
      <c r="S11" s="785"/>
      <c r="T11" s="785"/>
      <c r="U11" s="785"/>
      <c r="V11" s="785"/>
      <c r="W11" s="785"/>
      <c r="X11" s="785"/>
      <c r="Y11" s="785"/>
      <c r="Z11" s="785"/>
      <c r="AA11" s="785"/>
      <c r="AB11" s="785"/>
      <c r="AC11" s="785"/>
      <c r="AD11" s="785"/>
      <c r="AE11" s="786"/>
      <c r="AF11" s="787"/>
      <c r="AG11" s="788"/>
      <c r="AH11" s="788"/>
      <c r="AI11" s="788"/>
      <c r="AJ11" s="789"/>
      <c r="AK11" s="770"/>
      <c r="AL11" s="771"/>
      <c r="AM11" s="771"/>
      <c r="AN11" s="771"/>
      <c r="AO11" s="771"/>
      <c r="AP11" s="771"/>
      <c r="AQ11" s="771"/>
      <c r="AR11" s="771"/>
      <c r="AS11" s="771"/>
      <c r="AT11" s="771"/>
      <c r="AU11" s="772"/>
      <c r="AV11" s="772"/>
      <c r="AW11" s="772"/>
      <c r="AX11" s="772"/>
      <c r="AY11" s="773"/>
      <c r="AZ11" s="232"/>
      <c r="BA11" s="232"/>
      <c r="BB11" s="232"/>
      <c r="BC11" s="232"/>
      <c r="BD11" s="232"/>
      <c r="BE11" s="233"/>
      <c r="BF11" s="233"/>
      <c r="BG11" s="233"/>
      <c r="BH11" s="233"/>
      <c r="BI11" s="233"/>
      <c r="BJ11" s="233"/>
      <c r="BK11" s="233"/>
      <c r="BL11" s="233"/>
      <c r="BM11" s="233"/>
      <c r="BN11" s="233"/>
      <c r="BO11" s="233"/>
      <c r="BP11" s="233"/>
      <c r="BQ11" s="238">
        <v>5</v>
      </c>
      <c r="BR11" s="239"/>
      <c r="BS11" s="774"/>
      <c r="BT11" s="775"/>
      <c r="BU11" s="775"/>
      <c r="BV11" s="775"/>
      <c r="BW11" s="775"/>
      <c r="BX11" s="775"/>
      <c r="BY11" s="775"/>
      <c r="BZ11" s="775"/>
      <c r="CA11" s="775"/>
      <c r="CB11" s="775"/>
      <c r="CC11" s="775"/>
      <c r="CD11" s="775"/>
      <c r="CE11" s="775"/>
      <c r="CF11" s="775"/>
      <c r="CG11" s="776"/>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74"/>
      <c r="DW11" s="775"/>
      <c r="DX11" s="775"/>
      <c r="DY11" s="775"/>
      <c r="DZ11" s="780"/>
      <c r="EA11" s="234"/>
    </row>
    <row r="12" spans="1:131" s="235" customFormat="1" ht="26.25" customHeight="1" x14ac:dyDescent="0.15">
      <c r="A12" s="238">
        <v>6</v>
      </c>
      <c r="B12" s="781"/>
      <c r="C12" s="782"/>
      <c r="D12" s="782"/>
      <c r="E12" s="782"/>
      <c r="F12" s="782"/>
      <c r="G12" s="782"/>
      <c r="H12" s="782"/>
      <c r="I12" s="782"/>
      <c r="J12" s="782"/>
      <c r="K12" s="782"/>
      <c r="L12" s="782"/>
      <c r="M12" s="782"/>
      <c r="N12" s="782"/>
      <c r="O12" s="782"/>
      <c r="P12" s="783"/>
      <c r="Q12" s="784"/>
      <c r="R12" s="785"/>
      <c r="S12" s="785"/>
      <c r="T12" s="785"/>
      <c r="U12" s="785"/>
      <c r="V12" s="785"/>
      <c r="W12" s="785"/>
      <c r="X12" s="785"/>
      <c r="Y12" s="785"/>
      <c r="Z12" s="785"/>
      <c r="AA12" s="785"/>
      <c r="AB12" s="785"/>
      <c r="AC12" s="785"/>
      <c r="AD12" s="785"/>
      <c r="AE12" s="786"/>
      <c r="AF12" s="787"/>
      <c r="AG12" s="788"/>
      <c r="AH12" s="788"/>
      <c r="AI12" s="788"/>
      <c r="AJ12" s="789"/>
      <c r="AK12" s="770"/>
      <c r="AL12" s="771"/>
      <c r="AM12" s="771"/>
      <c r="AN12" s="771"/>
      <c r="AO12" s="771"/>
      <c r="AP12" s="771"/>
      <c r="AQ12" s="771"/>
      <c r="AR12" s="771"/>
      <c r="AS12" s="771"/>
      <c r="AT12" s="771"/>
      <c r="AU12" s="772"/>
      <c r="AV12" s="772"/>
      <c r="AW12" s="772"/>
      <c r="AX12" s="772"/>
      <c r="AY12" s="773"/>
      <c r="AZ12" s="232"/>
      <c r="BA12" s="232"/>
      <c r="BB12" s="232"/>
      <c r="BC12" s="232"/>
      <c r="BD12" s="232"/>
      <c r="BE12" s="233"/>
      <c r="BF12" s="233"/>
      <c r="BG12" s="233"/>
      <c r="BH12" s="233"/>
      <c r="BI12" s="233"/>
      <c r="BJ12" s="233"/>
      <c r="BK12" s="233"/>
      <c r="BL12" s="233"/>
      <c r="BM12" s="233"/>
      <c r="BN12" s="233"/>
      <c r="BO12" s="233"/>
      <c r="BP12" s="233"/>
      <c r="BQ12" s="238">
        <v>6</v>
      </c>
      <c r="BR12" s="239"/>
      <c r="BS12" s="774"/>
      <c r="BT12" s="775"/>
      <c r="BU12" s="775"/>
      <c r="BV12" s="775"/>
      <c r="BW12" s="775"/>
      <c r="BX12" s="775"/>
      <c r="BY12" s="775"/>
      <c r="BZ12" s="775"/>
      <c r="CA12" s="775"/>
      <c r="CB12" s="775"/>
      <c r="CC12" s="775"/>
      <c r="CD12" s="775"/>
      <c r="CE12" s="775"/>
      <c r="CF12" s="775"/>
      <c r="CG12" s="776"/>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74"/>
      <c r="DW12" s="775"/>
      <c r="DX12" s="775"/>
      <c r="DY12" s="775"/>
      <c r="DZ12" s="780"/>
      <c r="EA12" s="234"/>
    </row>
    <row r="13" spans="1:131" s="235" customFormat="1" ht="26.25" customHeight="1" x14ac:dyDescent="0.15">
      <c r="A13" s="238">
        <v>7</v>
      </c>
      <c r="B13" s="781"/>
      <c r="C13" s="782"/>
      <c r="D13" s="782"/>
      <c r="E13" s="782"/>
      <c r="F13" s="782"/>
      <c r="G13" s="782"/>
      <c r="H13" s="782"/>
      <c r="I13" s="782"/>
      <c r="J13" s="782"/>
      <c r="K13" s="782"/>
      <c r="L13" s="782"/>
      <c r="M13" s="782"/>
      <c r="N13" s="782"/>
      <c r="O13" s="782"/>
      <c r="P13" s="783"/>
      <c r="Q13" s="784"/>
      <c r="R13" s="785"/>
      <c r="S13" s="785"/>
      <c r="T13" s="785"/>
      <c r="U13" s="785"/>
      <c r="V13" s="785"/>
      <c r="W13" s="785"/>
      <c r="X13" s="785"/>
      <c r="Y13" s="785"/>
      <c r="Z13" s="785"/>
      <c r="AA13" s="785"/>
      <c r="AB13" s="785"/>
      <c r="AC13" s="785"/>
      <c r="AD13" s="785"/>
      <c r="AE13" s="786"/>
      <c r="AF13" s="787"/>
      <c r="AG13" s="788"/>
      <c r="AH13" s="788"/>
      <c r="AI13" s="788"/>
      <c r="AJ13" s="789"/>
      <c r="AK13" s="770"/>
      <c r="AL13" s="771"/>
      <c r="AM13" s="771"/>
      <c r="AN13" s="771"/>
      <c r="AO13" s="771"/>
      <c r="AP13" s="771"/>
      <c r="AQ13" s="771"/>
      <c r="AR13" s="771"/>
      <c r="AS13" s="771"/>
      <c r="AT13" s="771"/>
      <c r="AU13" s="772"/>
      <c r="AV13" s="772"/>
      <c r="AW13" s="772"/>
      <c r="AX13" s="772"/>
      <c r="AY13" s="773"/>
      <c r="AZ13" s="232"/>
      <c r="BA13" s="232"/>
      <c r="BB13" s="232"/>
      <c r="BC13" s="232"/>
      <c r="BD13" s="232"/>
      <c r="BE13" s="233"/>
      <c r="BF13" s="233"/>
      <c r="BG13" s="233"/>
      <c r="BH13" s="233"/>
      <c r="BI13" s="233"/>
      <c r="BJ13" s="233"/>
      <c r="BK13" s="233"/>
      <c r="BL13" s="233"/>
      <c r="BM13" s="233"/>
      <c r="BN13" s="233"/>
      <c r="BO13" s="233"/>
      <c r="BP13" s="233"/>
      <c r="BQ13" s="238">
        <v>7</v>
      </c>
      <c r="BR13" s="239"/>
      <c r="BS13" s="774"/>
      <c r="BT13" s="775"/>
      <c r="BU13" s="775"/>
      <c r="BV13" s="775"/>
      <c r="BW13" s="775"/>
      <c r="BX13" s="775"/>
      <c r="BY13" s="775"/>
      <c r="BZ13" s="775"/>
      <c r="CA13" s="775"/>
      <c r="CB13" s="775"/>
      <c r="CC13" s="775"/>
      <c r="CD13" s="775"/>
      <c r="CE13" s="775"/>
      <c r="CF13" s="775"/>
      <c r="CG13" s="776"/>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74"/>
      <c r="DW13" s="775"/>
      <c r="DX13" s="775"/>
      <c r="DY13" s="775"/>
      <c r="DZ13" s="780"/>
      <c r="EA13" s="234"/>
    </row>
    <row r="14" spans="1:131" s="235" customFormat="1" ht="26.25" customHeight="1" x14ac:dyDescent="0.15">
      <c r="A14" s="238">
        <v>8</v>
      </c>
      <c r="B14" s="781"/>
      <c r="C14" s="782"/>
      <c r="D14" s="782"/>
      <c r="E14" s="782"/>
      <c r="F14" s="782"/>
      <c r="G14" s="782"/>
      <c r="H14" s="782"/>
      <c r="I14" s="782"/>
      <c r="J14" s="782"/>
      <c r="K14" s="782"/>
      <c r="L14" s="782"/>
      <c r="M14" s="782"/>
      <c r="N14" s="782"/>
      <c r="O14" s="782"/>
      <c r="P14" s="783"/>
      <c r="Q14" s="784"/>
      <c r="R14" s="785"/>
      <c r="S14" s="785"/>
      <c r="T14" s="785"/>
      <c r="U14" s="785"/>
      <c r="V14" s="785"/>
      <c r="W14" s="785"/>
      <c r="X14" s="785"/>
      <c r="Y14" s="785"/>
      <c r="Z14" s="785"/>
      <c r="AA14" s="785"/>
      <c r="AB14" s="785"/>
      <c r="AC14" s="785"/>
      <c r="AD14" s="785"/>
      <c r="AE14" s="786"/>
      <c r="AF14" s="787"/>
      <c r="AG14" s="788"/>
      <c r="AH14" s="788"/>
      <c r="AI14" s="788"/>
      <c r="AJ14" s="789"/>
      <c r="AK14" s="770"/>
      <c r="AL14" s="771"/>
      <c r="AM14" s="771"/>
      <c r="AN14" s="771"/>
      <c r="AO14" s="771"/>
      <c r="AP14" s="771"/>
      <c r="AQ14" s="771"/>
      <c r="AR14" s="771"/>
      <c r="AS14" s="771"/>
      <c r="AT14" s="771"/>
      <c r="AU14" s="772"/>
      <c r="AV14" s="772"/>
      <c r="AW14" s="772"/>
      <c r="AX14" s="772"/>
      <c r="AY14" s="773"/>
      <c r="AZ14" s="232"/>
      <c r="BA14" s="232"/>
      <c r="BB14" s="232"/>
      <c r="BC14" s="232"/>
      <c r="BD14" s="232"/>
      <c r="BE14" s="233"/>
      <c r="BF14" s="233"/>
      <c r="BG14" s="233"/>
      <c r="BH14" s="233"/>
      <c r="BI14" s="233"/>
      <c r="BJ14" s="233"/>
      <c r="BK14" s="233"/>
      <c r="BL14" s="233"/>
      <c r="BM14" s="233"/>
      <c r="BN14" s="233"/>
      <c r="BO14" s="233"/>
      <c r="BP14" s="233"/>
      <c r="BQ14" s="238">
        <v>8</v>
      </c>
      <c r="BR14" s="239"/>
      <c r="BS14" s="774"/>
      <c r="BT14" s="775"/>
      <c r="BU14" s="775"/>
      <c r="BV14" s="775"/>
      <c r="BW14" s="775"/>
      <c r="BX14" s="775"/>
      <c r="BY14" s="775"/>
      <c r="BZ14" s="775"/>
      <c r="CA14" s="775"/>
      <c r="CB14" s="775"/>
      <c r="CC14" s="775"/>
      <c r="CD14" s="775"/>
      <c r="CE14" s="775"/>
      <c r="CF14" s="775"/>
      <c r="CG14" s="776"/>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74"/>
      <c r="DW14" s="775"/>
      <c r="DX14" s="775"/>
      <c r="DY14" s="775"/>
      <c r="DZ14" s="780"/>
      <c r="EA14" s="234"/>
    </row>
    <row r="15" spans="1:131" s="235" customFormat="1" ht="26.25" customHeight="1" x14ac:dyDescent="0.15">
      <c r="A15" s="238">
        <v>9</v>
      </c>
      <c r="B15" s="781"/>
      <c r="C15" s="782"/>
      <c r="D15" s="782"/>
      <c r="E15" s="782"/>
      <c r="F15" s="782"/>
      <c r="G15" s="782"/>
      <c r="H15" s="782"/>
      <c r="I15" s="782"/>
      <c r="J15" s="782"/>
      <c r="K15" s="782"/>
      <c r="L15" s="782"/>
      <c r="M15" s="782"/>
      <c r="N15" s="782"/>
      <c r="O15" s="782"/>
      <c r="P15" s="783"/>
      <c r="Q15" s="784"/>
      <c r="R15" s="785"/>
      <c r="S15" s="785"/>
      <c r="T15" s="785"/>
      <c r="U15" s="785"/>
      <c r="V15" s="785"/>
      <c r="W15" s="785"/>
      <c r="X15" s="785"/>
      <c r="Y15" s="785"/>
      <c r="Z15" s="785"/>
      <c r="AA15" s="785"/>
      <c r="AB15" s="785"/>
      <c r="AC15" s="785"/>
      <c r="AD15" s="785"/>
      <c r="AE15" s="786"/>
      <c r="AF15" s="787"/>
      <c r="AG15" s="788"/>
      <c r="AH15" s="788"/>
      <c r="AI15" s="788"/>
      <c r="AJ15" s="789"/>
      <c r="AK15" s="770"/>
      <c r="AL15" s="771"/>
      <c r="AM15" s="771"/>
      <c r="AN15" s="771"/>
      <c r="AO15" s="771"/>
      <c r="AP15" s="771"/>
      <c r="AQ15" s="771"/>
      <c r="AR15" s="771"/>
      <c r="AS15" s="771"/>
      <c r="AT15" s="771"/>
      <c r="AU15" s="772"/>
      <c r="AV15" s="772"/>
      <c r="AW15" s="772"/>
      <c r="AX15" s="772"/>
      <c r="AY15" s="773"/>
      <c r="AZ15" s="232"/>
      <c r="BA15" s="232"/>
      <c r="BB15" s="232"/>
      <c r="BC15" s="232"/>
      <c r="BD15" s="232"/>
      <c r="BE15" s="233"/>
      <c r="BF15" s="233"/>
      <c r="BG15" s="233"/>
      <c r="BH15" s="233"/>
      <c r="BI15" s="233"/>
      <c r="BJ15" s="233"/>
      <c r="BK15" s="233"/>
      <c r="BL15" s="233"/>
      <c r="BM15" s="233"/>
      <c r="BN15" s="233"/>
      <c r="BO15" s="233"/>
      <c r="BP15" s="233"/>
      <c r="BQ15" s="238">
        <v>9</v>
      </c>
      <c r="BR15" s="239"/>
      <c r="BS15" s="774"/>
      <c r="BT15" s="775"/>
      <c r="BU15" s="775"/>
      <c r="BV15" s="775"/>
      <c r="BW15" s="775"/>
      <c r="BX15" s="775"/>
      <c r="BY15" s="775"/>
      <c r="BZ15" s="775"/>
      <c r="CA15" s="775"/>
      <c r="CB15" s="775"/>
      <c r="CC15" s="775"/>
      <c r="CD15" s="775"/>
      <c r="CE15" s="775"/>
      <c r="CF15" s="775"/>
      <c r="CG15" s="776"/>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74"/>
      <c r="DW15" s="775"/>
      <c r="DX15" s="775"/>
      <c r="DY15" s="775"/>
      <c r="DZ15" s="780"/>
      <c r="EA15" s="234"/>
    </row>
    <row r="16" spans="1:131" s="235" customFormat="1" ht="26.25" customHeight="1" x14ac:dyDescent="0.15">
      <c r="A16" s="238">
        <v>10</v>
      </c>
      <c r="B16" s="781"/>
      <c r="C16" s="782"/>
      <c r="D16" s="782"/>
      <c r="E16" s="782"/>
      <c r="F16" s="782"/>
      <c r="G16" s="782"/>
      <c r="H16" s="782"/>
      <c r="I16" s="782"/>
      <c r="J16" s="782"/>
      <c r="K16" s="782"/>
      <c r="L16" s="782"/>
      <c r="M16" s="782"/>
      <c r="N16" s="782"/>
      <c r="O16" s="782"/>
      <c r="P16" s="783"/>
      <c r="Q16" s="784"/>
      <c r="R16" s="785"/>
      <c r="S16" s="785"/>
      <c r="T16" s="785"/>
      <c r="U16" s="785"/>
      <c r="V16" s="785"/>
      <c r="W16" s="785"/>
      <c r="X16" s="785"/>
      <c r="Y16" s="785"/>
      <c r="Z16" s="785"/>
      <c r="AA16" s="785"/>
      <c r="AB16" s="785"/>
      <c r="AC16" s="785"/>
      <c r="AD16" s="785"/>
      <c r="AE16" s="786"/>
      <c r="AF16" s="787"/>
      <c r="AG16" s="788"/>
      <c r="AH16" s="788"/>
      <c r="AI16" s="788"/>
      <c r="AJ16" s="789"/>
      <c r="AK16" s="770"/>
      <c r="AL16" s="771"/>
      <c r="AM16" s="771"/>
      <c r="AN16" s="771"/>
      <c r="AO16" s="771"/>
      <c r="AP16" s="771"/>
      <c r="AQ16" s="771"/>
      <c r="AR16" s="771"/>
      <c r="AS16" s="771"/>
      <c r="AT16" s="771"/>
      <c r="AU16" s="772"/>
      <c r="AV16" s="772"/>
      <c r="AW16" s="772"/>
      <c r="AX16" s="772"/>
      <c r="AY16" s="773"/>
      <c r="AZ16" s="232"/>
      <c r="BA16" s="232"/>
      <c r="BB16" s="232"/>
      <c r="BC16" s="232"/>
      <c r="BD16" s="232"/>
      <c r="BE16" s="233"/>
      <c r="BF16" s="233"/>
      <c r="BG16" s="233"/>
      <c r="BH16" s="233"/>
      <c r="BI16" s="233"/>
      <c r="BJ16" s="233"/>
      <c r="BK16" s="233"/>
      <c r="BL16" s="233"/>
      <c r="BM16" s="233"/>
      <c r="BN16" s="233"/>
      <c r="BO16" s="233"/>
      <c r="BP16" s="233"/>
      <c r="BQ16" s="238">
        <v>10</v>
      </c>
      <c r="BR16" s="239"/>
      <c r="BS16" s="774"/>
      <c r="BT16" s="775"/>
      <c r="BU16" s="775"/>
      <c r="BV16" s="775"/>
      <c r="BW16" s="775"/>
      <c r="BX16" s="775"/>
      <c r="BY16" s="775"/>
      <c r="BZ16" s="775"/>
      <c r="CA16" s="775"/>
      <c r="CB16" s="775"/>
      <c r="CC16" s="775"/>
      <c r="CD16" s="775"/>
      <c r="CE16" s="775"/>
      <c r="CF16" s="775"/>
      <c r="CG16" s="776"/>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74"/>
      <c r="DW16" s="775"/>
      <c r="DX16" s="775"/>
      <c r="DY16" s="775"/>
      <c r="DZ16" s="780"/>
      <c r="EA16" s="234"/>
    </row>
    <row r="17" spans="1:131" s="235" customFormat="1" ht="26.25" customHeight="1" x14ac:dyDescent="0.15">
      <c r="A17" s="238">
        <v>11</v>
      </c>
      <c r="B17" s="781"/>
      <c r="C17" s="782"/>
      <c r="D17" s="782"/>
      <c r="E17" s="782"/>
      <c r="F17" s="782"/>
      <c r="G17" s="782"/>
      <c r="H17" s="782"/>
      <c r="I17" s="782"/>
      <c r="J17" s="782"/>
      <c r="K17" s="782"/>
      <c r="L17" s="782"/>
      <c r="M17" s="782"/>
      <c r="N17" s="782"/>
      <c r="O17" s="782"/>
      <c r="P17" s="783"/>
      <c r="Q17" s="784"/>
      <c r="R17" s="785"/>
      <c r="S17" s="785"/>
      <c r="T17" s="785"/>
      <c r="U17" s="785"/>
      <c r="V17" s="785"/>
      <c r="W17" s="785"/>
      <c r="X17" s="785"/>
      <c r="Y17" s="785"/>
      <c r="Z17" s="785"/>
      <c r="AA17" s="785"/>
      <c r="AB17" s="785"/>
      <c r="AC17" s="785"/>
      <c r="AD17" s="785"/>
      <c r="AE17" s="786"/>
      <c r="AF17" s="787"/>
      <c r="AG17" s="788"/>
      <c r="AH17" s="788"/>
      <c r="AI17" s="788"/>
      <c r="AJ17" s="789"/>
      <c r="AK17" s="770"/>
      <c r="AL17" s="771"/>
      <c r="AM17" s="771"/>
      <c r="AN17" s="771"/>
      <c r="AO17" s="771"/>
      <c r="AP17" s="771"/>
      <c r="AQ17" s="771"/>
      <c r="AR17" s="771"/>
      <c r="AS17" s="771"/>
      <c r="AT17" s="771"/>
      <c r="AU17" s="772"/>
      <c r="AV17" s="772"/>
      <c r="AW17" s="772"/>
      <c r="AX17" s="772"/>
      <c r="AY17" s="773"/>
      <c r="AZ17" s="232"/>
      <c r="BA17" s="232"/>
      <c r="BB17" s="232"/>
      <c r="BC17" s="232"/>
      <c r="BD17" s="232"/>
      <c r="BE17" s="233"/>
      <c r="BF17" s="233"/>
      <c r="BG17" s="233"/>
      <c r="BH17" s="233"/>
      <c r="BI17" s="233"/>
      <c r="BJ17" s="233"/>
      <c r="BK17" s="233"/>
      <c r="BL17" s="233"/>
      <c r="BM17" s="233"/>
      <c r="BN17" s="233"/>
      <c r="BO17" s="233"/>
      <c r="BP17" s="233"/>
      <c r="BQ17" s="238">
        <v>11</v>
      </c>
      <c r="BR17" s="239"/>
      <c r="BS17" s="774"/>
      <c r="BT17" s="775"/>
      <c r="BU17" s="775"/>
      <c r="BV17" s="775"/>
      <c r="BW17" s="775"/>
      <c r="BX17" s="775"/>
      <c r="BY17" s="775"/>
      <c r="BZ17" s="775"/>
      <c r="CA17" s="775"/>
      <c r="CB17" s="775"/>
      <c r="CC17" s="775"/>
      <c r="CD17" s="775"/>
      <c r="CE17" s="775"/>
      <c r="CF17" s="775"/>
      <c r="CG17" s="776"/>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74"/>
      <c r="DW17" s="775"/>
      <c r="DX17" s="775"/>
      <c r="DY17" s="775"/>
      <c r="DZ17" s="780"/>
      <c r="EA17" s="234"/>
    </row>
    <row r="18" spans="1:131" s="235" customFormat="1" ht="26.25" customHeight="1" x14ac:dyDescent="0.15">
      <c r="A18" s="238">
        <v>12</v>
      </c>
      <c r="B18" s="781"/>
      <c r="C18" s="782"/>
      <c r="D18" s="782"/>
      <c r="E18" s="782"/>
      <c r="F18" s="782"/>
      <c r="G18" s="782"/>
      <c r="H18" s="782"/>
      <c r="I18" s="782"/>
      <c r="J18" s="782"/>
      <c r="K18" s="782"/>
      <c r="L18" s="782"/>
      <c r="M18" s="782"/>
      <c r="N18" s="782"/>
      <c r="O18" s="782"/>
      <c r="P18" s="783"/>
      <c r="Q18" s="784"/>
      <c r="R18" s="785"/>
      <c r="S18" s="785"/>
      <c r="T18" s="785"/>
      <c r="U18" s="785"/>
      <c r="V18" s="785"/>
      <c r="W18" s="785"/>
      <c r="X18" s="785"/>
      <c r="Y18" s="785"/>
      <c r="Z18" s="785"/>
      <c r="AA18" s="785"/>
      <c r="AB18" s="785"/>
      <c r="AC18" s="785"/>
      <c r="AD18" s="785"/>
      <c r="AE18" s="786"/>
      <c r="AF18" s="787"/>
      <c r="AG18" s="788"/>
      <c r="AH18" s="788"/>
      <c r="AI18" s="788"/>
      <c r="AJ18" s="789"/>
      <c r="AK18" s="770"/>
      <c r="AL18" s="771"/>
      <c r="AM18" s="771"/>
      <c r="AN18" s="771"/>
      <c r="AO18" s="771"/>
      <c r="AP18" s="771"/>
      <c r="AQ18" s="771"/>
      <c r="AR18" s="771"/>
      <c r="AS18" s="771"/>
      <c r="AT18" s="771"/>
      <c r="AU18" s="772"/>
      <c r="AV18" s="772"/>
      <c r="AW18" s="772"/>
      <c r="AX18" s="772"/>
      <c r="AY18" s="773"/>
      <c r="AZ18" s="232"/>
      <c r="BA18" s="232"/>
      <c r="BB18" s="232"/>
      <c r="BC18" s="232"/>
      <c r="BD18" s="232"/>
      <c r="BE18" s="233"/>
      <c r="BF18" s="233"/>
      <c r="BG18" s="233"/>
      <c r="BH18" s="233"/>
      <c r="BI18" s="233"/>
      <c r="BJ18" s="233"/>
      <c r="BK18" s="233"/>
      <c r="BL18" s="233"/>
      <c r="BM18" s="233"/>
      <c r="BN18" s="233"/>
      <c r="BO18" s="233"/>
      <c r="BP18" s="233"/>
      <c r="BQ18" s="238">
        <v>12</v>
      </c>
      <c r="BR18" s="239"/>
      <c r="BS18" s="774"/>
      <c r="BT18" s="775"/>
      <c r="BU18" s="775"/>
      <c r="BV18" s="775"/>
      <c r="BW18" s="775"/>
      <c r="BX18" s="775"/>
      <c r="BY18" s="775"/>
      <c r="BZ18" s="775"/>
      <c r="CA18" s="775"/>
      <c r="CB18" s="775"/>
      <c r="CC18" s="775"/>
      <c r="CD18" s="775"/>
      <c r="CE18" s="775"/>
      <c r="CF18" s="775"/>
      <c r="CG18" s="776"/>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74"/>
      <c r="DW18" s="775"/>
      <c r="DX18" s="775"/>
      <c r="DY18" s="775"/>
      <c r="DZ18" s="780"/>
      <c r="EA18" s="234"/>
    </row>
    <row r="19" spans="1:131" s="235" customFormat="1" ht="26.25" customHeight="1" x14ac:dyDescent="0.15">
      <c r="A19" s="238">
        <v>13</v>
      </c>
      <c r="B19" s="781"/>
      <c r="C19" s="782"/>
      <c r="D19" s="782"/>
      <c r="E19" s="782"/>
      <c r="F19" s="782"/>
      <c r="G19" s="782"/>
      <c r="H19" s="782"/>
      <c r="I19" s="782"/>
      <c r="J19" s="782"/>
      <c r="K19" s="782"/>
      <c r="L19" s="782"/>
      <c r="M19" s="782"/>
      <c r="N19" s="782"/>
      <c r="O19" s="782"/>
      <c r="P19" s="783"/>
      <c r="Q19" s="784"/>
      <c r="R19" s="785"/>
      <c r="S19" s="785"/>
      <c r="T19" s="785"/>
      <c r="U19" s="785"/>
      <c r="V19" s="785"/>
      <c r="W19" s="785"/>
      <c r="X19" s="785"/>
      <c r="Y19" s="785"/>
      <c r="Z19" s="785"/>
      <c r="AA19" s="785"/>
      <c r="AB19" s="785"/>
      <c r="AC19" s="785"/>
      <c r="AD19" s="785"/>
      <c r="AE19" s="786"/>
      <c r="AF19" s="787"/>
      <c r="AG19" s="788"/>
      <c r="AH19" s="788"/>
      <c r="AI19" s="788"/>
      <c r="AJ19" s="789"/>
      <c r="AK19" s="770"/>
      <c r="AL19" s="771"/>
      <c r="AM19" s="771"/>
      <c r="AN19" s="771"/>
      <c r="AO19" s="771"/>
      <c r="AP19" s="771"/>
      <c r="AQ19" s="771"/>
      <c r="AR19" s="771"/>
      <c r="AS19" s="771"/>
      <c r="AT19" s="771"/>
      <c r="AU19" s="772"/>
      <c r="AV19" s="772"/>
      <c r="AW19" s="772"/>
      <c r="AX19" s="772"/>
      <c r="AY19" s="773"/>
      <c r="AZ19" s="232"/>
      <c r="BA19" s="232"/>
      <c r="BB19" s="232"/>
      <c r="BC19" s="232"/>
      <c r="BD19" s="232"/>
      <c r="BE19" s="233"/>
      <c r="BF19" s="233"/>
      <c r="BG19" s="233"/>
      <c r="BH19" s="233"/>
      <c r="BI19" s="233"/>
      <c r="BJ19" s="233"/>
      <c r="BK19" s="233"/>
      <c r="BL19" s="233"/>
      <c r="BM19" s="233"/>
      <c r="BN19" s="233"/>
      <c r="BO19" s="233"/>
      <c r="BP19" s="233"/>
      <c r="BQ19" s="238">
        <v>13</v>
      </c>
      <c r="BR19" s="239"/>
      <c r="BS19" s="774"/>
      <c r="BT19" s="775"/>
      <c r="BU19" s="775"/>
      <c r="BV19" s="775"/>
      <c r="BW19" s="775"/>
      <c r="BX19" s="775"/>
      <c r="BY19" s="775"/>
      <c r="BZ19" s="775"/>
      <c r="CA19" s="775"/>
      <c r="CB19" s="775"/>
      <c r="CC19" s="775"/>
      <c r="CD19" s="775"/>
      <c r="CE19" s="775"/>
      <c r="CF19" s="775"/>
      <c r="CG19" s="776"/>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74"/>
      <c r="DW19" s="775"/>
      <c r="DX19" s="775"/>
      <c r="DY19" s="775"/>
      <c r="DZ19" s="780"/>
      <c r="EA19" s="234"/>
    </row>
    <row r="20" spans="1:131" s="235" customFormat="1" ht="26.25" customHeight="1" x14ac:dyDescent="0.15">
      <c r="A20" s="238">
        <v>14</v>
      </c>
      <c r="B20" s="781"/>
      <c r="C20" s="782"/>
      <c r="D20" s="782"/>
      <c r="E20" s="782"/>
      <c r="F20" s="782"/>
      <c r="G20" s="782"/>
      <c r="H20" s="782"/>
      <c r="I20" s="782"/>
      <c r="J20" s="782"/>
      <c r="K20" s="782"/>
      <c r="L20" s="782"/>
      <c r="M20" s="782"/>
      <c r="N20" s="782"/>
      <c r="O20" s="782"/>
      <c r="P20" s="783"/>
      <c r="Q20" s="784"/>
      <c r="R20" s="785"/>
      <c r="S20" s="785"/>
      <c r="T20" s="785"/>
      <c r="U20" s="785"/>
      <c r="V20" s="785"/>
      <c r="W20" s="785"/>
      <c r="X20" s="785"/>
      <c r="Y20" s="785"/>
      <c r="Z20" s="785"/>
      <c r="AA20" s="785"/>
      <c r="AB20" s="785"/>
      <c r="AC20" s="785"/>
      <c r="AD20" s="785"/>
      <c r="AE20" s="786"/>
      <c r="AF20" s="787"/>
      <c r="AG20" s="788"/>
      <c r="AH20" s="788"/>
      <c r="AI20" s="788"/>
      <c r="AJ20" s="789"/>
      <c r="AK20" s="770"/>
      <c r="AL20" s="771"/>
      <c r="AM20" s="771"/>
      <c r="AN20" s="771"/>
      <c r="AO20" s="771"/>
      <c r="AP20" s="771"/>
      <c r="AQ20" s="771"/>
      <c r="AR20" s="771"/>
      <c r="AS20" s="771"/>
      <c r="AT20" s="771"/>
      <c r="AU20" s="772"/>
      <c r="AV20" s="772"/>
      <c r="AW20" s="772"/>
      <c r="AX20" s="772"/>
      <c r="AY20" s="773"/>
      <c r="AZ20" s="232"/>
      <c r="BA20" s="232"/>
      <c r="BB20" s="232"/>
      <c r="BC20" s="232"/>
      <c r="BD20" s="232"/>
      <c r="BE20" s="233"/>
      <c r="BF20" s="233"/>
      <c r="BG20" s="233"/>
      <c r="BH20" s="233"/>
      <c r="BI20" s="233"/>
      <c r="BJ20" s="233"/>
      <c r="BK20" s="233"/>
      <c r="BL20" s="233"/>
      <c r="BM20" s="233"/>
      <c r="BN20" s="233"/>
      <c r="BO20" s="233"/>
      <c r="BP20" s="233"/>
      <c r="BQ20" s="238">
        <v>14</v>
      </c>
      <c r="BR20" s="239"/>
      <c r="BS20" s="774"/>
      <c r="BT20" s="775"/>
      <c r="BU20" s="775"/>
      <c r="BV20" s="775"/>
      <c r="BW20" s="775"/>
      <c r="BX20" s="775"/>
      <c r="BY20" s="775"/>
      <c r="BZ20" s="775"/>
      <c r="CA20" s="775"/>
      <c r="CB20" s="775"/>
      <c r="CC20" s="775"/>
      <c r="CD20" s="775"/>
      <c r="CE20" s="775"/>
      <c r="CF20" s="775"/>
      <c r="CG20" s="776"/>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74"/>
      <c r="DW20" s="775"/>
      <c r="DX20" s="775"/>
      <c r="DY20" s="775"/>
      <c r="DZ20" s="780"/>
      <c r="EA20" s="234"/>
    </row>
    <row r="21" spans="1:131" s="235" customFormat="1" ht="26.25" customHeight="1" thickBot="1" x14ac:dyDescent="0.2">
      <c r="A21" s="238">
        <v>15</v>
      </c>
      <c r="B21" s="781"/>
      <c r="C21" s="782"/>
      <c r="D21" s="782"/>
      <c r="E21" s="782"/>
      <c r="F21" s="782"/>
      <c r="G21" s="782"/>
      <c r="H21" s="782"/>
      <c r="I21" s="782"/>
      <c r="J21" s="782"/>
      <c r="K21" s="782"/>
      <c r="L21" s="782"/>
      <c r="M21" s="782"/>
      <c r="N21" s="782"/>
      <c r="O21" s="782"/>
      <c r="P21" s="783"/>
      <c r="Q21" s="784"/>
      <c r="R21" s="785"/>
      <c r="S21" s="785"/>
      <c r="T21" s="785"/>
      <c r="U21" s="785"/>
      <c r="V21" s="785"/>
      <c r="W21" s="785"/>
      <c r="X21" s="785"/>
      <c r="Y21" s="785"/>
      <c r="Z21" s="785"/>
      <c r="AA21" s="785"/>
      <c r="AB21" s="785"/>
      <c r="AC21" s="785"/>
      <c r="AD21" s="785"/>
      <c r="AE21" s="786"/>
      <c r="AF21" s="787"/>
      <c r="AG21" s="788"/>
      <c r="AH21" s="788"/>
      <c r="AI21" s="788"/>
      <c r="AJ21" s="789"/>
      <c r="AK21" s="770"/>
      <c r="AL21" s="771"/>
      <c r="AM21" s="771"/>
      <c r="AN21" s="771"/>
      <c r="AO21" s="771"/>
      <c r="AP21" s="771"/>
      <c r="AQ21" s="771"/>
      <c r="AR21" s="771"/>
      <c r="AS21" s="771"/>
      <c r="AT21" s="771"/>
      <c r="AU21" s="772"/>
      <c r="AV21" s="772"/>
      <c r="AW21" s="772"/>
      <c r="AX21" s="772"/>
      <c r="AY21" s="773"/>
      <c r="AZ21" s="232"/>
      <c r="BA21" s="232"/>
      <c r="BB21" s="232"/>
      <c r="BC21" s="232"/>
      <c r="BD21" s="232"/>
      <c r="BE21" s="233"/>
      <c r="BF21" s="233"/>
      <c r="BG21" s="233"/>
      <c r="BH21" s="233"/>
      <c r="BI21" s="233"/>
      <c r="BJ21" s="233"/>
      <c r="BK21" s="233"/>
      <c r="BL21" s="233"/>
      <c r="BM21" s="233"/>
      <c r="BN21" s="233"/>
      <c r="BO21" s="233"/>
      <c r="BP21" s="233"/>
      <c r="BQ21" s="238">
        <v>15</v>
      </c>
      <c r="BR21" s="239"/>
      <c r="BS21" s="774"/>
      <c r="BT21" s="775"/>
      <c r="BU21" s="775"/>
      <c r="BV21" s="775"/>
      <c r="BW21" s="775"/>
      <c r="BX21" s="775"/>
      <c r="BY21" s="775"/>
      <c r="BZ21" s="775"/>
      <c r="CA21" s="775"/>
      <c r="CB21" s="775"/>
      <c r="CC21" s="775"/>
      <c r="CD21" s="775"/>
      <c r="CE21" s="775"/>
      <c r="CF21" s="775"/>
      <c r="CG21" s="776"/>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74"/>
      <c r="DW21" s="775"/>
      <c r="DX21" s="775"/>
      <c r="DY21" s="775"/>
      <c r="DZ21" s="780"/>
      <c r="EA21" s="234"/>
    </row>
    <row r="22" spans="1:131" s="235" customFormat="1" ht="26.25" customHeight="1" x14ac:dyDescent="0.15">
      <c r="A22" s="238">
        <v>16</v>
      </c>
      <c r="B22" s="781"/>
      <c r="C22" s="782"/>
      <c r="D22" s="782"/>
      <c r="E22" s="782"/>
      <c r="F22" s="782"/>
      <c r="G22" s="782"/>
      <c r="H22" s="782"/>
      <c r="I22" s="782"/>
      <c r="J22" s="782"/>
      <c r="K22" s="782"/>
      <c r="L22" s="782"/>
      <c r="M22" s="782"/>
      <c r="N22" s="782"/>
      <c r="O22" s="782"/>
      <c r="P22" s="783"/>
      <c r="Q22" s="800"/>
      <c r="R22" s="801"/>
      <c r="S22" s="801"/>
      <c r="T22" s="801"/>
      <c r="U22" s="801"/>
      <c r="V22" s="801"/>
      <c r="W22" s="801"/>
      <c r="X22" s="801"/>
      <c r="Y22" s="801"/>
      <c r="Z22" s="801"/>
      <c r="AA22" s="801"/>
      <c r="AB22" s="801"/>
      <c r="AC22" s="801"/>
      <c r="AD22" s="801"/>
      <c r="AE22" s="802"/>
      <c r="AF22" s="787"/>
      <c r="AG22" s="788"/>
      <c r="AH22" s="788"/>
      <c r="AI22" s="788"/>
      <c r="AJ22" s="789"/>
      <c r="AK22" s="803"/>
      <c r="AL22" s="804"/>
      <c r="AM22" s="804"/>
      <c r="AN22" s="804"/>
      <c r="AO22" s="804"/>
      <c r="AP22" s="804"/>
      <c r="AQ22" s="804"/>
      <c r="AR22" s="804"/>
      <c r="AS22" s="804"/>
      <c r="AT22" s="804"/>
      <c r="AU22" s="805"/>
      <c r="AV22" s="805"/>
      <c r="AW22" s="805"/>
      <c r="AX22" s="805"/>
      <c r="AY22" s="806"/>
      <c r="AZ22" s="807" t="s">
        <v>378</v>
      </c>
      <c r="BA22" s="807"/>
      <c r="BB22" s="807"/>
      <c r="BC22" s="807"/>
      <c r="BD22" s="808"/>
      <c r="BE22" s="233"/>
      <c r="BF22" s="233"/>
      <c r="BG22" s="233"/>
      <c r="BH22" s="233"/>
      <c r="BI22" s="233"/>
      <c r="BJ22" s="233"/>
      <c r="BK22" s="233"/>
      <c r="BL22" s="233"/>
      <c r="BM22" s="233"/>
      <c r="BN22" s="233"/>
      <c r="BO22" s="233"/>
      <c r="BP22" s="233"/>
      <c r="BQ22" s="238">
        <v>16</v>
      </c>
      <c r="BR22" s="239"/>
      <c r="BS22" s="774"/>
      <c r="BT22" s="775"/>
      <c r="BU22" s="775"/>
      <c r="BV22" s="775"/>
      <c r="BW22" s="775"/>
      <c r="BX22" s="775"/>
      <c r="BY22" s="775"/>
      <c r="BZ22" s="775"/>
      <c r="CA22" s="775"/>
      <c r="CB22" s="775"/>
      <c r="CC22" s="775"/>
      <c r="CD22" s="775"/>
      <c r="CE22" s="775"/>
      <c r="CF22" s="775"/>
      <c r="CG22" s="776"/>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74"/>
      <c r="DW22" s="775"/>
      <c r="DX22" s="775"/>
      <c r="DY22" s="775"/>
      <c r="DZ22" s="780"/>
      <c r="EA22" s="234"/>
    </row>
    <row r="23" spans="1:131" s="235" customFormat="1" ht="26.25" customHeight="1" thickBot="1" x14ac:dyDescent="0.2">
      <c r="A23" s="240" t="s">
        <v>379</v>
      </c>
      <c r="B23" s="790" t="s">
        <v>380</v>
      </c>
      <c r="C23" s="791"/>
      <c r="D23" s="791"/>
      <c r="E23" s="791"/>
      <c r="F23" s="791"/>
      <c r="G23" s="791"/>
      <c r="H23" s="791"/>
      <c r="I23" s="791"/>
      <c r="J23" s="791"/>
      <c r="K23" s="791"/>
      <c r="L23" s="791"/>
      <c r="M23" s="791"/>
      <c r="N23" s="791"/>
      <c r="O23" s="791"/>
      <c r="P23" s="792"/>
      <c r="Q23" s="793">
        <v>11814</v>
      </c>
      <c r="R23" s="794"/>
      <c r="S23" s="794"/>
      <c r="T23" s="794"/>
      <c r="U23" s="794"/>
      <c r="V23" s="794">
        <v>11345</v>
      </c>
      <c r="W23" s="794"/>
      <c r="X23" s="794"/>
      <c r="Y23" s="794"/>
      <c r="Z23" s="794"/>
      <c r="AA23" s="794">
        <v>469</v>
      </c>
      <c r="AB23" s="794"/>
      <c r="AC23" s="794"/>
      <c r="AD23" s="794"/>
      <c r="AE23" s="795"/>
      <c r="AF23" s="796">
        <v>404</v>
      </c>
      <c r="AG23" s="794"/>
      <c r="AH23" s="794"/>
      <c r="AI23" s="794"/>
      <c r="AJ23" s="797"/>
      <c r="AK23" s="798"/>
      <c r="AL23" s="799"/>
      <c r="AM23" s="799"/>
      <c r="AN23" s="799"/>
      <c r="AO23" s="799"/>
      <c r="AP23" s="794">
        <v>12686</v>
      </c>
      <c r="AQ23" s="794"/>
      <c r="AR23" s="794"/>
      <c r="AS23" s="794"/>
      <c r="AT23" s="794"/>
      <c r="AU23" s="810"/>
      <c r="AV23" s="810"/>
      <c r="AW23" s="810"/>
      <c r="AX23" s="810"/>
      <c r="AY23" s="811"/>
      <c r="AZ23" s="812" t="s">
        <v>122</v>
      </c>
      <c r="BA23" s="813"/>
      <c r="BB23" s="813"/>
      <c r="BC23" s="813"/>
      <c r="BD23" s="814"/>
      <c r="BE23" s="233"/>
      <c r="BF23" s="233"/>
      <c r="BG23" s="233"/>
      <c r="BH23" s="233"/>
      <c r="BI23" s="233"/>
      <c r="BJ23" s="233"/>
      <c r="BK23" s="233"/>
      <c r="BL23" s="233"/>
      <c r="BM23" s="233"/>
      <c r="BN23" s="233"/>
      <c r="BO23" s="233"/>
      <c r="BP23" s="233"/>
      <c r="BQ23" s="238">
        <v>17</v>
      </c>
      <c r="BR23" s="239"/>
      <c r="BS23" s="774"/>
      <c r="BT23" s="775"/>
      <c r="BU23" s="775"/>
      <c r="BV23" s="775"/>
      <c r="BW23" s="775"/>
      <c r="BX23" s="775"/>
      <c r="BY23" s="775"/>
      <c r="BZ23" s="775"/>
      <c r="CA23" s="775"/>
      <c r="CB23" s="775"/>
      <c r="CC23" s="775"/>
      <c r="CD23" s="775"/>
      <c r="CE23" s="775"/>
      <c r="CF23" s="775"/>
      <c r="CG23" s="776"/>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74"/>
      <c r="DW23" s="775"/>
      <c r="DX23" s="775"/>
      <c r="DY23" s="775"/>
      <c r="DZ23" s="780"/>
      <c r="EA23" s="234"/>
    </row>
    <row r="24" spans="1:131" s="235" customFormat="1" ht="26.25" customHeight="1" x14ac:dyDescent="0.15">
      <c r="A24" s="809" t="s">
        <v>381</v>
      </c>
      <c r="B24" s="809"/>
      <c r="C24" s="809"/>
      <c r="D24" s="809"/>
      <c r="E24" s="809"/>
      <c r="F24" s="809"/>
      <c r="G24" s="809"/>
      <c r="H24" s="809"/>
      <c r="I24" s="809"/>
      <c r="J24" s="809"/>
      <c r="K24" s="809"/>
      <c r="L24" s="809"/>
      <c r="M24" s="809"/>
      <c r="N24" s="809"/>
      <c r="O24" s="809"/>
      <c r="P24" s="809"/>
      <c r="Q24" s="809"/>
      <c r="R24" s="809"/>
      <c r="S24" s="809"/>
      <c r="T24" s="809"/>
      <c r="U24" s="809"/>
      <c r="V24" s="809"/>
      <c r="W24" s="809"/>
      <c r="X24" s="809"/>
      <c r="Y24" s="809"/>
      <c r="Z24" s="809"/>
      <c r="AA24" s="809"/>
      <c r="AB24" s="809"/>
      <c r="AC24" s="809"/>
      <c r="AD24" s="809"/>
      <c r="AE24" s="809"/>
      <c r="AF24" s="809"/>
      <c r="AG24" s="809"/>
      <c r="AH24" s="809"/>
      <c r="AI24" s="809"/>
      <c r="AJ24" s="809"/>
      <c r="AK24" s="809"/>
      <c r="AL24" s="809"/>
      <c r="AM24" s="809"/>
      <c r="AN24" s="809"/>
      <c r="AO24" s="809"/>
      <c r="AP24" s="809"/>
      <c r="AQ24" s="809"/>
      <c r="AR24" s="809"/>
      <c r="AS24" s="809"/>
      <c r="AT24" s="809"/>
      <c r="AU24" s="809"/>
      <c r="AV24" s="809"/>
      <c r="AW24" s="809"/>
      <c r="AX24" s="809"/>
      <c r="AY24" s="809"/>
      <c r="AZ24" s="232"/>
      <c r="BA24" s="232"/>
      <c r="BB24" s="232"/>
      <c r="BC24" s="232"/>
      <c r="BD24" s="232"/>
      <c r="BE24" s="233"/>
      <c r="BF24" s="233"/>
      <c r="BG24" s="233"/>
      <c r="BH24" s="233"/>
      <c r="BI24" s="233"/>
      <c r="BJ24" s="233"/>
      <c r="BK24" s="233"/>
      <c r="BL24" s="233"/>
      <c r="BM24" s="233"/>
      <c r="BN24" s="233"/>
      <c r="BO24" s="233"/>
      <c r="BP24" s="233"/>
      <c r="BQ24" s="238">
        <v>18</v>
      </c>
      <c r="BR24" s="239"/>
      <c r="BS24" s="774"/>
      <c r="BT24" s="775"/>
      <c r="BU24" s="775"/>
      <c r="BV24" s="775"/>
      <c r="BW24" s="775"/>
      <c r="BX24" s="775"/>
      <c r="BY24" s="775"/>
      <c r="BZ24" s="775"/>
      <c r="CA24" s="775"/>
      <c r="CB24" s="775"/>
      <c r="CC24" s="775"/>
      <c r="CD24" s="775"/>
      <c r="CE24" s="775"/>
      <c r="CF24" s="775"/>
      <c r="CG24" s="776"/>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74"/>
      <c r="DW24" s="775"/>
      <c r="DX24" s="775"/>
      <c r="DY24" s="775"/>
      <c r="DZ24" s="780"/>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4"/>
      <c r="BT25" s="775"/>
      <c r="BU25" s="775"/>
      <c r="BV25" s="775"/>
      <c r="BW25" s="775"/>
      <c r="BX25" s="775"/>
      <c r="BY25" s="775"/>
      <c r="BZ25" s="775"/>
      <c r="CA25" s="775"/>
      <c r="CB25" s="775"/>
      <c r="CC25" s="775"/>
      <c r="CD25" s="775"/>
      <c r="CE25" s="775"/>
      <c r="CF25" s="775"/>
      <c r="CG25" s="776"/>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74"/>
      <c r="DW25" s="775"/>
      <c r="DX25" s="775"/>
      <c r="DY25" s="775"/>
      <c r="DZ25" s="780"/>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5" t="s">
        <v>386</v>
      </c>
      <c r="AG26" s="816"/>
      <c r="AH26" s="816"/>
      <c r="AI26" s="816"/>
      <c r="AJ26" s="817"/>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4"/>
      <c r="BT26" s="775"/>
      <c r="BU26" s="775"/>
      <c r="BV26" s="775"/>
      <c r="BW26" s="775"/>
      <c r="BX26" s="775"/>
      <c r="BY26" s="775"/>
      <c r="BZ26" s="775"/>
      <c r="CA26" s="775"/>
      <c r="CB26" s="775"/>
      <c r="CC26" s="775"/>
      <c r="CD26" s="775"/>
      <c r="CE26" s="775"/>
      <c r="CF26" s="775"/>
      <c r="CG26" s="776"/>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74"/>
      <c r="DW26" s="775"/>
      <c r="DX26" s="775"/>
      <c r="DY26" s="775"/>
      <c r="DZ26" s="780"/>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4"/>
      <c r="BT27" s="775"/>
      <c r="BU27" s="775"/>
      <c r="BV27" s="775"/>
      <c r="BW27" s="775"/>
      <c r="BX27" s="775"/>
      <c r="BY27" s="775"/>
      <c r="BZ27" s="775"/>
      <c r="CA27" s="775"/>
      <c r="CB27" s="775"/>
      <c r="CC27" s="775"/>
      <c r="CD27" s="775"/>
      <c r="CE27" s="775"/>
      <c r="CF27" s="775"/>
      <c r="CG27" s="776"/>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74"/>
      <c r="DW27" s="775"/>
      <c r="DX27" s="775"/>
      <c r="DY27" s="775"/>
      <c r="DZ27" s="780"/>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3">
        <v>2427</v>
      </c>
      <c r="R28" s="824"/>
      <c r="S28" s="824"/>
      <c r="T28" s="824"/>
      <c r="U28" s="824"/>
      <c r="V28" s="824">
        <v>2401</v>
      </c>
      <c r="W28" s="824"/>
      <c r="X28" s="824"/>
      <c r="Y28" s="824"/>
      <c r="Z28" s="824"/>
      <c r="AA28" s="824">
        <f t="shared" ref="AA28:AA33" si="0">Q28-V28</f>
        <v>26</v>
      </c>
      <c r="AB28" s="824"/>
      <c r="AC28" s="824"/>
      <c r="AD28" s="824"/>
      <c r="AE28" s="825"/>
      <c r="AF28" s="826">
        <v>26</v>
      </c>
      <c r="AG28" s="824"/>
      <c r="AH28" s="824"/>
      <c r="AI28" s="824"/>
      <c r="AJ28" s="827"/>
      <c r="AK28" s="828">
        <v>193</v>
      </c>
      <c r="AL28" s="829"/>
      <c r="AM28" s="829"/>
      <c r="AN28" s="829"/>
      <c r="AO28" s="829"/>
      <c r="AP28" s="829" t="s">
        <v>490</v>
      </c>
      <c r="AQ28" s="829"/>
      <c r="AR28" s="829"/>
      <c r="AS28" s="829"/>
      <c r="AT28" s="829"/>
      <c r="AU28" s="829" t="s">
        <v>490</v>
      </c>
      <c r="AV28" s="829"/>
      <c r="AW28" s="829"/>
      <c r="AX28" s="829"/>
      <c r="AY28" s="829"/>
      <c r="AZ28" s="830" t="s">
        <v>490</v>
      </c>
      <c r="BA28" s="830"/>
      <c r="BB28" s="830"/>
      <c r="BC28" s="830"/>
      <c r="BD28" s="830"/>
      <c r="BE28" s="821"/>
      <c r="BF28" s="821"/>
      <c r="BG28" s="821"/>
      <c r="BH28" s="821"/>
      <c r="BI28" s="822"/>
      <c r="BJ28" s="232"/>
      <c r="BK28" s="232"/>
      <c r="BL28" s="232"/>
      <c r="BM28" s="232"/>
      <c r="BN28" s="232"/>
      <c r="BO28" s="241"/>
      <c r="BP28" s="241"/>
      <c r="BQ28" s="238">
        <v>22</v>
      </c>
      <c r="BR28" s="239"/>
      <c r="BS28" s="774"/>
      <c r="BT28" s="775"/>
      <c r="BU28" s="775"/>
      <c r="BV28" s="775"/>
      <c r="BW28" s="775"/>
      <c r="BX28" s="775"/>
      <c r="BY28" s="775"/>
      <c r="BZ28" s="775"/>
      <c r="CA28" s="775"/>
      <c r="CB28" s="775"/>
      <c r="CC28" s="775"/>
      <c r="CD28" s="775"/>
      <c r="CE28" s="775"/>
      <c r="CF28" s="775"/>
      <c r="CG28" s="776"/>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74"/>
      <c r="DW28" s="775"/>
      <c r="DX28" s="775"/>
      <c r="DY28" s="775"/>
      <c r="DZ28" s="780"/>
      <c r="EA28" s="230"/>
    </row>
    <row r="29" spans="1:131" ht="26.25" customHeight="1" x14ac:dyDescent="0.15">
      <c r="A29" s="242">
        <v>2</v>
      </c>
      <c r="B29" s="781" t="s">
        <v>392</v>
      </c>
      <c r="C29" s="782"/>
      <c r="D29" s="782"/>
      <c r="E29" s="782"/>
      <c r="F29" s="782"/>
      <c r="G29" s="782"/>
      <c r="H29" s="782"/>
      <c r="I29" s="782"/>
      <c r="J29" s="782"/>
      <c r="K29" s="782"/>
      <c r="L29" s="782"/>
      <c r="M29" s="782"/>
      <c r="N29" s="782"/>
      <c r="O29" s="782"/>
      <c r="P29" s="783"/>
      <c r="Q29" s="784">
        <v>2749</v>
      </c>
      <c r="R29" s="785"/>
      <c r="S29" s="785"/>
      <c r="T29" s="785"/>
      <c r="U29" s="785"/>
      <c r="V29" s="785">
        <v>2636</v>
      </c>
      <c r="W29" s="785"/>
      <c r="X29" s="785"/>
      <c r="Y29" s="785"/>
      <c r="Z29" s="785"/>
      <c r="AA29" s="785">
        <f t="shared" si="0"/>
        <v>113</v>
      </c>
      <c r="AB29" s="785"/>
      <c r="AC29" s="785"/>
      <c r="AD29" s="785"/>
      <c r="AE29" s="786"/>
      <c r="AF29" s="787">
        <v>113</v>
      </c>
      <c r="AG29" s="788"/>
      <c r="AH29" s="788"/>
      <c r="AI29" s="788"/>
      <c r="AJ29" s="789"/>
      <c r="AK29" s="835">
        <v>436</v>
      </c>
      <c r="AL29" s="831"/>
      <c r="AM29" s="831"/>
      <c r="AN29" s="831"/>
      <c r="AO29" s="831"/>
      <c r="AP29" s="831" t="s">
        <v>490</v>
      </c>
      <c r="AQ29" s="831"/>
      <c r="AR29" s="831"/>
      <c r="AS29" s="831"/>
      <c r="AT29" s="831"/>
      <c r="AU29" s="831" t="s">
        <v>490</v>
      </c>
      <c r="AV29" s="831"/>
      <c r="AW29" s="831"/>
      <c r="AX29" s="831"/>
      <c r="AY29" s="831"/>
      <c r="AZ29" s="832" t="s">
        <v>490</v>
      </c>
      <c r="BA29" s="832"/>
      <c r="BB29" s="832"/>
      <c r="BC29" s="832"/>
      <c r="BD29" s="832"/>
      <c r="BE29" s="833"/>
      <c r="BF29" s="833"/>
      <c r="BG29" s="833"/>
      <c r="BH29" s="833"/>
      <c r="BI29" s="834"/>
      <c r="BJ29" s="232"/>
      <c r="BK29" s="232"/>
      <c r="BL29" s="232"/>
      <c r="BM29" s="232"/>
      <c r="BN29" s="232"/>
      <c r="BO29" s="241"/>
      <c r="BP29" s="241"/>
      <c r="BQ29" s="238">
        <v>23</v>
      </c>
      <c r="BR29" s="239"/>
      <c r="BS29" s="774"/>
      <c r="BT29" s="775"/>
      <c r="BU29" s="775"/>
      <c r="BV29" s="775"/>
      <c r="BW29" s="775"/>
      <c r="BX29" s="775"/>
      <c r="BY29" s="775"/>
      <c r="BZ29" s="775"/>
      <c r="CA29" s="775"/>
      <c r="CB29" s="775"/>
      <c r="CC29" s="775"/>
      <c r="CD29" s="775"/>
      <c r="CE29" s="775"/>
      <c r="CF29" s="775"/>
      <c r="CG29" s="776"/>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74"/>
      <c r="DW29" s="775"/>
      <c r="DX29" s="775"/>
      <c r="DY29" s="775"/>
      <c r="DZ29" s="780"/>
      <c r="EA29" s="230"/>
    </row>
    <row r="30" spans="1:131" ht="26.25" customHeight="1" x14ac:dyDescent="0.15">
      <c r="A30" s="242">
        <v>3</v>
      </c>
      <c r="B30" s="781" t="s">
        <v>393</v>
      </c>
      <c r="C30" s="782"/>
      <c r="D30" s="782"/>
      <c r="E30" s="782"/>
      <c r="F30" s="782"/>
      <c r="G30" s="782"/>
      <c r="H30" s="782"/>
      <c r="I30" s="782"/>
      <c r="J30" s="782"/>
      <c r="K30" s="782"/>
      <c r="L30" s="782"/>
      <c r="M30" s="782"/>
      <c r="N30" s="782"/>
      <c r="O30" s="782"/>
      <c r="P30" s="783"/>
      <c r="Q30" s="784">
        <v>628</v>
      </c>
      <c r="R30" s="785"/>
      <c r="S30" s="785"/>
      <c r="T30" s="785"/>
      <c r="U30" s="785"/>
      <c r="V30" s="785">
        <v>620</v>
      </c>
      <c r="W30" s="785"/>
      <c r="X30" s="785"/>
      <c r="Y30" s="785"/>
      <c r="Z30" s="785"/>
      <c r="AA30" s="785">
        <f t="shared" si="0"/>
        <v>8</v>
      </c>
      <c r="AB30" s="785"/>
      <c r="AC30" s="785"/>
      <c r="AD30" s="785"/>
      <c r="AE30" s="786"/>
      <c r="AF30" s="787">
        <v>8</v>
      </c>
      <c r="AG30" s="788"/>
      <c r="AH30" s="788"/>
      <c r="AI30" s="788"/>
      <c r="AJ30" s="789"/>
      <c r="AK30" s="835">
        <v>378</v>
      </c>
      <c r="AL30" s="831"/>
      <c r="AM30" s="831"/>
      <c r="AN30" s="831"/>
      <c r="AO30" s="831"/>
      <c r="AP30" s="831" t="s">
        <v>490</v>
      </c>
      <c r="AQ30" s="831"/>
      <c r="AR30" s="831"/>
      <c r="AS30" s="831"/>
      <c r="AT30" s="831"/>
      <c r="AU30" s="831" t="s">
        <v>490</v>
      </c>
      <c r="AV30" s="831"/>
      <c r="AW30" s="831"/>
      <c r="AX30" s="831"/>
      <c r="AY30" s="831"/>
      <c r="AZ30" s="832" t="s">
        <v>490</v>
      </c>
      <c r="BA30" s="832"/>
      <c r="BB30" s="832"/>
      <c r="BC30" s="832"/>
      <c r="BD30" s="832"/>
      <c r="BE30" s="833"/>
      <c r="BF30" s="833"/>
      <c r="BG30" s="833"/>
      <c r="BH30" s="833"/>
      <c r="BI30" s="834"/>
      <c r="BJ30" s="232"/>
      <c r="BK30" s="232"/>
      <c r="BL30" s="232"/>
      <c r="BM30" s="232"/>
      <c r="BN30" s="232"/>
      <c r="BO30" s="241"/>
      <c r="BP30" s="241"/>
      <c r="BQ30" s="238">
        <v>24</v>
      </c>
      <c r="BR30" s="239"/>
      <c r="BS30" s="774"/>
      <c r="BT30" s="775"/>
      <c r="BU30" s="775"/>
      <c r="BV30" s="775"/>
      <c r="BW30" s="775"/>
      <c r="BX30" s="775"/>
      <c r="BY30" s="775"/>
      <c r="BZ30" s="775"/>
      <c r="CA30" s="775"/>
      <c r="CB30" s="775"/>
      <c r="CC30" s="775"/>
      <c r="CD30" s="775"/>
      <c r="CE30" s="775"/>
      <c r="CF30" s="775"/>
      <c r="CG30" s="776"/>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74"/>
      <c r="DW30" s="775"/>
      <c r="DX30" s="775"/>
      <c r="DY30" s="775"/>
      <c r="DZ30" s="780"/>
      <c r="EA30" s="230"/>
    </row>
    <row r="31" spans="1:131" ht="26.25" customHeight="1" x14ac:dyDescent="0.15">
      <c r="A31" s="242">
        <v>4</v>
      </c>
      <c r="B31" s="781" t="s">
        <v>394</v>
      </c>
      <c r="C31" s="782"/>
      <c r="D31" s="782"/>
      <c r="E31" s="782"/>
      <c r="F31" s="782"/>
      <c r="G31" s="782"/>
      <c r="H31" s="782"/>
      <c r="I31" s="782"/>
      <c r="J31" s="782"/>
      <c r="K31" s="782"/>
      <c r="L31" s="782"/>
      <c r="M31" s="782"/>
      <c r="N31" s="782"/>
      <c r="O31" s="782"/>
      <c r="P31" s="783"/>
      <c r="Q31" s="784">
        <v>7</v>
      </c>
      <c r="R31" s="785"/>
      <c r="S31" s="785"/>
      <c r="T31" s="785"/>
      <c r="U31" s="785"/>
      <c r="V31" s="785">
        <v>6</v>
      </c>
      <c r="W31" s="785"/>
      <c r="X31" s="785"/>
      <c r="Y31" s="785"/>
      <c r="Z31" s="785"/>
      <c r="AA31" s="785">
        <f t="shared" si="0"/>
        <v>1</v>
      </c>
      <c r="AB31" s="785"/>
      <c r="AC31" s="785"/>
      <c r="AD31" s="785"/>
      <c r="AE31" s="786"/>
      <c r="AF31" s="787">
        <v>1</v>
      </c>
      <c r="AG31" s="788"/>
      <c r="AH31" s="788"/>
      <c r="AI31" s="788"/>
      <c r="AJ31" s="789"/>
      <c r="AK31" s="835">
        <v>6</v>
      </c>
      <c r="AL31" s="831"/>
      <c r="AM31" s="831"/>
      <c r="AN31" s="831"/>
      <c r="AO31" s="831"/>
      <c r="AP31" s="831" t="s">
        <v>490</v>
      </c>
      <c r="AQ31" s="831"/>
      <c r="AR31" s="831"/>
      <c r="AS31" s="831"/>
      <c r="AT31" s="831"/>
      <c r="AU31" s="831" t="s">
        <v>490</v>
      </c>
      <c r="AV31" s="831"/>
      <c r="AW31" s="831"/>
      <c r="AX31" s="831"/>
      <c r="AY31" s="831"/>
      <c r="AZ31" s="832" t="s">
        <v>490</v>
      </c>
      <c r="BA31" s="832"/>
      <c r="BB31" s="832"/>
      <c r="BC31" s="832"/>
      <c r="BD31" s="832"/>
      <c r="BE31" s="833"/>
      <c r="BF31" s="833"/>
      <c r="BG31" s="833"/>
      <c r="BH31" s="833"/>
      <c r="BI31" s="834"/>
      <c r="BJ31" s="232"/>
      <c r="BK31" s="232"/>
      <c r="BL31" s="232"/>
      <c r="BM31" s="232"/>
      <c r="BN31" s="232"/>
      <c r="BO31" s="241"/>
      <c r="BP31" s="241"/>
      <c r="BQ31" s="238">
        <v>25</v>
      </c>
      <c r="BR31" s="239"/>
      <c r="BS31" s="774"/>
      <c r="BT31" s="775"/>
      <c r="BU31" s="775"/>
      <c r="BV31" s="775"/>
      <c r="BW31" s="775"/>
      <c r="BX31" s="775"/>
      <c r="BY31" s="775"/>
      <c r="BZ31" s="775"/>
      <c r="CA31" s="775"/>
      <c r="CB31" s="775"/>
      <c r="CC31" s="775"/>
      <c r="CD31" s="775"/>
      <c r="CE31" s="775"/>
      <c r="CF31" s="775"/>
      <c r="CG31" s="776"/>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74"/>
      <c r="DW31" s="775"/>
      <c r="DX31" s="775"/>
      <c r="DY31" s="775"/>
      <c r="DZ31" s="780"/>
      <c r="EA31" s="230"/>
    </row>
    <row r="32" spans="1:131" ht="26.25" customHeight="1" x14ac:dyDescent="0.15">
      <c r="A32" s="242">
        <v>5</v>
      </c>
      <c r="B32" s="781" t="s">
        <v>395</v>
      </c>
      <c r="C32" s="782"/>
      <c r="D32" s="782"/>
      <c r="E32" s="782"/>
      <c r="F32" s="782"/>
      <c r="G32" s="782"/>
      <c r="H32" s="782"/>
      <c r="I32" s="782"/>
      <c r="J32" s="782"/>
      <c r="K32" s="782"/>
      <c r="L32" s="782"/>
      <c r="M32" s="782"/>
      <c r="N32" s="782"/>
      <c r="O32" s="782"/>
      <c r="P32" s="783"/>
      <c r="Q32" s="784">
        <v>372</v>
      </c>
      <c r="R32" s="785"/>
      <c r="S32" s="785"/>
      <c r="T32" s="785"/>
      <c r="U32" s="785"/>
      <c r="V32" s="785">
        <v>360</v>
      </c>
      <c r="W32" s="785"/>
      <c r="X32" s="785"/>
      <c r="Y32" s="785"/>
      <c r="Z32" s="785"/>
      <c r="AA32" s="785">
        <f t="shared" si="0"/>
        <v>12</v>
      </c>
      <c r="AB32" s="785"/>
      <c r="AC32" s="785"/>
      <c r="AD32" s="785"/>
      <c r="AE32" s="786"/>
      <c r="AF32" s="787">
        <v>927</v>
      </c>
      <c r="AG32" s="788"/>
      <c r="AH32" s="788"/>
      <c r="AI32" s="788"/>
      <c r="AJ32" s="789"/>
      <c r="AK32" s="835">
        <v>42</v>
      </c>
      <c r="AL32" s="831"/>
      <c r="AM32" s="831"/>
      <c r="AN32" s="831"/>
      <c r="AO32" s="831"/>
      <c r="AP32" s="831">
        <v>1040</v>
      </c>
      <c r="AQ32" s="831"/>
      <c r="AR32" s="831"/>
      <c r="AS32" s="831"/>
      <c r="AT32" s="831"/>
      <c r="AU32" s="831">
        <v>284</v>
      </c>
      <c r="AV32" s="831"/>
      <c r="AW32" s="831"/>
      <c r="AX32" s="831"/>
      <c r="AY32" s="831"/>
      <c r="AZ32" s="832" t="s">
        <v>490</v>
      </c>
      <c r="BA32" s="832"/>
      <c r="BB32" s="832"/>
      <c r="BC32" s="832"/>
      <c r="BD32" s="832"/>
      <c r="BE32" s="833" t="s">
        <v>396</v>
      </c>
      <c r="BF32" s="833"/>
      <c r="BG32" s="833"/>
      <c r="BH32" s="833"/>
      <c r="BI32" s="834"/>
      <c r="BJ32" s="232"/>
      <c r="BK32" s="232"/>
      <c r="BL32" s="232"/>
      <c r="BM32" s="232"/>
      <c r="BN32" s="232"/>
      <c r="BO32" s="241"/>
      <c r="BP32" s="241"/>
      <c r="BQ32" s="238">
        <v>26</v>
      </c>
      <c r="BR32" s="239"/>
      <c r="BS32" s="774"/>
      <c r="BT32" s="775"/>
      <c r="BU32" s="775"/>
      <c r="BV32" s="775"/>
      <c r="BW32" s="775"/>
      <c r="BX32" s="775"/>
      <c r="BY32" s="775"/>
      <c r="BZ32" s="775"/>
      <c r="CA32" s="775"/>
      <c r="CB32" s="775"/>
      <c r="CC32" s="775"/>
      <c r="CD32" s="775"/>
      <c r="CE32" s="775"/>
      <c r="CF32" s="775"/>
      <c r="CG32" s="776"/>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74"/>
      <c r="DW32" s="775"/>
      <c r="DX32" s="775"/>
      <c r="DY32" s="775"/>
      <c r="DZ32" s="780"/>
      <c r="EA32" s="230"/>
    </row>
    <row r="33" spans="1:131" ht="26.25" customHeight="1" x14ac:dyDescent="0.15">
      <c r="A33" s="242">
        <v>6</v>
      </c>
      <c r="B33" s="781" t="s">
        <v>397</v>
      </c>
      <c r="C33" s="782"/>
      <c r="D33" s="782"/>
      <c r="E33" s="782"/>
      <c r="F33" s="782"/>
      <c r="G33" s="782"/>
      <c r="H33" s="782"/>
      <c r="I33" s="782"/>
      <c r="J33" s="782"/>
      <c r="K33" s="782"/>
      <c r="L33" s="782"/>
      <c r="M33" s="782"/>
      <c r="N33" s="782"/>
      <c r="O33" s="782"/>
      <c r="P33" s="783"/>
      <c r="Q33" s="784">
        <v>477</v>
      </c>
      <c r="R33" s="785"/>
      <c r="S33" s="785"/>
      <c r="T33" s="785"/>
      <c r="U33" s="785"/>
      <c r="V33" s="785">
        <v>450</v>
      </c>
      <c r="W33" s="785"/>
      <c r="X33" s="785"/>
      <c r="Y33" s="785"/>
      <c r="Z33" s="785"/>
      <c r="AA33" s="785">
        <f t="shared" si="0"/>
        <v>27</v>
      </c>
      <c r="AB33" s="785"/>
      <c r="AC33" s="785"/>
      <c r="AD33" s="785"/>
      <c r="AE33" s="786"/>
      <c r="AF33" s="787">
        <v>75</v>
      </c>
      <c r="AG33" s="788"/>
      <c r="AH33" s="788"/>
      <c r="AI33" s="788"/>
      <c r="AJ33" s="789"/>
      <c r="AK33" s="835">
        <v>280</v>
      </c>
      <c r="AL33" s="831"/>
      <c r="AM33" s="831"/>
      <c r="AN33" s="831"/>
      <c r="AO33" s="831"/>
      <c r="AP33" s="831">
        <v>2882</v>
      </c>
      <c r="AQ33" s="831"/>
      <c r="AR33" s="831"/>
      <c r="AS33" s="831"/>
      <c r="AT33" s="831"/>
      <c r="AU33" s="831">
        <v>1752</v>
      </c>
      <c r="AV33" s="831"/>
      <c r="AW33" s="831"/>
      <c r="AX33" s="831"/>
      <c r="AY33" s="831"/>
      <c r="AZ33" s="832" t="s">
        <v>490</v>
      </c>
      <c r="BA33" s="832"/>
      <c r="BB33" s="832"/>
      <c r="BC33" s="832"/>
      <c r="BD33" s="832"/>
      <c r="BE33" s="833" t="s">
        <v>396</v>
      </c>
      <c r="BF33" s="833"/>
      <c r="BG33" s="833"/>
      <c r="BH33" s="833"/>
      <c r="BI33" s="834"/>
      <c r="BJ33" s="232"/>
      <c r="BK33" s="232"/>
      <c r="BL33" s="232"/>
      <c r="BM33" s="232"/>
      <c r="BN33" s="232"/>
      <c r="BO33" s="241"/>
      <c r="BP33" s="241"/>
      <c r="BQ33" s="238">
        <v>27</v>
      </c>
      <c r="BR33" s="239"/>
      <c r="BS33" s="774"/>
      <c r="BT33" s="775"/>
      <c r="BU33" s="775"/>
      <c r="BV33" s="775"/>
      <c r="BW33" s="775"/>
      <c r="BX33" s="775"/>
      <c r="BY33" s="775"/>
      <c r="BZ33" s="775"/>
      <c r="CA33" s="775"/>
      <c r="CB33" s="775"/>
      <c r="CC33" s="775"/>
      <c r="CD33" s="775"/>
      <c r="CE33" s="775"/>
      <c r="CF33" s="775"/>
      <c r="CG33" s="776"/>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74"/>
      <c r="DW33" s="775"/>
      <c r="DX33" s="775"/>
      <c r="DY33" s="775"/>
      <c r="DZ33" s="780"/>
      <c r="EA33" s="230"/>
    </row>
    <row r="34" spans="1:131" ht="26.25" customHeight="1" x14ac:dyDescent="0.15">
      <c r="A34" s="242">
        <v>7</v>
      </c>
      <c r="B34" s="781"/>
      <c r="C34" s="782"/>
      <c r="D34" s="782"/>
      <c r="E34" s="782"/>
      <c r="F34" s="782"/>
      <c r="G34" s="782"/>
      <c r="H34" s="782"/>
      <c r="I34" s="782"/>
      <c r="J34" s="782"/>
      <c r="K34" s="782"/>
      <c r="L34" s="782"/>
      <c r="M34" s="782"/>
      <c r="N34" s="782"/>
      <c r="O34" s="782"/>
      <c r="P34" s="783"/>
      <c r="Q34" s="784"/>
      <c r="R34" s="785"/>
      <c r="S34" s="785"/>
      <c r="T34" s="785"/>
      <c r="U34" s="785"/>
      <c r="V34" s="785"/>
      <c r="W34" s="785"/>
      <c r="X34" s="785"/>
      <c r="Y34" s="785"/>
      <c r="Z34" s="785"/>
      <c r="AA34" s="785"/>
      <c r="AB34" s="785"/>
      <c r="AC34" s="785"/>
      <c r="AD34" s="785"/>
      <c r="AE34" s="786"/>
      <c r="AF34" s="787"/>
      <c r="AG34" s="788"/>
      <c r="AH34" s="788"/>
      <c r="AI34" s="788"/>
      <c r="AJ34" s="789"/>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4"/>
      <c r="BT34" s="775"/>
      <c r="BU34" s="775"/>
      <c r="BV34" s="775"/>
      <c r="BW34" s="775"/>
      <c r="BX34" s="775"/>
      <c r="BY34" s="775"/>
      <c r="BZ34" s="775"/>
      <c r="CA34" s="775"/>
      <c r="CB34" s="775"/>
      <c r="CC34" s="775"/>
      <c r="CD34" s="775"/>
      <c r="CE34" s="775"/>
      <c r="CF34" s="775"/>
      <c r="CG34" s="776"/>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74"/>
      <c r="DW34" s="775"/>
      <c r="DX34" s="775"/>
      <c r="DY34" s="775"/>
      <c r="DZ34" s="780"/>
      <c r="EA34" s="230"/>
    </row>
    <row r="35" spans="1:131" ht="26.25" customHeight="1" x14ac:dyDescent="0.15">
      <c r="A35" s="242">
        <v>8</v>
      </c>
      <c r="B35" s="781"/>
      <c r="C35" s="782"/>
      <c r="D35" s="782"/>
      <c r="E35" s="782"/>
      <c r="F35" s="782"/>
      <c r="G35" s="782"/>
      <c r="H35" s="782"/>
      <c r="I35" s="782"/>
      <c r="J35" s="782"/>
      <c r="K35" s="782"/>
      <c r="L35" s="782"/>
      <c r="M35" s="782"/>
      <c r="N35" s="782"/>
      <c r="O35" s="782"/>
      <c r="P35" s="783"/>
      <c r="Q35" s="784"/>
      <c r="R35" s="785"/>
      <c r="S35" s="785"/>
      <c r="T35" s="785"/>
      <c r="U35" s="785"/>
      <c r="V35" s="785"/>
      <c r="W35" s="785"/>
      <c r="X35" s="785"/>
      <c r="Y35" s="785"/>
      <c r="Z35" s="785"/>
      <c r="AA35" s="785"/>
      <c r="AB35" s="785"/>
      <c r="AC35" s="785"/>
      <c r="AD35" s="785"/>
      <c r="AE35" s="786"/>
      <c r="AF35" s="787"/>
      <c r="AG35" s="788"/>
      <c r="AH35" s="788"/>
      <c r="AI35" s="788"/>
      <c r="AJ35" s="789"/>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4"/>
      <c r="BT35" s="775"/>
      <c r="BU35" s="775"/>
      <c r="BV35" s="775"/>
      <c r="BW35" s="775"/>
      <c r="BX35" s="775"/>
      <c r="BY35" s="775"/>
      <c r="BZ35" s="775"/>
      <c r="CA35" s="775"/>
      <c r="CB35" s="775"/>
      <c r="CC35" s="775"/>
      <c r="CD35" s="775"/>
      <c r="CE35" s="775"/>
      <c r="CF35" s="775"/>
      <c r="CG35" s="776"/>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74"/>
      <c r="DW35" s="775"/>
      <c r="DX35" s="775"/>
      <c r="DY35" s="775"/>
      <c r="DZ35" s="780"/>
      <c r="EA35" s="230"/>
    </row>
    <row r="36" spans="1:131" ht="26.25" customHeight="1" x14ac:dyDescent="0.15">
      <c r="A36" s="242">
        <v>9</v>
      </c>
      <c r="B36" s="781"/>
      <c r="C36" s="782"/>
      <c r="D36" s="782"/>
      <c r="E36" s="782"/>
      <c r="F36" s="782"/>
      <c r="G36" s="782"/>
      <c r="H36" s="782"/>
      <c r="I36" s="782"/>
      <c r="J36" s="782"/>
      <c r="K36" s="782"/>
      <c r="L36" s="782"/>
      <c r="M36" s="782"/>
      <c r="N36" s="782"/>
      <c r="O36" s="782"/>
      <c r="P36" s="783"/>
      <c r="Q36" s="784"/>
      <c r="R36" s="785"/>
      <c r="S36" s="785"/>
      <c r="T36" s="785"/>
      <c r="U36" s="785"/>
      <c r="V36" s="785"/>
      <c r="W36" s="785"/>
      <c r="X36" s="785"/>
      <c r="Y36" s="785"/>
      <c r="Z36" s="785"/>
      <c r="AA36" s="785"/>
      <c r="AB36" s="785"/>
      <c r="AC36" s="785"/>
      <c r="AD36" s="785"/>
      <c r="AE36" s="786"/>
      <c r="AF36" s="787"/>
      <c r="AG36" s="788"/>
      <c r="AH36" s="788"/>
      <c r="AI36" s="788"/>
      <c r="AJ36" s="789"/>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4"/>
      <c r="BT36" s="775"/>
      <c r="BU36" s="775"/>
      <c r="BV36" s="775"/>
      <c r="BW36" s="775"/>
      <c r="BX36" s="775"/>
      <c r="BY36" s="775"/>
      <c r="BZ36" s="775"/>
      <c r="CA36" s="775"/>
      <c r="CB36" s="775"/>
      <c r="CC36" s="775"/>
      <c r="CD36" s="775"/>
      <c r="CE36" s="775"/>
      <c r="CF36" s="775"/>
      <c r="CG36" s="776"/>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74"/>
      <c r="DW36" s="775"/>
      <c r="DX36" s="775"/>
      <c r="DY36" s="775"/>
      <c r="DZ36" s="780"/>
      <c r="EA36" s="230"/>
    </row>
    <row r="37" spans="1:131" ht="26.25" customHeight="1" x14ac:dyDescent="0.15">
      <c r="A37" s="242">
        <v>10</v>
      </c>
      <c r="B37" s="781"/>
      <c r="C37" s="782"/>
      <c r="D37" s="782"/>
      <c r="E37" s="782"/>
      <c r="F37" s="782"/>
      <c r="G37" s="782"/>
      <c r="H37" s="782"/>
      <c r="I37" s="782"/>
      <c r="J37" s="782"/>
      <c r="K37" s="782"/>
      <c r="L37" s="782"/>
      <c r="M37" s="782"/>
      <c r="N37" s="782"/>
      <c r="O37" s="782"/>
      <c r="P37" s="783"/>
      <c r="Q37" s="784"/>
      <c r="R37" s="785"/>
      <c r="S37" s="785"/>
      <c r="T37" s="785"/>
      <c r="U37" s="785"/>
      <c r="V37" s="785"/>
      <c r="W37" s="785"/>
      <c r="X37" s="785"/>
      <c r="Y37" s="785"/>
      <c r="Z37" s="785"/>
      <c r="AA37" s="785"/>
      <c r="AB37" s="785"/>
      <c r="AC37" s="785"/>
      <c r="AD37" s="785"/>
      <c r="AE37" s="786"/>
      <c r="AF37" s="787"/>
      <c r="AG37" s="788"/>
      <c r="AH37" s="788"/>
      <c r="AI37" s="788"/>
      <c r="AJ37" s="789"/>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4"/>
      <c r="BT37" s="775"/>
      <c r="BU37" s="775"/>
      <c r="BV37" s="775"/>
      <c r="BW37" s="775"/>
      <c r="BX37" s="775"/>
      <c r="BY37" s="775"/>
      <c r="BZ37" s="775"/>
      <c r="CA37" s="775"/>
      <c r="CB37" s="775"/>
      <c r="CC37" s="775"/>
      <c r="CD37" s="775"/>
      <c r="CE37" s="775"/>
      <c r="CF37" s="775"/>
      <c r="CG37" s="776"/>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74"/>
      <c r="DW37" s="775"/>
      <c r="DX37" s="775"/>
      <c r="DY37" s="775"/>
      <c r="DZ37" s="780"/>
      <c r="EA37" s="230"/>
    </row>
    <row r="38" spans="1:131" ht="26.25" customHeight="1" x14ac:dyDescent="0.15">
      <c r="A38" s="242">
        <v>11</v>
      </c>
      <c r="B38" s="781"/>
      <c r="C38" s="782"/>
      <c r="D38" s="782"/>
      <c r="E38" s="782"/>
      <c r="F38" s="782"/>
      <c r="G38" s="782"/>
      <c r="H38" s="782"/>
      <c r="I38" s="782"/>
      <c r="J38" s="782"/>
      <c r="K38" s="782"/>
      <c r="L38" s="782"/>
      <c r="M38" s="782"/>
      <c r="N38" s="782"/>
      <c r="O38" s="782"/>
      <c r="P38" s="783"/>
      <c r="Q38" s="784"/>
      <c r="R38" s="785"/>
      <c r="S38" s="785"/>
      <c r="T38" s="785"/>
      <c r="U38" s="785"/>
      <c r="V38" s="785"/>
      <c r="W38" s="785"/>
      <c r="X38" s="785"/>
      <c r="Y38" s="785"/>
      <c r="Z38" s="785"/>
      <c r="AA38" s="785"/>
      <c r="AB38" s="785"/>
      <c r="AC38" s="785"/>
      <c r="AD38" s="785"/>
      <c r="AE38" s="786"/>
      <c r="AF38" s="787"/>
      <c r="AG38" s="788"/>
      <c r="AH38" s="788"/>
      <c r="AI38" s="788"/>
      <c r="AJ38" s="789"/>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4"/>
      <c r="BT38" s="775"/>
      <c r="BU38" s="775"/>
      <c r="BV38" s="775"/>
      <c r="BW38" s="775"/>
      <c r="BX38" s="775"/>
      <c r="BY38" s="775"/>
      <c r="BZ38" s="775"/>
      <c r="CA38" s="775"/>
      <c r="CB38" s="775"/>
      <c r="CC38" s="775"/>
      <c r="CD38" s="775"/>
      <c r="CE38" s="775"/>
      <c r="CF38" s="775"/>
      <c r="CG38" s="776"/>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74"/>
      <c r="DW38" s="775"/>
      <c r="DX38" s="775"/>
      <c r="DY38" s="775"/>
      <c r="DZ38" s="780"/>
      <c r="EA38" s="230"/>
    </row>
    <row r="39" spans="1:131" ht="26.25" customHeight="1" x14ac:dyDescent="0.15">
      <c r="A39" s="242">
        <v>12</v>
      </c>
      <c r="B39" s="781"/>
      <c r="C39" s="782"/>
      <c r="D39" s="782"/>
      <c r="E39" s="782"/>
      <c r="F39" s="782"/>
      <c r="G39" s="782"/>
      <c r="H39" s="782"/>
      <c r="I39" s="782"/>
      <c r="J39" s="782"/>
      <c r="K39" s="782"/>
      <c r="L39" s="782"/>
      <c r="M39" s="782"/>
      <c r="N39" s="782"/>
      <c r="O39" s="782"/>
      <c r="P39" s="783"/>
      <c r="Q39" s="784"/>
      <c r="R39" s="785"/>
      <c r="S39" s="785"/>
      <c r="T39" s="785"/>
      <c r="U39" s="785"/>
      <c r="V39" s="785"/>
      <c r="W39" s="785"/>
      <c r="X39" s="785"/>
      <c r="Y39" s="785"/>
      <c r="Z39" s="785"/>
      <c r="AA39" s="785"/>
      <c r="AB39" s="785"/>
      <c r="AC39" s="785"/>
      <c r="AD39" s="785"/>
      <c r="AE39" s="786"/>
      <c r="AF39" s="787"/>
      <c r="AG39" s="788"/>
      <c r="AH39" s="788"/>
      <c r="AI39" s="788"/>
      <c r="AJ39" s="789"/>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4"/>
      <c r="BT39" s="775"/>
      <c r="BU39" s="775"/>
      <c r="BV39" s="775"/>
      <c r="BW39" s="775"/>
      <c r="BX39" s="775"/>
      <c r="BY39" s="775"/>
      <c r="BZ39" s="775"/>
      <c r="CA39" s="775"/>
      <c r="CB39" s="775"/>
      <c r="CC39" s="775"/>
      <c r="CD39" s="775"/>
      <c r="CE39" s="775"/>
      <c r="CF39" s="775"/>
      <c r="CG39" s="776"/>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74"/>
      <c r="DW39" s="775"/>
      <c r="DX39" s="775"/>
      <c r="DY39" s="775"/>
      <c r="DZ39" s="780"/>
      <c r="EA39" s="230"/>
    </row>
    <row r="40" spans="1:131" ht="26.25" customHeight="1" x14ac:dyDescent="0.15">
      <c r="A40" s="238">
        <v>13</v>
      </c>
      <c r="B40" s="781"/>
      <c r="C40" s="782"/>
      <c r="D40" s="782"/>
      <c r="E40" s="782"/>
      <c r="F40" s="782"/>
      <c r="G40" s="782"/>
      <c r="H40" s="782"/>
      <c r="I40" s="782"/>
      <c r="J40" s="782"/>
      <c r="K40" s="782"/>
      <c r="L40" s="782"/>
      <c r="M40" s="782"/>
      <c r="N40" s="782"/>
      <c r="O40" s="782"/>
      <c r="P40" s="783"/>
      <c r="Q40" s="784"/>
      <c r="R40" s="785"/>
      <c r="S40" s="785"/>
      <c r="T40" s="785"/>
      <c r="U40" s="785"/>
      <c r="V40" s="785"/>
      <c r="W40" s="785"/>
      <c r="X40" s="785"/>
      <c r="Y40" s="785"/>
      <c r="Z40" s="785"/>
      <c r="AA40" s="785"/>
      <c r="AB40" s="785"/>
      <c r="AC40" s="785"/>
      <c r="AD40" s="785"/>
      <c r="AE40" s="786"/>
      <c r="AF40" s="787"/>
      <c r="AG40" s="788"/>
      <c r="AH40" s="788"/>
      <c r="AI40" s="788"/>
      <c r="AJ40" s="789"/>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4"/>
      <c r="BT40" s="775"/>
      <c r="BU40" s="775"/>
      <c r="BV40" s="775"/>
      <c r="BW40" s="775"/>
      <c r="BX40" s="775"/>
      <c r="BY40" s="775"/>
      <c r="BZ40" s="775"/>
      <c r="CA40" s="775"/>
      <c r="CB40" s="775"/>
      <c r="CC40" s="775"/>
      <c r="CD40" s="775"/>
      <c r="CE40" s="775"/>
      <c r="CF40" s="775"/>
      <c r="CG40" s="776"/>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74"/>
      <c r="DW40" s="775"/>
      <c r="DX40" s="775"/>
      <c r="DY40" s="775"/>
      <c r="DZ40" s="780"/>
      <c r="EA40" s="230"/>
    </row>
    <row r="41" spans="1:131" ht="26.25" customHeight="1" x14ac:dyDescent="0.15">
      <c r="A41" s="238">
        <v>14</v>
      </c>
      <c r="B41" s="781"/>
      <c r="C41" s="782"/>
      <c r="D41" s="782"/>
      <c r="E41" s="782"/>
      <c r="F41" s="782"/>
      <c r="G41" s="782"/>
      <c r="H41" s="782"/>
      <c r="I41" s="782"/>
      <c r="J41" s="782"/>
      <c r="K41" s="782"/>
      <c r="L41" s="782"/>
      <c r="M41" s="782"/>
      <c r="N41" s="782"/>
      <c r="O41" s="782"/>
      <c r="P41" s="783"/>
      <c r="Q41" s="784"/>
      <c r="R41" s="785"/>
      <c r="S41" s="785"/>
      <c r="T41" s="785"/>
      <c r="U41" s="785"/>
      <c r="V41" s="785"/>
      <c r="W41" s="785"/>
      <c r="X41" s="785"/>
      <c r="Y41" s="785"/>
      <c r="Z41" s="785"/>
      <c r="AA41" s="785"/>
      <c r="AB41" s="785"/>
      <c r="AC41" s="785"/>
      <c r="AD41" s="785"/>
      <c r="AE41" s="786"/>
      <c r="AF41" s="787"/>
      <c r="AG41" s="788"/>
      <c r="AH41" s="788"/>
      <c r="AI41" s="788"/>
      <c r="AJ41" s="789"/>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4"/>
      <c r="BT41" s="775"/>
      <c r="BU41" s="775"/>
      <c r="BV41" s="775"/>
      <c r="BW41" s="775"/>
      <c r="BX41" s="775"/>
      <c r="BY41" s="775"/>
      <c r="BZ41" s="775"/>
      <c r="CA41" s="775"/>
      <c r="CB41" s="775"/>
      <c r="CC41" s="775"/>
      <c r="CD41" s="775"/>
      <c r="CE41" s="775"/>
      <c r="CF41" s="775"/>
      <c r="CG41" s="776"/>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74"/>
      <c r="DW41" s="775"/>
      <c r="DX41" s="775"/>
      <c r="DY41" s="775"/>
      <c r="DZ41" s="780"/>
      <c r="EA41" s="230"/>
    </row>
    <row r="42" spans="1:131" ht="26.25" customHeight="1" x14ac:dyDescent="0.15">
      <c r="A42" s="238">
        <v>15</v>
      </c>
      <c r="B42" s="781"/>
      <c r="C42" s="782"/>
      <c r="D42" s="782"/>
      <c r="E42" s="782"/>
      <c r="F42" s="782"/>
      <c r="G42" s="782"/>
      <c r="H42" s="782"/>
      <c r="I42" s="782"/>
      <c r="J42" s="782"/>
      <c r="K42" s="782"/>
      <c r="L42" s="782"/>
      <c r="M42" s="782"/>
      <c r="N42" s="782"/>
      <c r="O42" s="782"/>
      <c r="P42" s="783"/>
      <c r="Q42" s="784"/>
      <c r="R42" s="785"/>
      <c r="S42" s="785"/>
      <c r="T42" s="785"/>
      <c r="U42" s="785"/>
      <c r="V42" s="785"/>
      <c r="W42" s="785"/>
      <c r="X42" s="785"/>
      <c r="Y42" s="785"/>
      <c r="Z42" s="785"/>
      <c r="AA42" s="785"/>
      <c r="AB42" s="785"/>
      <c r="AC42" s="785"/>
      <c r="AD42" s="785"/>
      <c r="AE42" s="786"/>
      <c r="AF42" s="787"/>
      <c r="AG42" s="788"/>
      <c r="AH42" s="788"/>
      <c r="AI42" s="788"/>
      <c r="AJ42" s="789"/>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4"/>
      <c r="BT42" s="775"/>
      <c r="BU42" s="775"/>
      <c r="BV42" s="775"/>
      <c r="BW42" s="775"/>
      <c r="BX42" s="775"/>
      <c r="BY42" s="775"/>
      <c r="BZ42" s="775"/>
      <c r="CA42" s="775"/>
      <c r="CB42" s="775"/>
      <c r="CC42" s="775"/>
      <c r="CD42" s="775"/>
      <c r="CE42" s="775"/>
      <c r="CF42" s="775"/>
      <c r="CG42" s="776"/>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74"/>
      <c r="DW42" s="775"/>
      <c r="DX42" s="775"/>
      <c r="DY42" s="775"/>
      <c r="DZ42" s="780"/>
      <c r="EA42" s="230"/>
    </row>
    <row r="43" spans="1:131" ht="26.25" customHeight="1" x14ac:dyDescent="0.15">
      <c r="A43" s="238">
        <v>16</v>
      </c>
      <c r="B43" s="781"/>
      <c r="C43" s="782"/>
      <c r="D43" s="782"/>
      <c r="E43" s="782"/>
      <c r="F43" s="782"/>
      <c r="G43" s="782"/>
      <c r="H43" s="782"/>
      <c r="I43" s="782"/>
      <c r="J43" s="782"/>
      <c r="K43" s="782"/>
      <c r="L43" s="782"/>
      <c r="M43" s="782"/>
      <c r="N43" s="782"/>
      <c r="O43" s="782"/>
      <c r="P43" s="783"/>
      <c r="Q43" s="784"/>
      <c r="R43" s="785"/>
      <c r="S43" s="785"/>
      <c r="T43" s="785"/>
      <c r="U43" s="785"/>
      <c r="V43" s="785"/>
      <c r="W43" s="785"/>
      <c r="X43" s="785"/>
      <c r="Y43" s="785"/>
      <c r="Z43" s="785"/>
      <c r="AA43" s="785"/>
      <c r="AB43" s="785"/>
      <c r="AC43" s="785"/>
      <c r="AD43" s="785"/>
      <c r="AE43" s="786"/>
      <c r="AF43" s="787"/>
      <c r="AG43" s="788"/>
      <c r="AH43" s="788"/>
      <c r="AI43" s="788"/>
      <c r="AJ43" s="789"/>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4"/>
      <c r="BT43" s="775"/>
      <c r="BU43" s="775"/>
      <c r="BV43" s="775"/>
      <c r="BW43" s="775"/>
      <c r="BX43" s="775"/>
      <c r="BY43" s="775"/>
      <c r="BZ43" s="775"/>
      <c r="CA43" s="775"/>
      <c r="CB43" s="775"/>
      <c r="CC43" s="775"/>
      <c r="CD43" s="775"/>
      <c r="CE43" s="775"/>
      <c r="CF43" s="775"/>
      <c r="CG43" s="776"/>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74"/>
      <c r="DW43" s="775"/>
      <c r="DX43" s="775"/>
      <c r="DY43" s="775"/>
      <c r="DZ43" s="780"/>
      <c r="EA43" s="230"/>
    </row>
    <row r="44" spans="1:131" ht="26.25" customHeight="1" x14ac:dyDescent="0.15">
      <c r="A44" s="238">
        <v>17</v>
      </c>
      <c r="B44" s="781"/>
      <c r="C44" s="782"/>
      <c r="D44" s="782"/>
      <c r="E44" s="782"/>
      <c r="F44" s="782"/>
      <c r="G44" s="782"/>
      <c r="H44" s="782"/>
      <c r="I44" s="782"/>
      <c r="J44" s="782"/>
      <c r="K44" s="782"/>
      <c r="L44" s="782"/>
      <c r="M44" s="782"/>
      <c r="N44" s="782"/>
      <c r="O44" s="782"/>
      <c r="P44" s="783"/>
      <c r="Q44" s="784"/>
      <c r="R44" s="785"/>
      <c r="S44" s="785"/>
      <c r="T44" s="785"/>
      <c r="U44" s="785"/>
      <c r="V44" s="785"/>
      <c r="W44" s="785"/>
      <c r="X44" s="785"/>
      <c r="Y44" s="785"/>
      <c r="Z44" s="785"/>
      <c r="AA44" s="785"/>
      <c r="AB44" s="785"/>
      <c r="AC44" s="785"/>
      <c r="AD44" s="785"/>
      <c r="AE44" s="786"/>
      <c r="AF44" s="787"/>
      <c r="AG44" s="788"/>
      <c r="AH44" s="788"/>
      <c r="AI44" s="788"/>
      <c r="AJ44" s="789"/>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4"/>
      <c r="BT44" s="775"/>
      <c r="BU44" s="775"/>
      <c r="BV44" s="775"/>
      <c r="BW44" s="775"/>
      <c r="BX44" s="775"/>
      <c r="BY44" s="775"/>
      <c r="BZ44" s="775"/>
      <c r="CA44" s="775"/>
      <c r="CB44" s="775"/>
      <c r="CC44" s="775"/>
      <c r="CD44" s="775"/>
      <c r="CE44" s="775"/>
      <c r="CF44" s="775"/>
      <c r="CG44" s="776"/>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74"/>
      <c r="DW44" s="775"/>
      <c r="DX44" s="775"/>
      <c r="DY44" s="775"/>
      <c r="DZ44" s="780"/>
      <c r="EA44" s="230"/>
    </row>
    <row r="45" spans="1:131" ht="26.25" customHeight="1" x14ac:dyDescent="0.15">
      <c r="A45" s="238">
        <v>18</v>
      </c>
      <c r="B45" s="781"/>
      <c r="C45" s="782"/>
      <c r="D45" s="782"/>
      <c r="E45" s="782"/>
      <c r="F45" s="782"/>
      <c r="G45" s="782"/>
      <c r="H45" s="782"/>
      <c r="I45" s="782"/>
      <c r="J45" s="782"/>
      <c r="K45" s="782"/>
      <c r="L45" s="782"/>
      <c r="M45" s="782"/>
      <c r="N45" s="782"/>
      <c r="O45" s="782"/>
      <c r="P45" s="783"/>
      <c r="Q45" s="784"/>
      <c r="R45" s="785"/>
      <c r="S45" s="785"/>
      <c r="T45" s="785"/>
      <c r="U45" s="785"/>
      <c r="V45" s="785"/>
      <c r="W45" s="785"/>
      <c r="X45" s="785"/>
      <c r="Y45" s="785"/>
      <c r="Z45" s="785"/>
      <c r="AA45" s="785"/>
      <c r="AB45" s="785"/>
      <c r="AC45" s="785"/>
      <c r="AD45" s="785"/>
      <c r="AE45" s="786"/>
      <c r="AF45" s="787"/>
      <c r="AG45" s="788"/>
      <c r="AH45" s="788"/>
      <c r="AI45" s="788"/>
      <c r="AJ45" s="789"/>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4"/>
      <c r="BT45" s="775"/>
      <c r="BU45" s="775"/>
      <c r="BV45" s="775"/>
      <c r="BW45" s="775"/>
      <c r="BX45" s="775"/>
      <c r="BY45" s="775"/>
      <c r="BZ45" s="775"/>
      <c r="CA45" s="775"/>
      <c r="CB45" s="775"/>
      <c r="CC45" s="775"/>
      <c r="CD45" s="775"/>
      <c r="CE45" s="775"/>
      <c r="CF45" s="775"/>
      <c r="CG45" s="776"/>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74"/>
      <c r="DW45" s="775"/>
      <c r="DX45" s="775"/>
      <c r="DY45" s="775"/>
      <c r="DZ45" s="780"/>
      <c r="EA45" s="230"/>
    </row>
    <row r="46" spans="1:131" ht="26.25" customHeight="1" x14ac:dyDescent="0.15">
      <c r="A46" s="238">
        <v>19</v>
      </c>
      <c r="B46" s="781"/>
      <c r="C46" s="782"/>
      <c r="D46" s="782"/>
      <c r="E46" s="782"/>
      <c r="F46" s="782"/>
      <c r="G46" s="782"/>
      <c r="H46" s="782"/>
      <c r="I46" s="782"/>
      <c r="J46" s="782"/>
      <c r="K46" s="782"/>
      <c r="L46" s="782"/>
      <c r="M46" s="782"/>
      <c r="N46" s="782"/>
      <c r="O46" s="782"/>
      <c r="P46" s="783"/>
      <c r="Q46" s="784"/>
      <c r="R46" s="785"/>
      <c r="S46" s="785"/>
      <c r="T46" s="785"/>
      <c r="U46" s="785"/>
      <c r="V46" s="785"/>
      <c r="W46" s="785"/>
      <c r="X46" s="785"/>
      <c r="Y46" s="785"/>
      <c r="Z46" s="785"/>
      <c r="AA46" s="785"/>
      <c r="AB46" s="785"/>
      <c r="AC46" s="785"/>
      <c r="AD46" s="785"/>
      <c r="AE46" s="786"/>
      <c r="AF46" s="787"/>
      <c r="AG46" s="788"/>
      <c r="AH46" s="788"/>
      <c r="AI46" s="788"/>
      <c r="AJ46" s="789"/>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4"/>
      <c r="BT46" s="775"/>
      <c r="BU46" s="775"/>
      <c r="BV46" s="775"/>
      <c r="BW46" s="775"/>
      <c r="BX46" s="775"/>
      <c r="BY46" s="775"/>
      <c r="BZ46" s="775"/>
      <c r="CA46" s="775"/>
      <c r="CB46" s="775"/>
      <c r="CC46" s="775"/>
      <c r="CD46" s="775"/>
      <c r="CE46" s="775"/>
      <c r="CF46" s="775"/>
      <c r="CG46" s="776"/>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74"/>
      <c r="DW46" s="775"/>
      <c r="DX46" s="775"/>
      <c r="DY46" s="775"/>
      <c r="DZ46" s="780"/>
      <c r="EA46" s="230"/>
    </row>
    <row r="47" spans="1:131" ht="26.25" customHeight="1" x14ac:dyDescent="0.15">
      <c r="A47" s="238">
        <v>20</v>
      </c>
      <c r="B47" s="781"/>
      <c r="C47" s="782"/>
      <c r="D47" s="782"/>
      <c r="E47" s="782"/>
      <c r="F47" s="782"/>
      <c r="G47" s="782"/>
      <c r="H47" s="782"/>
      <c r="I47" s="782"/>
      <c r="J47" s="782"/>
      <c r="K47" s="782"/>
      <c r="L47" s="782"/>
      <c r="M47" s="782"/>
      <c r="N47" s="782"/>
      <c r="O47" s="782"/>
      <c r="P47" s="783"/>
      <c r="Q47" s="784"/>
      <c r="R47" s="785"/>
      <c r="S47" s="785"/>
      <c r="T47" s="785"/>
      <c r="U47" s="785"/>
      <c r="V47" s="785"/>
      <c r="W47" s="785"/>
      <c r="X47" s="785"/>
      <c r="Y47" s="785"/>
      <c r="Z47" s="785"/>
      <c r="AA47" s="785"/>
      <c r="AB47" s="785"/>
      <c r="AC47" s="785"/>
      <c r="AD47" s="785"/>
      <c r="AE47" s="786"/>
      <c r="AF47" s="787"/>
      <c r="AG47" s="788"/>
      <c r="AH47" s="788"/>
      <c r="AI47" s="788"/>
      <c r="AJ47" s="789"/>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4"/>
      <c r="BT47" s="775"/>
      <c r="BU47" s="775"/>
      <c r="BV47" s="775"/>
      <c r="BW47" s="775"/>
      <c r="BX47" s="775"/>
      <c r="BY47" s="775"/>
      <c r="BZ47" s="775"/>
      <c r="CA47" s="775"/>
      <c r="CB47" s="775"/>
      <c r="CC47" s="775"/>
      <c r="CD47" s="775"/>
      <c r="CE47" s="775"/>
      <c r="CF47" s="775"/>
      <c r="CG47" s="776"/>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74"/>
      <c r="DW47" s="775"/>
      <c r="DX47" s="775"/>
      <c r="DY47" s="775"/>
      <c r="DZ47" s="780"/>
      <c r="EA47" s="230"/>
    </row>
    <row r="48" spans="1:131" ht="26.25" customHeight="1" x14ac:dyDescent="0.15">
      <c r="A48" s="238">
        <v>21</v>
      </c>
      <c r="B48" s="781"/>
      <c r="C48" s="782"/>
      <c r="D48" s="782"/>
      <c r="E48" s="782"/>
      <c r="F48" s="782"/>
      <c r="G48" s="782"/>
      <c r="H48" s="782"/>
      <c r="I48" s="782"/>
      <c r="J48" s="782"/>
      <c r="K48" s="782"/>
      <c r="L48" s="782"/>
      <c r="M48" s="782"/>
      <c r="N48" s="782"/>
      <c r="O48" s="782"/>
      <c r="P48" s="783"/>
      <c r="Q48" s="784"/>
      <c r="R48" s="785"/>
      <c r="S48" s="785"/>
      <c r="T48" s="785"/>
      <c r="U48" s="785"/>
      <c r="V48" s="785"/>
      <c r="W48" s="785"/>
      <c r="X48" s="785"/>
      <c r="Y48" s="785"/>
      <c r="Z48" s="785"/>
      <c r="AA48" s="785"/>
      <c r="AB48" s="785"/>
      <c r="AC48" s="785"/>
      <c r="AD48" s="785"/>
      <c r="AE48" s="786"/>
      <c r="AF48" s="787"/>
      <c r="AG48" s="788"/>
      <c r="AH48" s="788"/>
      <c r="AI48" s="788"/>
      <c r="AJ48" s="789"/>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4"/>
      <c r="BT48" s="775"/>
      <c r="BU48" s="775"/>
      <c r="BV48" s="775"/>
      <c r="BW48" s="775"/>
      <c r="BX48" s="775"/>
      <c r="BY48" s="775"/>
      <c r="BZ48" s="775"/>
      <c r="CA48" s="775"/>
      <c r="CB48" s="775"/>
      <c r="CC48" s="775"/>
      <c r="CD48" s="775"/>
      <c r="CE48" s="775"/>
      <c r="CF48" s="775"/>
      <c r="CG48" s="776"/>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74"/>
      <c r="DW48" s="775"/>
      <c r="DX48" s="775"/>
      <c r="DY48" s="775"/>
      <c r="DZ48" s="780"/>
      <c r="EA48" s="230"/>
    </row>
    <row r="49" spans="1:131" ht="26.25" customHeight="1" x14ac:dyDescent="0.15">
      <c r="A49" s="238">
        <v>22</v>
      </c>
      <c r="B49" s="781"/>
      <c r="C49" s="782"/>
      <c r="D49" s="782"/>
      <c r="E49" s="782"/>
      <c r="F49" s="782"/>
      <c r="G49" s="782"/>
      <c r="H49" s="782"/>
      <c r="I49" s="782"/>
      <c r="J49" s="782"/>
      <c r="K49" s="782"/>
      <c r="L49" s="782"/>
      <c r="M49" s="782"/>
      <c r="N49" s="782"/>
      <c r="O49" s="782"/>
      <c r="P49" s="783"/>
      <c r="Q49" s="784"/>
      <c r="R49" s="785"/>
      <c r="S49" s="785"/>
      <c r="T49" s="785"/>
      <c r="U49" s="785"/>
      <c r="V49" s="785"/>
      <c r="W49" s="785"/>
      <c r="X49" s="785"/>
      <c r="Y49" s="785"/>
      <c r="Z49" s="785"/>
      <c r="AA49" s="785"/>
      <c r="AB49" s="785"/>
      <c r="AC49" s="785"/>
      <c r="AD49" s="785"/>
      <c r="AE49" s="786"/>
      <c r="AF49" s="787"/>
      <c r="AG49" s="788"/>
      <c r="AH49" s="788"/>
      <c r="AI49" s="788"/>
      <c r="AJ49" s="789"/>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4"/>
      <c r="BT49" s="775"/>
      <c r="BU49" s="775"/>
      <c r="BV49" s="775"/>
      <c r="BW49" s="775"/>
      <c r="BX49" s="775"/>
      <c r="BY49" s="775"/>
      <c r="BZ49" s="775"/>
      <c r="CA49" s="775"/>
      <c r="CB49" s="775"/>
      <c r="CC49" s="775"/>
      <c r="CD49" s="775"/>
      <c r="CE49" s="775"/>
      <c r="CF49" s="775"/>
      <c r="CG49" s="776"/>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74"/>
      <c r="DW49" s="775"/>
      <c r="DX49" s="775"/>
      <c r="DY49" s="775"/>
      <c r="DZ49" s="780"/>
      <c r="EA49" s="230"/>
    </row>
    <row r="50" spans="1:131" ht="26.25" customHeight="1" x14ac:dyDescent="0.15">
      <c r="A50" s="238">
        <v>23</v>
      </c>
      <c r="B50" s="781"/>
      <c r="C50" s="782"/>
      <c r="D50" s="782"/>
      <c r="E50" s="782"/>
      <c r="F50" s="782"/>
      <c r="G50" s="782"/>
      <c r="H50" s="782"/>
      <c r="I50" s="782"/>
      <c r="J50" s="782"/>
      <c r="K50" s="782"/>
      <c r="L50" s="782"/>
      <c r="M50" s="782"/>
      <c r="N50" s="782"/>
      <c r="O50" s="782"/>
      <c r="P50" s="783"/>
      <c r="Q50" s="836"/>
      <c r="R50" s="837"/>
      <c r="S50" s="837"/>
      <c r="T50" s="837"/>
      <c r="U50" s="837"/>
      <c r="V50" s="837"/>
      <c r="W50" s="837"/>
      <c r="X50" s="837"/>
      <c r="Y50" s="837"/>
      <c r="Z50" s="837"/>
      <c r="AA50" s="837"/>
      <c r="AB50" s="837"/>
      <c r="AC50" s="837"/>
      <c r="AD50" s="837"/>
      <c r="AE50" s="838"/>
      <c r="AF50" s="787"/>
      <c r="AG50" s="788"/>
      <c r="AH50" s="788"/>
      <c r="AI50" s="788"/>
      <c r="AJ50" s="789"/>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4"/>
      <c r="BT50" s="775"/>
      <c r="BU50" s="775"/>
      <c r="BV50" s="775"/>
      <c r="BW50" s="775"/>
      <c r="BX50" s="775"/>
      <c r="BY50" s="775"/>
      <c r="BZ50" s="775"/>
      <c r="CA50" s="775"/>
      <c r="CB50" s="775"/>
      <c r="CC50" s="775"/>
      <c r="CD50" s="775"/>
      <c r="CE50" s="775"/>
      <c r="CF50" s="775"/>
      <c r="CG50" s="776"/>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74"/>
      <c r="DW50" s="775"/>
      <c r="DX50" s="775"/>
      <c r="DY50" s="775"/>
      <c r="DZ50" s="780"/>
      <c r="EA50" s="230"/>
    </row>
    <row r="51" spans="1:131" ht="26.25" customHeight="1" x14ac:dyDescent="0.15">
      <c r="A51" s="238">
        <v>24</v>
      </c>
      <c r="B51" s="781"/>
      <c r="C51" s="782"/>
      <c r="D51" s="782"/>
      <c r="E51" s="782"/>
      <c r="F51" s="782"/>
      <c r="G51" s="782"/>
      <c r="H51" s="782"/>
      <c r="I51" s="782"/>
      <c r="J51" s="782"/>
      <c r="K51" s="782"/>
      <c r="L51" s="782"/>
      <c r="M51" s="782"/>
      <c r="N51" s="782"/>
      <c r="O51" s="782"/>
      <c r="P51" s="783"/>
      <c r="Q51" s="836"/>
      <c r="R51" s="837"/>
      <c r="S51" s="837"/>
      <c r="T51" s="837"/>
      <c r="U51" s="837"/>
      <c r="V51" s="837"/>
      <c r="W51" s="837"/>
      <c r="X51" s="837"/>
      <c r="Y51" s="837"/>
      <c r="Z51" s="837"/>
      <c r="AA51" s="837"/>
      <c r="AB51" s="837"/>
      <c r="AC51" s="837"/>
      <c r="AD51" s="837"/>
      <c r="AE51" s="838"/>
      <c r="AF51" s="787"/>
      <c r="AG51" s="788"/>
      <c r="AH51" s="788"/>
      <c r="AI51" s="788"/>
      <c r="AJ51" s="789"/>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4"/>
      <c r="BT51" s="775"/>
      <c r="BU51" s="775"/>
      <c r="BV51" s="775"/>
      <c r="BW51" s="775"/>
      <c r="BX51" s="775"/>
      <c r="BY51" s="775"/>
      <c r="BZ51" s="775"/>
      <c r="CA51" s="775"/>
      <c r="CB51" s="775"/>
      <c r="CC51" s="775"/>
      <c r="CD51" s="775"/>
      <c r="CE51" s="775"/>
      <c r="CF51" s="775"/>
      <c r="CG51" s="776"/>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74"/>
      <c r="DW51" s="775"/>
      <c r="DX51" s="775"/>
      <c r="DY51" s="775"/>
      <c r="DZ51" s="780"/>
      <c r="EA51" s="230"/>
    </row>
    <row r="52" spans="1:131" ht="26.25" customHeight="1" x14ac:dyDescent="0.15">
      <c r="A52" s="238">
        <v>25</v>
      </c>
      <c r="B52" s="781"/>
      <c r="C52" s="782"/>
      <c r="D52" s="782"/>
      <c r="E52" s="782"/>
      <c r="F52" s="782"/>
      <c r="G52" s="782"/>
      <c r="H52" s="782"/>
      <c r="I52" s="782"/>
      <c r="J52" s="782"/>
      <c r="K52" s="782"/>
      <c r="L52" s="782"/>
      <c r="M52" s="782"/>
      <c r="N52" s="782"/>
      <c r="O52" s="782"/>
      <c r="P52" s="783"/>
      <c r="Q52" s="836"/>
      <c r="R52" s="837"/>
      <c r="S52" s="837"/>
      <c r="T52" s="837"/>
      <c r="U52" s="837"/>
      <c r="V52" s="837"/>
      <c r="W52" s="837"/>
      <c r="X52" s="837"/>
      <c r="Y52" s="837"/>
      <c r="Z52" s="837"/>
      <c r="AA52" s="837"/>
      <c r="AB52" s="837"/>
      <c r="AC52" s="837"/>
      <c r="AD52" s="837"/>
      <c r="AE52" s="838"/>
      <c r="AF52" s="787"/>
      <c r="AG52" s="788"/>
      <c r="AH52" s="788"/>
      <c r="AI52" s="788"/>
      <c r="AJ52" s="789"/>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4"/>
      <c r="BT52" s="775"/>
      <c r="BU52" s="775"/>
      <c r="BV52" s="775"/>
      <c r="BW52" s="775"/>
      <c r="BX52" s="775"/>
      <c r="BY52" s="775"/>
      <c r="BZ52" s="775"/>
      <c r="CA52" s="775"/>
      <c r="CB52" s="775"/>
      <c r="CC52" s="775"/>
      <c r="CD52" s="775"/>
      <c r="CE52" s="775"/>
      <c r="CF52" s="775"/>
      <c r="CG52" s="776"/>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74"/>
      <c r="DW52" s="775"/>
      <c r="DX52" s="775"/>
      <c r="DY52" s="775"/>
      <c r="DZ52" s="780"/>
      <c r="EA52" s="230"/>
    </row>
    <row r="53" spans="1:131" ht="26.25" customHeight="1" x14ac:dyDescent="0.15">
      <c r="A53" s="238">
        <v>26</v>
      </c>
      <c r="B53" s="781"/>
      <c r="C53" s="782"/>
      <c r="D53" s="782"/>
      <c r="E53" s="782"/>
      <c r="F53" s="782"/>
      <c r="G53" s="782"/>
      <c r="H53" s="782"/>
      <c r="I53" s="782"/>
      <c r="J53" s="782"/>
      <c r="K53" s="782"/>
      <c r="L53" s="782"/>
      <c r="M53" s="782"/>
      <c r="N53" s="782"/>
      <c r="O53" s="782"/>
      <c r="P53" s="783"/>
      <c r="Q53" s="836"/>
      <c r="R53" s="837"/>
      <c r="S53" s="837"/>
      <c r="T53" s="837"/>
      <c r="U53" s="837"/>
      <c r="V53" s="837"/>
      <c r="W53" s="837"/>
      <c r="X53" s="837"/>
      <c r="Y53" s="837"/>
      <c r="Z53" s="837"/>
      <c r="AA53" s="837"/>
      <c r="AB53" s="837"/>
      <c r="AC53" s="837"/>
      <c r="AD53" s="837"/>
      <c r="AE53" s="838"/>
      <c r="AF53" s="787"/>
      <c r="AG53" s="788"/>
      <c r="AH53" s="788"/>
      <c r="AI53" s="788"/>
      <c r="AJ53" s="789"/>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4"/>
      <c r="BT53" s="775"/>
      <c r="BU53" s="775"/>
      <c r="BV53" s="775"/>
      <c r="BW53" s="775"/>
      <c r="BX53" s="775"/>
      <c r="BY53" s="775"/>
      <c r="BZ53" s="775"/>
      <c r="CA53" s="775"/>
      <c r="CB53" s="775"/>
      <c r="CC53" s="775"/>
      <c r="CD53" s="775"/>
      <c r="CE53" s="775"/>
      <c r="CF53" s="775"/>
      <c r="CG53" s="776"/>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74"/>
      <c r="DW53" s="775"/>
      <c r="DX53" s="775"/>
      <c r="DY53" s="775"/>
      <c r="DZ53" s="780"/>
      <c r="EA53" s="230"/>
    </row>
    <row r="54" spans="1:131" ht="26.25" customHeight="1" x14ac:dyDescent="0.15">
      <c r="A54" s="238">
        <v>27</v>
      </c>
      <c r="B54" s="781"/>
      <c r="C54" s="782"/>
      <c r="D54" s="782"/>
      <c r="E54" s="782"/>
      <c r="F54" s="782"/>
      <c r="G54" s="782"/>
      <c r="H54" s="782"/>
      <c r="I54" s="782"/>
      <c r="J54" s="782"/>
      <c r="K54" s="782"/>
      <c r="L54" s="782"/>
      <c r="M54" s="782"/>
      <c r="N54" s="782"/>
      <c r="O54" s="782"/>
      <c r="P54" s="783"/>
      <c r="Q54" s="836"/>
      <c r="R54" s="837"/>
      <c r="S54" s="837"/>
      <c r="T54" s="837"/>
      <c r="U54" s="837"/>
      <c r="V54" s="837"/>
      <c r="W54" s="837"/>
      <c r="X54" s="837"/>
      <c r="Y54" s="837"/>
      <c r="Z54" s="837"/>
      <c r="AA54" s="837"/>
      <c r="AB54" s="837"/>
      <c r="AC54" s="837"/>
      <c r="AD54" s="837"/>
      <c r="AE54" s="838"/>
      <c r="AF54" s="787"/>
      <c r="AG54" s="788"/>
      <c r="AH54" s="788"/>
      <c r="AI54" s="788"/>
      <c r="AJ54" s="789"/>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4"/>
      <c r="BT54" s="775"/>
      <c r="BU54" s="775"/>
      <c r="BV54" s="775"/>
      <c r="BW54" s="775"/>
      <c r="BX54" s="775"/>
      <c r="BY54" s="775"/>
      <c r="BZ54" s="775"/>
      <c r="CA54" s="775"/>
      <c r="CB54" s="775"/>
      <c r="CC54" s="775"/>
      <c r="CD54" s="775"/>
      <c r="CE54" s="775"/>
      <c r="CF54" s="775"/>
      <c r="CG54" s="776"/>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74"/>
      <c r="DW54" s="775"/>
      <c r="DX54" s="775"/>
      <c r="DY54" s="775"/>
      <c r="DZ54" s="780"/>
      <c r="EA54" s="230"/>
    </row>
    <row r="55" spans="1:131" ht="26.25" customHeight="1" x14ac:dyDescent="0.15">
      <c r="A55" s="238">
        <v>28</v>
      </c>
      <c r="B55" s="781"/>
      <c r="C55" s="782"/>
      <c r="D55" s="782"/>
      <c r="E55" s="782"/>
      <c r="F55" s="782"/>
      <c r="G55" s="782"/>
      <c r="H55" s="782"/>
      <c r="I55" s="782"/>
      <c r="J55" s="782"/>
      <c r="K55" s="782"/>
      <c r="L55" s="782"/>
      <c r="M55" s="782"/>
      <c r="N55" s="782"/>
      <c r="O55" s="782"/>
      <c r="P55" s="783"/>
      <c r="Q55" s="836"/>
      <c r="R55" s="837"/>
      <c r="S55" s="837"/>
      <c r="T55" s="837"/>
      <c r="U55" s="837"/>
      <c r="V55" s="837"/>
      <c r="W55" s="837"/>
      <c r="X55" s="837"/>
      <c r="Y55" s="837"/>
      <c r="Z55" s="837"/>
      <c r="AA55" s="837"/>
      <c r="AB55" s="837"/>
      <c r="AC55" s="837"/>
      <c r="AD55" s="837"/>
      <c r="AE55" s="838"/>
      <c r="AF55" s="787"/>
      <c r="AG55" s="788"/>
      <c r="AH55" s="788"/>
      <c r="AI55" s="788"/>
      <c r="AJ55" s="789"/>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4"/>
      <c r="BT55" s="775"/>
      <c r="BU55" s="775"/>
      <c r="BV55" s="775"/>
      <c r="BW55" s="775"/>
      <c r="BX55" s="775"/>
      <c r="BY55" s="775"/>
      <c r="BZ55" s="775"/>
      <c r="CA55" s="775"/>
      <c r="CB55" s="775"/>
      <c r="CC55" s="775"/>
      <c r="CD55" s="775"/>
      <c r="CE55" s="775"/>
      <c r="CF55" s="775"/>
      <c r="CG55" s="776"/>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74"/>
      <c r="DW55" s="775"/>
      <c r="DX55" s="775"/>
      <c r="DY55" s="775"/>
      <c r="DZ55" s="780"/>
      <c r="EA55" s="230"/>
    </row>
    <row r="56" spans="1:131" ht="26.25" customHeight="1" x14ac:dyDescent="0.15">
      <c r="A56" s="238">
        <v>29</v>
      </c>
      <c r="B56" s="781"/>
      <c r="C56" s="782"/>
      <c r="D56" s="782"/>
      <c r="E56" s="782"/>
      <c r="F56" s="782"/>
      <c r="G56" s="782"/>
      <c r="H56" s="782"/>
      <c r="I56" s="782"/>
      <c r="J56" s="782"/>
      <c r="K56" s="782"/>
      <c r="L56" s="782"/>
      <c r="M56" s="782"/>
      <c r="N56" s="782"/>
      <c r="O56" s="782"/>
      <c r="P56" s="783"/>
      <c r="Q56" s="836"/>
      <c r="R56" s="837"/>
      <c r="S56" s="837"/>
      <c r="T56" s="837"/>
      <c r="U56" s="837"/>
      <c r="V56" s="837"/>
      <c r="W56" s="837"/>
      <c r="X56" s="837"/>
      <c r="Y56" s="837"/>
      <c r="Z56" s="837"/>
      <c r="AA56" s="837"/>
      <c r="AB56" s="837"/>
      <c r="AC56" s="837"/>
      <c r="AD56" s="837"/>
      <c r="AE56" s="838"/>
      <c r="AF56" s="787"/>
      <c r="AG56" s="788"/>
      <c r="AH56" s="788"/>
      <c r="AI56" s="788"/>
      <c r="AJ56" s="789"/>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4"/>
      <c r="BT56" s="775"/>
      <c r="BU56" s="775"/>
      <c r="BV56" s="775"/>
      <c r="BW56" s="775"/>
      <c r="BX56" s="775"/>
      <c r="BY56" s="775"/>
      <c r="BZ56" s="775"/>
      <c r="CA56" s="775"/>
      <c r="CB56" s="775"/>
      <c r="CC56" s="775"/>
      <c r="CD56" s="775"/>
      <c r="CE56" s="775"/>
      <c r="CF56" s="775"/>
      <c r="CG56" s="776"/>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74"/>
      <c r="DW56" s="775"/>
      <c r="DX56" s="775"/>
      <c r="DY56" s="775"/>
      <c r="DZ56" s="780"/>
      <c r="EA56" s="230"/>
    </row>
    <row r="57" spans="1:131" ht="26.25" customHeight="1" x14ac:dyDescent="0.15">
      <c r="A57" s="238">
        <v>30</v>
      </c>
      <c r="B57" s="781"/>
      <c r="C57" s="782"/>
      <c r="D57" s="782"/>
      <c r="E57" s="782"/>
      <c r="F57" s="782"/>
      <c r="G57" s="782"/>
      <c r="H57" s="782"/>
      <c r="I57" s="782"/>
      <c r="J57" s="782"/>
      <c r="K57" s="782"/>
      <c r="L57" s="782"/>
      <c r="M57" s="782"/>
      <c r="N57" s="782"/>
      <c r="O57" s="782"/>
      <c r="P57" s="783"/>
      <c r="Q57" s="836"/>
      <c r="R57" s="837"/>
      <c r="S57" s="837"/>
      <c r="T57" s="837"/>
      <c r="U57" s="837"/>
      <c r="V57" s="837"/>
      <c r="W57" s="837"/>
      <c r="X57" s="837"/>
      <c r="Y57" s="837"/>
      <c r="Z57" s="837"/>
      <c r="AA57" s="837"/>
      <c r="AB57" s="837"/>
      <c r="AC57" s="837"/>
      <c r="AD57" s="837"/>
      <c r="AE57" s="838"/>
      <c r="AF57" s="787"/>
      <c r="AG57" s="788"/>
      <c r="AH57" s="788"/>
      <c r="AI57" s="788"/>
      <c r="AJ57" s="789"/>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4"/>
      <c r="BT57" s="775"/>
      <c r="BU57" s="775"/>
      <c r="BV57" s="775"/>
      <c r="BW57" s="775"/>
      <c r="BX57" s="775"/>
      <c r="BY57" s="775"/>
      <c r="BZ57" s="775"/>
      <c r="CA57" s="775"/>
      <c r="CB57" s="775"/>
      <c r="CC57" s="775"/>
      <c r="CD57" s="775"/>
      <c r="CE57" s="775"/>
      <c r="CF57" s="775"/>
      <c r="CG57" s="776"/>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74"/>
      <c r="DW57" s="775"/>
      <c r="DX57" s="775"/>
      <c r="DY57" s="775"/>
      <c r="DZ57" s="780"/>
      <c r="EA57" s="230"/>
    </row>
    <row r="58" spans="1:131" ht="26.25" customHeight="1" x14ac:dyDescent="0.15">
      <c r="A58" s="238">
        <v>31</v>
      </c>
      <c r="B58" s="781"/>
      <c r="C58" s="782"/>
      <c r="D58" s="782"/>
      <c r="E58" s="782"/>
      <c r="F58" s="782"/>
      <c r="G58" s="782"/>
      <c r="H58" s="782"/>
      <c r="I58" s="782"/>
      <c r="J58" s="782"/>
      <c r="K58" s="782"/>
      <c r="L58" s="782"/>
      <c r="M58" s="782"/>
      <c r="N58" s="782"/>
      <c r="O58" s="782"/>
      <c r="P58" s="783"/>
      <c r="Q58" s="836"/>
      <c r="R58" s="837"/>
      <c r="S58" s="837"/>
      <c r="T58" s="837"/>
      <c r="U58" s="837"/>
      <c r="V58" s="837"/>
      <c r="W58" s="837"/>
      <c r="X58" s="837"/>
      <c r="Y58" s="837"/>
      <c r="Z58" s="837"/>
      <c r="AA58" s="837"/>
      <c r="AB58" s="837"/>
      <c r="AC58" s="837"/>
      <c r="AD58" s="837"/>
      <c r="AE58" s="838"/>
      <c r="AF58" s="787"/>
      <c r="AG58" s="788"/>
      <c r="AH58" s="788"/>
      <c r="AI58" s="788"/>
      <c r="AJ58" s="789"/>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4"/>
      <c r="BT58" s="775"/>
      <c r="BU58" s="775"/>
      <c r="BV58" s="775"/>
      <c r="BW58" s="775"/>
      <c r="BX58" s="775"/>
      <c r="BY58" s="775"/>
      <c r="BZ58" s="775"/>
      <c r="CA58" s="775"/>
      <c r="CB58" s="775"/>
      <c r="CC58" s="775"/>
      <c r="CD58" s="775"/>
      <c r="CE58" s="775"/>
      <c r="CF58" s="775"/>
      <c r="CG58" s="776"/>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74"/>
      <c r="DW58" s="775"/>
      <c r="DX58" s="775"/>
      <c r="DY58" s="775"/>
      <c r="DZ58" s="780"/>
      <c r="EA58" s="230"/>
    </row>
    <row r="59" spans="1:131" ht="26.25" customHeight="1" x14ac:dyDescent="0.15">
      <c r="A59" s="238">
        <v>32</v>
      </c>
      <c r="B59" s="781"/>
      <c r="C59" s="782"/>
      <c r="D59" s="782"/>
      <c r="E59" s="782"/>
      <c r="F59" s="782"/>
      <c r="G59" s="782"/>
      <c r="H59" s="782"/>
      <c r="I59" s="782"/>
      <c r="J59" s="782"/>
      <c r="K59" s="782"/>
      <c r="L59" s="782"/>
      <c r="M59" s="782"/>
      <c r="N59" s="782"/>
      <c r="O59" s="782"/>
      <c r="P59" s="783"/>
      <c r="Q59" s="836"/>
      <c r="R59" s="837"/>
      <c r="S59" s="837"/>
      <c r="T59" s="837"/>
      <c r="U59" s="837"/>
      <c r="V59" s="837"/>
      <c r="W59" s="837"/>
      <c r="X59" s="837"/>
      <c r="Y59" s="837"/>
      <c r="Z59" s="837"/>
      <c r="AA59" s="837"/>
      <c r="AB59" s="837"/>
      <c r="AC59" s="837"/>
      <c r="AD59" s="837"/>
      <c r="AE59" s="838"/>
      <c r="AF59" s="787"/>
      <c r="AG59" s="788"/>
      <c r="AH59" s="788"/>
      <c r="AI59" s="788"/>
      <c r="AJ59" s="789"/>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4"/>
      <c r="BT59" s="775"/>
      <c r="BU59" s="775"/>
      <c r="BV59" s="775"/>
      <c r="BW59" s="775"/>
      <c r="BX59" s="775"/>
      <c r="BY59" s="775"/>
      <c r="BZ59" s="775"/>
      <c r="CA59" s="775"/>
      <c r="CB59" s="775"/>
      <c r="CC59" s="775"/>
      <c r="CD59" s="775"/>
      <c r="CE59" s="775"/>
      <c r="CF59" s="775"/>
      <c r="CG59" s="776"/>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74"/>
      <c r="DW59" s="775"/>
      <c r="DX59" s="775"/>
      <c r="DY59" s="775"/>
      <c r="DZ59" s="780"/>
      <c r="EA59" s="230"/>
    </row>
    <row r="60" spans="1:131" ht="26.25" customHeight="1" x14ac:dyDescent="0.15">
      <c r="A60" s="238">
        <v>33</v>
      </c>
      <c r="B60" s="781"/>
      <c r="C60" s="782"/>
      <c r="D60" s="782"/>
      <c r="E60" s="782"/>
      <c r="F60" s="782"/>
      <c r="G60" s="782"/>
      <c r="H60" s="782"/>
      <c r="I60" s="782"/>
      <c r="J60" s="782"/>
      <c r="K60" s="782"/>
      <c r="L60" s="782"/>
      <c r="M60" s="782"/>
      <c r="N60" s="782"/>
      <c r="O60" s="782"/>
      <c r="P60" s="783"/>
      <c r="Q60" s="836"/>
      <c r="R60" s="837"/>
      <c r="S60" s="837"/>
      <c r="T60" s="837"/>
      <c r="U60" s="837"/>
      <c r="V60" s="837"/>
      <c r="W60" s="837"/>
      <c r="X60" s="837"/>
      <c r="Y60" s="837"/>
      <c r="Z60" s="837"/>
      <c r="AA60" s="837"/>
      <c r="AB60" s="837"/>
      <c r="AC60" s="837"/>
      <c r="AD60" s="837"/>
      <c r="AE60" s="838"/>
      <c r="AF60" s="787"/>
      <c r="AG60" s="788"/>
      <c r="AH60" s="788"/>
      <c r="AI60" s="788"/>
      <c r="AJ60" s="789"/>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4"/>
      <c r="BT60" s="775"/>
      <c r="BU60" s="775"/>
      <c r="BV60" s="775"/>
      <c r="BW60" s="775"/>
      <c r="BX60" s="775"/>
      <c r="BY60" s="775"/>
      <c r="BZ60" s="775"/>
      <c r="CA60" s="775"/>
      <c r="CB60" s="775"/>
      <c r="CC60" s="775"/>
      <c r="CD60" s="775"/>
      <c r="CE60" s="775"/>
      <c r="CF60" s="775"/>
      <c r="CG60" s="776"/>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74"/>
      <c r="DW60" s="775"/>
      <c r="DX60" s="775"/>
      <c r="DY60" s="775"/>
      <c r="DZ60" s="780"/>
      <c r="EA60" s="230"/>
    </row>
    <row r="61" spans="1:131" ht="26.25" customHeight="1" thickBot="1" x14ac:dyDescent="0.2">
      <c r="A61" s="238">
        <v>34</v>
      </c>
      <c r="B61" s="781"/>
      <c r="C61" s="782"/>
      <c r="D61" s="782"/>
      <c r="E61" s="782"/>
      <c r="F61" s="782"/>
      <c r="G61" s="782"/>
      <c r="H61" s="782"/>
      <c r="I61" s="782"/>
      <c r="J61" s="782"/>
      <c r="K61" s="782"/>
      <c r="L61" s="782"/>
      <c r="M61" s="782"/>
      <c r="N61" s="782"/>
      <c r="O61" s="782"/>
      <c r="P61" s="783"/>
      <c r="Q61" s="836"/>
      <c r="R61" s="837"/>
      <c r="S61" s="837"/>
      <c r="T61" s="837"/>
      <c r="U61" s="837"/>
      <c r="V61" s="837"/>
      <c r="W61" s="837"/>
      <c r="X61" s="837"/>
      <c r="Y61" s="837"/>
      <c r="Z61" s="837"/>
      <c r="AA61" s="837"/>
      <c r="AB61" s="837"/>
      <c r="AC61" s="837"/>
      <c r="AD61" s="837"/>
      <c r="AE61" s="838"/>
      <c r="AF61" s="787"/>
      <c r="AG61" s="788"/>
      <c r="AH61" s="788"/>
      <c r="AI61" s="788"/>
      <c r="AJ61" s="789"/>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4"/>
      <c r="BT61" s="775"/>
      <c r="BU61" s="775"/>
      <c r="BV61" s="775"/>
      <c r="BW61" s="775"/>
      <c r="BX61" s="775"/>
      <c r="BY61" s="775"/>
      <c r="BZ61" s="775"/>
      <c r="CA61" s="775"/>
      <c r="CB61" s="775"/>
      <c r="CC61" s="775"/>
      <c r="CD61" s="775"/>
      <c r="CE61" s="775"/>
      <c r="CF61" s="775"/>
      <c r="CG61" s="776"/>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74"/>
      <c r="DW61" s="775"/>
      <c r="DX61" s="775"/>
      <c r="DY61" s="775"/>
      <c r="DZ61" s="780"/>
      <c r="EA61" s="230"/>
    </row>
    <row r="62" spans="1:131" ht="26.25" customHeight="1" x14ac:dyDescent="0.15">
      <c r="A62" s="238">
        <v>35</v>
      </c>
      <c r="B62" s="781"/>
      <c r="C62" s="782"/>
      <c r="D62" s="782"/>
      <c r="E62" s="782"/>
      <c r="F62" s="782"/>
      <c r="G62" s="782"/>
      <c r="H62" s="782"/>
      <c r="I62" s="782"/>
      <c r="J62" s="782"/>
      <c r="K62" s="782"/>
      <c r="L62" s="782"/>
      <c r="M62" s="782"/>
      <c r="N62" s="782"/>
      <c r="O62" s="782"/>
      <c r="P62" s="783"/>
      <c r="Q62" s="836"/>
      <c r="R62" s="837"/>
      <c r="S62" s="837"/>
      <c r="T62" s="837"/>
      <c r="U62" s="837"/>
      <c r="V62" s="837"/>
      <c r="W62" s="837"/>
      <c r="X62" s="837"/>
      <c r="Y62" s="837"/>
      <c r="Z62" s="837"/>
      <c r="AA62" s="837"/>
      <c r="AB62" s="837"/>
      <c r="AC62" s="837"/>
      <c r="AD62" s="837"/>
      <c r="AE62" s="838"/>
      <c r="AF62" s="787"/>
      <c r="AG62" s="788"/>
      <c r="AH62" s="788"/>
      <c r="AI62" s="788"/>
      <c r="AJ62" s="789"/>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398</v>
      </c>
      <c r="BK62" s="807"/>
      <c r="BL62" s="807"/>
      <c r="BM62" s="807"/>
      <c r="BN62" s="808"/>
      <c r="BO62" s="241"/>
      <c r="BP62" s="241"/>
      <c r="BQ62" s="238">
        <v>56</v>
      </c>
      <c r="BR62" s="239"/>
      <c r="BS62" s="774"/>
      <c r="BT62" s="775"/>
      <c r="BU62" s="775"/>
      <c r="BV62" s="775"/>
      <c r="BW62" s="775"/>
      <c r="BX62" s="775"/>
      <c r="BY62" s="775"/>
      <c r="BZ62" s="775"/>
      <c r="CA62" s="775"/>
      <c r="CB62" s="775"/>
      <c r="CC62" s="775"/>
      <c r="CD62" s="775"/>
      <c r="CE62" s="775"/>
      <c r="CF62" s="775"/>
      <c r="CG62" s="776"/>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74"/>
      <c r="DW62" s="775"/>
      <c r="DX62" s="775"/>
      <c r="DY62" s="775"/>
      <c r="DZ62" s="780"/>
      <c r="EA62" s="230"/>
    </row>
    <row r="63" spans="1:131" ht="26.25" customHeight="1" thickBot="1" x14ac:dyDescent="0.2">
      <c r="A63" s="240" t="s">
        <v>379</v>
      </c>
      <c r="B63" s="790" t="s">
        <v>399</v>
      </c>
      <c r="C63" s="791"/>
      <c r="D63" s="791"/>
      <c r="E63" s="791"/>
      <c r="F63" s="791"/>
      <c r="G63" s="791"/>
      <c r="H63" s="791"/>
      <c r="I63" s="791"/>
      <c r="J63" s="791"/>
      <c r="K63" s="791"/>
      <c r="L63" s="791"/>
      <c r="M63" s="791"/>
      <c r="N63" s="791"/>
      <c r="O63" s="791"/>
      <c r="P63" s="792"/>
      <c r="Q63" s="841"/>
      <c r="R63" s="842"/>
      <c r="S63" s="842"/>
      <c r="T63" s="842"/>
      <c r="U63" s="842"/>
      <c r="V63" s="842"/>
      <c r="W63" s="842"/>
      <c r="X63" s="842"/>
      <c r="Y63" s="842"/>
      <c r="Z63" s="842"/>
      <c r="AA63" s="842"/>
      <c r="AB63" s="842"/>
      <c r="AC63" s="842"/>
      <c r="AD63" s="842"/>
      <c r="AE63" s="843"/>
      <c r="AF63" s="844">
        <v>1150</v>
      </c>
      <c r="AG63" s="845"/>
      <c r="AH63" s="845"/>
      <c r="AI63" s="845"/>
      <c r="AJ63" s="846"/>
      <c r="AK63" s="847"/>
      <c r="AL63" s="842"/>
      <c r="AM63" s="842"/>
      <c r="AN63" s="842"/>
      <c r="AO63" s="842"/>
      <c r="AP63" s="845">
        <f>SUM(AP28:AT62)</f>
        <v>3922</v>
      </c>
      <c r="AQ63" s="845"/>
      <c r="AR63" s="845"/>
      <c r="AS63" s="845"/>
      <c r="AT63" s="845"/>
      <c r="AU63" s="845">
        <f>SUM(AU28:AY62)</f>
        <v>2036</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4"/>
      <c r="BT63" s="775"/>
      <c r="BU63" s="775"/>
      <c r="BV63" s="775"/>
      <c r="BW63" s="775"/>
      <c r="BX63" s="775"/>
      <c r="BY63" s="775"/>
      <c r="BZ63" s="775"/>
      <c r="CA63" s="775"/>
      <c r="CB63" s="775"/>
      <c r="CC63" s="775"/>
      <c r="CD63" s="775"/>
      <c r="CE63" s="775"/>
      <c r="CF63" s="775"/>
      <c r="CG63" s="776"/>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74"/>
      <c r="DW63" s="775"/>
      <c r="DX63" s="775"/>
      <c r="DY63" s="775"/>
      <c r="DZ63" s="78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4"/>
      <c r="BT64" s="775"/>
      <c r="BU64" s="775"/>
      <c r="BV64" s="775"/>
      <c r="BW64" s="775"/>
      <c r="BX64" s="775"/>
      <c r="BY64" s="775"/>
      <c r="BZ64" s="775"/>
      <c r="CA64" s="775"/>
      <c r="CB64" s="775"/>
      <c r="CC64" s="775"/>
      <c r="CD64" s="775"/>
      <c r="CE64" s="775"/>
      <c r="CF64" s="775"/>
      <c r="CG64" s="776"/>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74"/>
      <c r="DW64" s="775"/>
      <c r="DX64" s="775"/>
      <c r="DY64" s="775"/>
      <c r="DZ64" s="780"/>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4"/>
      <c r="BT65" s="775"/>
      <c r="BU65" s="775"/>
      <c r="BV65" s="775"/>
      <c r="BW65" s="775"/>
      <c r="BX65" s="775"/>
      <c r="BY65" s="775"/>
      <c r="BZ65" s="775"/>
      <c r="CA65" s="775"/>
      <c r="CB65" s="775"/>
      <c r="CC65" s="775"/>
      <c r="CD65" s="775"/>
      <c r="CE65" s="775"/>
      <c r="CF65" s="775"/>
      <c r="CG65" s="776"/>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74"/>
      <c r="DW65" s="775"/>
      <c r="DX65" s="775"/>
      <c r="DY65" s="775"/>
      <c r="DZ65" s="780"/>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5" t="s">
        <v>386</v>
      </c>
      <c r="AG66" s="816"/>
      <c r="AH66" s="816"/>
      <c r="AI66" s="816"/>
      <c r="AJ66" s="856"/>
      <c r="AK66" s="733" t="s">
        <v>387</v>
      </c>
      <c r="AL66" s="728"/>
      <c r="AM66" s="728"/>
      <c r="AN66" s="728"/>
      <c r="AO66" s="729"/>
      <c r="AP66" s="733" t="s">
        <v>388</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9"/>
      <c r="AH67" s="819"/>
      <c r="AI67" s="819"/>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15">
      <c r="A68" s="236">
        <v>1</v>
      </c>
      <c r="B68" s="870" t="s">
        <v>553</v>
      </c>
      <c r="C68" s="871"/>
      <c r="D68" s="871"/>
      <c r="E68" s="871"/>
      <c r="F68" s="871"/>
      <c r="G68" s="871"/>
      <c r="H68" s="871"/>
      <c r="I68" s="871"/>
      <c r="J68" s="871"/>
      <c r="K68" s="871"/>
      <c r="L68" s="871"/>
      <c r="M68" s="871"/>
      <c r="N68" s="871"/>
      <c r="O68" s="871"/>
      <c r="P68" s="872"/>
      <c r="Q68" s="873">
        <v>3843</v>
      </c>
      <c r="R68" s="867"/>
      <c r="S68" s="867"/>
      <c r="T68" s="867"/>
      <c r="U68" s="867"/>
      <c r="V68" s="867">
        <v>3646</v>
      </c>
      <c r="W68" s="867"/>
      <c r="X68" s="867"/>
      <c r="Y68" s="867"/>
      <c r="Z68" s="867"/>
      <c r="AA68" s="867">
        <v>197</v>
      </c>
      <c r="AB68" s="867"/>
      <c r="AC68" s="867"/>
      <c r="AD68" s="867"/>
      <c r="AE68" s="867"/>
      <c r="AF68" s="867">
        <v>197</v>
      </c>
      <c r="AG68" s="867"/>
      <c r="AH68" s="867"/>
      <c r="AI68" s="867"/>
      <c r="AJ68" s="867"/>
      <c r="AK68" s="867">
        <v>6</v>
      </c>
      <c r="AL68" s="867"/>
      <c r="AM68" s="867"/>
      <c r="AN68" s="867"/>
      <c r="AO68" s="867"/>
      <c r="AP68" s="867" t="s">
        <v>490</v>
      </c>
      <c r="AQ68" s="867"/>
      <c r="AR68" s="867"/>
      <c r="AS68" s="867"/>
      <c r="AT68" s="867"/>
      <c r="AU68" s="867" t="s">
        <v>490</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15">
      <c r="A69" s="238">
        <v>2</v>
      </c>
      <c r="B69" s="874" t="s">
        <v>554</v>
      </c>
      <c r="C69" s="875"/>
      <c r="D69" s="875"/>
      <c r="E69" s="875"/>
      <c r="F69" s="875"/>
      <c r="G69" s="875"/>
      <c r="H69" s="875"/>
      <c r="I69" s="875"/>
      <c r="J69" s="875"/>
      <c r="K69" s="875"/>
      <c r="L69" s="875"/>
      <c r="M69" s="875"/>
      <c r="N69" s="875"/>
      <c r="O69" s="875"/>
      <c r="P69" s="876"/>
      <c r="Q69" s="877">
        <v>187</v>
      </c>
      <c r="R69" s="831"/>
      <c r="S69" s="831"/>
      <c r="T69" s="831"/>
      <c r="U69" s="831"/>
      <c r="V69" s="831">
        <v>182</v>
      </c>
      <c r="W69" s="831"/>
      <c r="X69" s="831"/>
      <c r="Y69" s="831"/>
      <c r="Z69" s="831"/>
      <c r="AA69" s="831">
        <v>5</v>
      </c>
      <c r="AB69" s="831"/>
      <c r="AC69" s="831"/>
      <c r="AD69" s="831"/>
      <c r="AE69" s="831"/>
      <c r="AF69" s="831">
        <v>5</v>
      </c>
      <c r="AG69" s="831"/>
      <c r="AH69" s="831"/>
      <c r="AI69" s="831"/>
      <c r="AJ69" s="831"/>
      <c r="AK69" s="831" t="s">
        <v>563</v>
      </c>
      <c r="AL69" s="831"/>
      <c r="AM69" s="831"/>
      <c r="AN69" s="831"/>
      <c r="AO69" s="831"/>
      <c r="AP69" s="831">
        <v>6</v>
      </c>
      <c r="AQ69" s="831"/>
      <c r="AR69" s="831"/>
      <c r="AS69" s="831"/>
      <c r="AT69" s="831"/>
      <c r="AU69" s="831">
        <v>2</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15">
      <c r="A70" s="238">
        <v>3</v>
      </c>
      <c r="B70" s="874" t="s">
        <v>555</v>
      </c>
      <c r="C70" s="875"/>
      <c r="D70" s="875"/>
      <c r="E70" s="875"/>
      <c r="F70" s="875"/>
      <c r="G70" s="875"/>
      <c r="H70" s="875"/>
      <c r="I70" s="875"/>
      <c r="J70" s="875"/>
      <c r="K70" s="875"/>
      <c r="L70" s="875"/>
      <c r="M70" s="875"/>
      <c r="N70" s="875"/>
      <c r="O70" s="875"/>
      <c r="P70" s="876"/>
      <c r="Q70" s="877">
        <v>2331</v>
      </c>
      <c r="R70" s="831"/>
      <c r="S70" s="831"/>
      <c r="T70" s="831"/>
      <c r="U70" s="831"/>
      <c r="V70" s="831">
        <v>2290</v>
      </c>
      <c r="W70" s="831"/>
      <c r="X70" s="831"/>
      <c r="Y70" s="831"/>
      <c r="Z70" s="831"/>
      <c r="AA70" s="831">
        <v>41</v>
      </c>
      <c r="AB70" s="831"/>
      <c r="AC70" s="831"/>
      <c r="AD70" s="831"/>
      <c r="AE70" s="831"/>
      <c r="AF70" s="831">
        <v>41</v>
      </c>
      <c r="AG70" s="831"/>
      <c r="AH70" s="831"/>
      <c r="AI70" s="831"/>
      <c r="AJ70" s="831"/>
      <c r="AK70" s="831">
        <v>418</v>
      </c>
      <c r="AL70" s="831"/>
      <c r="AM70" s="831"/>
      <c r="AN70" s="831"/>
      <c r="AO70" s="831"/>
      <c r="AP70" s="831" t="s">
        <v>563</v>
      </c>
      <c r="AQ70" s="831"/>
      <c r="AR70" s="831"/>
      <c r="AS70" s="831"/>
      <c r="AT70" s="831"/>
      <c r="AU70" s="831" t="s">
        <v>563</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15">
      <c r="A71" s="238">
        <v>4</v>
      </c>
      <c r="B71" s="874" t="s">
        <v>556</v>
      </c>
      <c r="C71" s="875"/>
      <c r="D71" s="875"/>
      <c r="E71" s="875"/>
      <c r="F71" s="875"/>
      <c r="G71" s="875"/>
      <c r="H71" s="875"/>
      <c r="I71" s="875"/>
      <c r="J71" s="875"/>
      <c r="K71" s="875"/>
      <c r="L71" s="875"/>
      <c r="M71" s="875"/>
      <c r="N71" s="875"/>
      <c r="O71" s="875"/>
      <c r="P71" s="876"/>
      <c r="Q71" s="878">
        <v>688</v>
      </c>
      <c r="R71" s="879"/>
      <c r="S71" s="879"/>
      <c r="T71" s="879"/>
      <c r="U71" s="835"/>
      <c r="V71" s="880">
        <v>683</v>
      </c>
      <c r="W71" s="879"/>
      <c r="X71" s="879"/>
      <c r="Y71" s="879"/>
      <c r="Z71" s="835"/>
      <c r="AA71" s="880">
        <v>40</v>
      </c>
      <c r="AB71" s="879"/>
      <c r="AC71" s="879"/>
      <c r="AD71" s="879"/>
      <c r="AE71" s="835"/>
      <c r="AF71" s="880">
        <v>0</v>
      </c>
      <c r="AG71" s="879"/>
      <c r="AH71" s="879"/>
      <c r="AI71" s="879"/>
      <c r="AJ71" s="835"/>
      <c r="AK71" s="880" t="s">
        <v>490</v>
      </c>
      <c r="AL71" s="879"/>
      <c r="AM71" s="879"/>
      <c r="AN71" s="879"/>
      <c r="AO71" s="835"/>
      <c r="AP71" s="880">
        <v>566</v>
      </c>
      <c r="AQ71" s="879"/>
      <c r="AR71" s="879"/>
      <c r="AS71" s="879"/>
      <c r="AT71" s="835"/>
      <c r="AU71" s="880" t="s">
        <v>490</v>
      </c>
      <c r="AV71" s="879"/>
      <c r="AW71" s="879"/>
      <c r="AX71" s="879"/>
      <c r="AY71" s="835"/>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15">
      <c r="A72" s="238">
        <v>5</v>
      </c>
      <c r="B72" s="874" t="s">
        <v>557</v>
      </c>
      <c r="C72" s="875"/>
      <c r="D72" s="875"/>
      <c r="E72" s="875"/>
      <c r="F72" s="875"/>
      <c r="G72" s="875"/>
      <c r="H72" s="875"/>
      <c r="I72" s="875"/>
      <c r="J72" s="875"/>
      <c r="K72" s="875"/>
      <c r="L72" s="875"/>
      <c r="M72" s="875"/>
      <c r="N72" s="875"/>
      <c r="O72" s="875"/>
      <c r="P72" s="876"/>
      <c r="Q72" s="877">
        <v>72</v>
      </c>
      <c r="R72" s="831"/>
      <c r="S72" s="831"/>
      <c r="T72" s="831"/>
      <c r="U72" s="831"/>
      <c r="V72" s="831">
        <v>61</v>
      </c>
      <c r="W72" s="831"/>
      <c r="X72" s="831"/>
      <c r="Y72" s="831"/>
      <c r="Z72" s="831"/>
      <c r="AA72" s="831">
        <v>12</v>
      </c>
      <c r="AB72" s="831"/>
      <c r="AC72" s="831"/>
      <c r="AD72" s="831"/>
      <c r="AE72" s="831"/>
      <c r="AF72" s="831">
        <v>12</v>
      </c>
      <c r="AG72" s="831"/>
      <c r="AH72" s="831"/>
      <c r="AI72" s="831"/>
      <c r="AJ72" s="831"/>
      <c r="AK72" s="831">
        <v>3</v>
      </c>
      <c r="AL72" s="831"/>
      <c r="AM72" s="831"/>
      <c r="AN72" s="831"/>
      <c r="AO72" s="831"/>
      <c r="AP72" s="831" t="s">
        <v>563</v>
      </c>
      <c r="AQ72" s="831"/>
      <c r="AR72" s="831"/>
      <c r="AS72" s="831"/>
      <c r="AT72" s="831"/>
      <c r="AU72" s="831" t="s">
        <v>563</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15">
      <c r="A73" s="238">
        <v>6</v>
      </c>
      <c r="B73" s="874" t="s">
        <v>558</v>
      </c>
      <c r="C73" s="875"/>
      <c r="D73" s="875"/>
      <c r="E73" s="875"/>
      <c r="F73" s="875"/>
      <c r="G73" s="875"/>
      <c r="H73" s="875"/>
      <c r="I73" s="875"/>
      <c r="J73" s="875"/>
      <c r="K73" s="875"/>
      <c r="L73" s="875"/>
      <c r="M73" s="875"/>
      <c r="N73" s="875"/>
      <c r="O73" s="875"/>
      <c r="P73" s="876"/>
      <c r="Q73" s="877">
        <v>636</v>
      </c>
      <c r="R73" s="831"/>
      <c r="S73" s="831"/>
      <c r="T73" s="831"/>
      <c r="U73" s="831"/>
      <c r="V73" s="831">
        <v>624</v>
      </c>
      <c r="W73" s="831"/>
      <c r="X73" s="831"/>
      <c r="Y73" s="831"/>
      <c r="Z73" s="831"/>
      <c r="AA73" s="831">
        <v>11</v>
      </c>
      <c r="AB73" s="831"/>
      <c r="AC73" s="831"/>
      <c r="AD73" s="831"/>
      <c r="AE73" s="831"/>
      <c r="AF73" s="831">
        <v>11</v>
      </c>
      <c r="AG73" s="831"/>
      <c r="AH73" s="831"/>
      <c r="AI73" s="831"/>
      <c r="AJ73" s="831"/>
      <c r="AK73" s="831" t="s">
        <v>563</v>
      </c>
      <c r="AL73" s="831"/>
      <c r="AM73" s="831"/>
      <c r="AN73" s="831"/>
      <c r="AO73" s="831"/>
      <c r="AP73" s="831">
        <v>129</v>
      </c>
      <c r="AQ73" s="831"/>
      <c r="AR73" s="831"/>
      <c r="AS73" s="831"/>
      <c r="AT73" s="831"/>
      <c r="AU73" s="831">
        <v>60</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15">
      <c r="A74" s="238">
        <v>7</v>
      </c>
      <c r="B74" s="874" t="s">
        <v>559</v>
      </c>
      <c r="C74" s="875"/>
      <c r="D74" s="875"/>
      <c r="E74" s="875"/>
      <c r="F74" s="875"/>
      <c r="G74" s="875"/>
      <c r="H74" s="875"/>
      <c r="I74" s="875"/>
      <c r="J74" s="875"/>
      <c r="K74" s="875"/>
      <c r="L74" s="875"/>
      <c r="M74" s="875"/>
      <c r="N74" s="875"/>
      <c r="O74" s="875"/>
      <c r="P74" s="876"/>
      <c r="Q74" s="877">
        <v>1509</v>
      </c>
      <c r="R74" s="831"/>
      <c r="S74" s="831"/>
      <c r="T74" s="831"/>
      <c r="U74" s="831"/>
      <c r="V74" s="831">
        <v>1220</v>
      </c>
      <c r="W74" s="831"/>
      <c r="X74" s="831"/>
      <c r="Y74" s="831"/>
      <c r="Z74" s="831"/>
      <c r="AA74" s="831">
        <v>289</v>
      </c>
      <c r="AB74" s="831"/>
      <c r="AC74" s="831"/>
      <c r="AD74" s="831"/>
      <c r="AE74" s="831"/>
      <c r="AF74" s="831">
        <v>289</v>
      </c>
      <c r="AG74" s="831"/>
      <c r="AH74" s="831"/>
      <c r="AI74" s="831"/>
      <c r="AJ74" s="831"/>
      <c r="AK74" s="831">
        <v>2</v>
      </c>
      <c r="AL74" s="831"/>
      <c r="AM74" s="831"/>
      <c r="AN74" s="831"/>
      <c r="AO74" s="831"/>
      <c r="AP74" s="831">
        <v>105</v>
      </c>
      <c r="AQ74" s="831"/>
      <c r="AR74" s="831"/>
      <c r="AS74" s="831"/>
      <c r="AT74" s="831"/>
      <c r="AU74" s="831">
        <v>13</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15">
      <c r="A75" s="238">
        <v>8</v>
      </c>
      <c r="B75" s="874" t="s">
        <v>560</v>
      </c>
      <c r="C75" s="875"/>
      <c r="D75" s="875"/>
      <c r="E75" s="875"/>
      <c r="F75" s="875"/>
      <c r="G75" s="875"/>
      <c r="H75" s="875"/>
      <c r="I75" s="875"/>
      <c r="J75" s="875"/>
      <c r="K75" s="875"/>
      <c r="L75" s="875"/>
      <c r="M75" s="875"/>
      <c r="N75" s="875"/>
      <c r="O75" s="875"/>
      <c r="P75" s="876"/>
      <c r="Q75" s="878">
        <v>116</v>
      </c>
      <c r="R75" s="879"/>
      <c r="S75" s="879"/>
      <c r="T75" s="879"/>
      <c r="U75" s="835"/>
      <c r="V75" s="880">
        <v>116</v>
      </c>
      <c r="W75" s="879"/>
      <c r="X75" s="879"/>
      <c r="Y75" s="879"/>
      <c r="Z75" s="835"/>
      <c r="AA75" s="880" t="s">
        <v>490</v>
      </c>
      <c r="AB75" s="879"/>
      <c r="AC75" s="879"/>
      <c r="AD75" s="879"/>
      <c r="AE75" s="835"/>
      <c r="AF75" s="880" t="s">
        <v>490</v>
      </c>
      <c r="AG75" s="879"/>
      <c r="AH75" s="879"/>
      <c r="AI75" s="879"/>
      <c r="AJ75" s="835"/>
      <c r="AK75" s="880" t="s">
        <v>490</v>
      </c>
      <c r="AL75" s="879"/>
      <c r="AM75" s="879"/>
      <c r="AN75" s="879"/>
      <c r="AO75" s="835"/>
      <c r="AP75" s="880" t="s">
        <v>490</v>
      </c>
      <c r="AQ75" s="879"/>
      <c r="AR75" s="879"/>
      <c r="AS75" s="879"/>
      <c r="AT75" s="835"/>
      <c r="AU75" s="880" t="s">
        <v>490</v>
      </c>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15">
      <c r="A76" s="238">
        <v>9</v>
      </c>
      <c r="B76" s="874" t="s">
        <v>561</v>
      </c>
      <c r="C76" s="875"/>
      <c r="D76" s="875"/>
      <c r="E76" s="875"/>
      <c r="F76" s="875"/>
      <c r="G76" s="875"/>
      <c r="H76" s="875"/>
      <c r="I76" s="875"/>
      <c r="J76" s="875"/>
      <c r="K76" s="875"/>
      <c r="L76" s="875"/>
      <c r="M76" s="875"/>
      <c r="N76" s="875"/>
      <c r="O76" s="875"/>
      <c r="P76" s="876"/>
      <c r="Q76" s="878">
        <v>110</v>
      </c>
      <c r="R76" s="879"/>
      <c r="S76" s="879"/>
      <c r="T76" s="879"/>
      <c r="U76" s="835"/>
      <c r="V76" s="880">
        <v>102</v>
      </c>
      <c r="W76" s="879"/>
      <c r="X76" s="879"/>
      <c r="Y76" s="879"/>
      <c r="Z76" s="835"/>
      <c r="AA76" s="880">
        <v>8</v>
      </c>
      <c r="AB76" s="879"/>
      <c r="AC76" s="879"/>
      <c r="AD76" s="879"/>
      <c r="AE76" s="835"/>
      <c r="AF76" s="880">
        <v>8</v>
      </c>
      <c r="AG76" s="879"/>
      <c r="AH76" s="879"/>
      <c r="AI76" s="879"/>
      <c r="AJ76" s="835"/>
      <c r="AK76" s="880" t="s">
        <v>490</v>
      </c>
      <c r="AL76" s="879"/>
      <c r="AM76" s="879"/>
      <c r="AN76" s="879"/>
      <c r="AO76" s="835"/>
      <c r="AP76" s="880" t="s">
        <v>490</v>
      </c>
      <c r="AQ76" s="879"/>
      <c r="AR76" s="879"/>
      <c r="AS76" s="879"/>
      <c r="AT76" s="835"/>
      <c r="AU76" s="880" t="s">
        <v>490</v>
      </c>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15">
      <c r="A77" s="238">
        <v>10</v>
      </c>
      <c r="B77" s="874" t="s">
        <v>562</v>
      </c>
      <c r="C77" s="875"/>
      <c r="D77" s="875"/>
      <c r="E77" s="875"/>
      <c r="F77" s="875"/>
      <c r="G77" s="875"/>
      <c r="H77" s="875"/>
      <c r="I77" s="875"/>
      <c r="J77" s="875"/>
      <c r="K77" s="875"/>
      <c r="L77" s="875"/>
      <c r="M77" s="875"/>
      <c r="N77" s="875"/>
      <c r="O77" s="875"/>
      <c r="P77" s="876"/>
      <c r="Q77" s="878">
        <v>158054</v>
      </c>
      <c r="R77" s="879"/>
      <c r="S77" s="879"/>
      <c r="T77" s="879"/>
      <c r="U77" s="835"/>
      <c r="V77" s="880">
        <v>156982</v>
      </c>
      <c r="W77" s="879"/>
      <c r="X77" s="879"/>
      <c r="Y77" s="879"/>
      <c r="Z77" s="835"/>
      <c r="AA77" s="880">
        <v>1071</v>
      </c>
      <c r="AB77" s="879"/>
      <c r="AC77" s="879"/>
      <c r="AD77" s="879"/>
      <c r="AE77" s="835"/>
      <c r="AF77" s="880">
        <v>1071</v>
      </c>
      <c r="AG77" s="879"/>
      <c r="AH77" s="879"/>
      <c r="AI77" s="879"/>
      <c r="AJ77" s="835"/>
      <c r="AK77" s="880" t="s">
        <v>490</v>
      </c>
      <c r="AL77" s="879"/>
      <c r="AM77" s="879"/>
      <c r="AN77" s="879"/>
      <c r="AO77" s="835"/>
      <c r="AP77" s="880" t="s">
        <v>490</v>
      </c>
      <c r="AQ77" s="879"/>
      <c r="AR77" s="879"/>
      <c r="AS77" s="879"/>
      <c r="AT77" s="835"/>
      <c r="AU77" s="880" t="s">
        <v>490</v>
      </c>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15">
      <c r="A78" s="238">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15">
      <c r="A79" s="238">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15">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
      <c r="A88" s="240" t="s">
        <v>379</v>
      </c>
      <c r="B88" s="790" t="s">
        <v>403</v>
      </c>
      <c r="C88" s="791"/>
      <c r="D88" s="791"/>
      <c r="E88" s="791"/>
      <c r="F88" s="791"/>
      <c r="G88" s="791"/>
      <c r="H88" s="791"/>
      <c r="I88" s="791"/>
      <c r="J88" s="791"/>
      <c r="K88" s="791"/>
      <c r="L88" s="791"/>
      <c r="M88" s="791"/>
      <c r="N88" s="791"/>
      <c r="O88" s="791"/>
      <c r="P88" s="792"/>
      <c r="Q88" s="841"/>
      <c r="R88" s="842"/>
      <c r="S88" s="842"/>
      <c r="T88" s="842"/>
      <c r="U88" s="842"/>
      <c r="V88" s="842"/>
      <c r="W88" s="842"/>
      <c r="X88" s="842"/>
      <c r="Y88" s="842"/>
      <c r="Z88" s="842"/>
      <c r="AA88" s="842"/>
      <c r="AB88" s="842"/>
      <c r="AC88" s="842"/>
      <c r="AD88" s="842"/>
      <c r="AE88" s="842"/>
      <c r="AF88" s="845"/>
      <c r="AG88" s="845"/>
      <c r="AH88" s="845"/>
      <c r="AI88" s="845"/>
      <c r="AJ88" s="845"/>
      <c r="AK88" s="842"/>
      <c r="AL88" s="842"/>
      <c r="AM88" s="842"/>
      <c r="AN88" s="842"/>
      <c r="AO88" s="842"/>
      <c r="AP88" s="845"/>
      <c r="AQ88" s="845"/>
      <c r="AR88" s="845"/>
      <c r="AS88" s="845"/>
      <c r="AT88" s="845"/>
      <c r="AU88" s="845"/>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90" t="s">
        <v>404</v>
      </c>
      <c r="BS102" s="791"/>
      <c r="BT102" s="791"/>
      <c r="BU102" s="791"/>
      <c r="BV102" s="791"/>
      <c r="BW102" s="791"/>
      <c r="BX102" s="791"/>
      <c r="BY102" s="791"/>
      <c r="BZ102" s="791"/>
      <c r="CA102" s="791"/>
      <c r="CB102" s="791"/>
      <c r="CC102" s="791"/>
      <c r="CD102" s="791"/>
      <c r="CE102" s="791"/>
      <c r="CF102" s="791"/>
      <c r="CG102" s="792"/>
      <c r="CH102" s="888"/>
      <c r="CI102" s="889"/>
      <c r="CJ102" s="889"/>
      <c r="CK102" s="889"/>
      <c r="CL102" s="890"/>
      <c r="CM102" s="888"/>
      <c r="CN102" s="889"/>
      <c r="CO102" s="889"/>
      <c r="CP102" s="889"/>
      <c r="CQ102" s="890"/>
      <c r="CR102" s="891"/>
      <c r="CS102" s="853"/>
      <c r="CT102" s="853"/>
      <c r="CU102" s="853"/>
      <c r="CV102" s="892"/>
      <c r="CW102" s="891"/>
      <c r="CX102" s="853"/>
      <c r="CY102" s="853"/>
      <c r="CZ102" s="853"/>
      <c r="DA102" s="892"/>
      <c r="DB102" s="891"/>
      <c r="DC102" s="853"/>
      <c r="DD102" s="853"/>
      <c r="DE102" s="853"/>
      <c r="DF102" s="892"/>
      <c r="DG102" s="891"/>
      <c r="DH102" s="853"/>
      <c r="DI102" s="853"/>
      <c r="DJ102" s="853"/>
      <c r="DK102" s="892"/>
      <c r="DL102" s="891"/>
      <c r="DM102" s="853"/>
      <c r="DN102" s="853"/>
      <c r="DO102" s="853"/>
      <c r="DP102" s="892"/>
      <c r="DQ102" s="891"/>
      <c r="DR102" s="853"/>
      <c r="DS102" s="853"/>
      <c r="DT102" s="853"/>
      <c r="DU102" s="892"/>
      <c r="DV102" s="790"/>
      <c r="DW102" s="791"/>
      <c r="DX102" s="791"/>
      <c r="DY102" s="791"/>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405</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406</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409</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410</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411</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412</v>
      </c>
      <c r="AB109" s="894"/>
      <c r="AC109" s="894"/>
      <c r="AD109" s="894"/>
      <c r="AE109" s="895"/>
      <c r="AF109" s="893" t="s">
        <v>413</v>
      </c>
      <c r="AG109" s="894"/>
      <c r="AH109" s="894"/>
      <c r="AI109" s="894"/>
      <c r="AJ109" s="895"/>
      <c r="AK109" s="893" t="s">
        <v>295</v>
      </c>
      <c r="AL109" s="894"/>
      <c r="AM109" s="894"/>
      <c r="AN109" s="894"/>
      <c r="AO109" s="895"/>
      <c r="AP109" s="893" t="s">
        <v>414</v>
      </c>
      <c r="AQ109" s="894"/>
      <c r="AR109" s="894"/>
      <c r="AS109" s="894"/>
      <c r="AT109" s="896"/>
      <c r="AU109" s="913" t="s">
        <v>411</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412</v>
      </c>
      <c r="BR109" s="894"/>
      <c r="BS109" s="894"/>
      <c r="BT109" s="894"/>
      <c r="BU109" s="895"/>
      <c r="BV109" s="893" t="s">
        <v>413</v>
      </c>
      <c r="BW109" s="894"/>
      <c r="BX109" s="894"/>
      <c r="BY109" s="894"/>
      <c r="BZ109" s="895"/>
      <c r="CA109" s="893" t="s">
        <v>295</v>
      </c>
      <c r="CB109" s="894"/>
      <c r="CC109" s="894"/>
      <c r="CD109" s="894"/>
      <c r="CE109" s="895"/>
      <c r="CF109" s="914" t="s">
        <v>414</v>
      </c>
      <c r="CG109" s="914"/>
      <c r="CH109" s="914"/>
      <c r="CI109" s="914"/>
      <c r="CJ109" s="914"/>
      <c r="CK109" s="893" t="s">
        <v>415</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412</v>
      </c>
      <c r="DH109" s="894"/>
      <c r="DI109" s="894"/>
      <c r="DJ109" s="894"/>
      <c r="DK109" s="895"/>
      <c r="DL109" s="893" t="s">
        <v>413</v>
      </c>
      <c r="DM109" s="894"/>
      <c r="DN109" s="894"/>
      <c r="DO109" s="894"/>
      <c r="DP109" s="895"/>
      <c r="DQ109" s="893" t="s">
        <v>295</v>
      </c>
      <c r="DR109" s="894"/>
      <c r="DS109" s="894"/>
      <c r="DT109" s="894"/>
      <c r="DU109" s="895"/>
      <c r="DV109" s="893" t="s">
        <v>414</v>
      </c>
      <c r="DW109" s="894"/>
      <c r="DX109" s="894"/>
      <c r="DY109" s="894"/>
      <c r="DZ109" s="896"/>
    </row>
    <row r="110" spans="1:131" s="230" customFormat="1" ht="26.25" customHeight="1" x14ac:dyDescent="0.15">
      <c r="A110" s="897" t="s">
        <v>416</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1508602</v>
      </c>
      <c r="AB110" s="901"/>
      <c r="AC110" s="901"/>
      <c r="AD110" s="901"/>
      <c r="AE110" s="902"/>
      <c r="AF110" s="903">
        <v>1519553</v>
      </c>
      <c r="AG110" s="901"/>
      <c r="AH110" s="901"/>
      <c r="AI110" s="901"/>
      <c r="AJ110" s="902"/>
      <c r="AK110" s="903">
        <v>1522544</v>
      </c>
      <c r="AL110" s="901"/>
      <c r="AM110" s="901"/>
      <c r="AN110" s="901"/>
      <c r="AO110" s="902"/>
      <c r="AP110" s="904">
        <v>29.3</v>
      </c>
      <c r="AQ110" s="905"/>
      <c r="AR110" s="905"/>
      <c r="AS110" s="905"/>
      <c r="AT110" s="906"/>
      <c r="AU110" s="907" t="s">
        <v>69</v>
      </c>
      <c r="AV110" s="908"/>
      <c r="AW110" s="908"/>
      <c r="AX110" s="908"/>
      <c r="AY110" s="908"/>
      <c r="AZ110" s="930" t="s">
        <v>417</v>
      </c>
      <c r="BA110" s="898"/>
      <c r="BB110" s="898"/>
      <c r="BC110" s="898"/>
      <c r="BD110" s="898"/>
      <c r="BE110" s="898"/>
      <c r="BF110" s="898"/>
      <c r="BG110" s="898"/>
      <c r="BH110" s="898"/>
      <c r="BI110" s="898"/>
      <c r="BJ110" s="898"/>
      <c r="BK110" s="898"/>
      <c r="BL110" s="898"/>
      <c r="BM110" s="898"/>
      <c r="BN110" s="898"/>
      <c r="BO110" s="898"/>
      <c r="BP110" s="899"/>
      <c r="BQ110" s="931">
        <v>14089388</v>
      </c>
      <c r="BR110" s="932"/>
      <c r="BS110" s="932"/>
      <c r="BT110" s="932"/>
      <c r="BU110" s="932"/>
      <c r="BV110" s="932">
        <v>13190287</v>
      </c>
      <c r="BW110" s="932"/>
      <c r="BX110" s="932"/>
      <c r="BY110" s="932"/>
      <c r="BZ110" s="932"/>
      <c r="CA110" s="932">
        <v>12685836</v>
      </c>
      <c r="CB110" s="932"/>
      <c r="CC110" s="932"/>
      <c r="CD110" s="932"/>
      <c r="CE110" s="932"/>
      <c r="CF110" s="945">
        <v>244</v>
      </c>
      <c r="CG110" s="946"/>
      <c r="CH110" s="946"/>
      <c r="CI110" s="946"/>
      <c r="CJ110" s="946"/>
      <c r="CK110" s="947" t="s">
        <v>418</v>
      </c>
      <c r="CL110" s="948"/>
      <c r="CM110" s="930" t="s">
        <v>419</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15">
      <c r="A111" s="935" t="s">
        <v>420</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421</v>
      </c>
      <c r="BA111" s="924"/>
      <c r="BB111" s="924"/>
      <c r="BC111" s="924"/>
      <c r="BD111" s="924"/>
      <c r="BE111" s="924"/>
      <c r="BF111" s="924"/>
      <c r="BG111" s="924"/>
      <c r="BH111" s="924"/>
      <c r="BI111" s="924"/>
      <c r="BJ111" s="924"/>
      <c r="BK111" s="924"/>
      <c r="BL111" s="924"/>
      <c r="BM111" s="924"/>
      <c r="BN111" s="924"/>
      <c r="BO111" s="924"/>
      <c r="BP111" s="925"/>
      <c r="BQ111" s="926" t="s">
        <v>122</v>
      </c>
      <c r="BR111" s="927"/>
      <c r="BS111" s="927"/>
      <c r="BT111" s="927"/>
      <c r="BU111" s="927"/>
      <c r="BV111" s="927" t="s">
        <v>122</v>
      </c>
      <c r="BW111" s="927"/>
      <c r="BX111" s="927"/>
      <c r="BY111" s="927"/>
      <c r="BZ111" s="927"/>
      <c r="CA111" s="927" t="s">
        <v>122</v>
      </c>
      <c r="CB111" s="927"/>
      <c r="CC111" s="927"/>
      <c r="CD111" s="927"/>
      <c r="CE111" s="927"/>
      <c r="CF111" s="921" t="s">
        <v>122</v>
      </c>
      <c r="CG111" s="922"/>
      <c r="CH111" s="922"/>
      <c r="CI111" s="922"/>
      <c r="CJ111" s="922"/>
      <c r="CK111" s="949"/>
      <c r="CL111" s="950"/>
      <c r="CM111" s="923" t="s">
        <v>422</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15">
      <c r="A112" s="953" t="s">
        <v>423</v>
      </c>
      <c r="B112" s="954"/>
      <c r="C112" s="924" t="s">
        <v>424</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425</v>
      </c>
      <c r="BA112" s="924"/>
      <c r="BB112" s="924"/>
      <c r="BC112" s="924"/>
      <c r="BD112" s="924"/>
      <c r="BE112" s="924"/>
      <c r="BF112" s="924"/>
      <c r="BG112" s="924"/>
      <c r="BH112" s="924"/>
      <c r="BI112" s="924"/>
      <c r="BJ112" s="924"/>
      <c r="BK112" s="924"/>
      <c r="BL112" s="924"/>
      <c r="BM112" s="924"/>
      <c r="BN112" s="924"/>
      <c r="BO112" s="924"/>
      <c r="BP112" s="925"/>
      <c r="BQ112" s="926">
        <v>2378107</v>
      </c>
      <c r="BR112" s="927"/>
      <c r="BS112" s="927"/>
      <c r="BT112" s="927"/>
      <c r="BU112" s="927"/>
      <c r="BV112" s="927">
        <v>2173647</v>
      </c>
      <c r="BW112" s="927"/>
      <c r="BX112" s="927"/>
      <c r="BY112" s="927"/>
      <c r="BZ112" s="927"/>
      <c r="CA112" s="927">
        <v>2036514</v>
      </c>
      <c r="CB112" s="927"/>
      <c r="CC112" s="927"/>
      <c r="CD112" s="927"/>
      <c r="CE112" s="927"/>
      <c r="CF112" s="921">
        <v>39.200000000000003</v>
      </c>
      <c r="CG112" s="922"/>
      <c r="CH112" s="922"/>
      <c r="CI112" s="922"/>
      <c r="CJ112" s="922"/>
      <c r="CK112" s="949"/>
      <c r="CL112" s="950"/>
      <c r="CM112" s="923" t="s">
        <v>426</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15">
      <c r="A113" s="955"/>
      <c r="B113" s="956"/>
      <c r="C113" s="924" t="s">
        <v>427</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214092</v>
      </c>
      <c r="AB113" s="939"/>
      <c r="AC113" s="939"/>
      <c r="AD113" s="939"/>
      <c r="AE113" s="940"/>
      <c r="AF113" s="941">
        <v>220557</v>
      </c>
      <c r="AG113" s="939"/>
      <c r="AH113" s="939"/>
      <c r="AI113" s="939"/>
      <c r="AJ113" s="940"/>
      <c r="AK113" s="941">
        <v>222573</v>
      </c>
      <c r="AL113" s="939"/>
      <c r="AM113" s="939"/>
      <c r="AN113" s="939"/>
      <c r="AO113" s="940"/>
      <c r="AP113" s="942">
        <v>4.3</v>
      </c>
      <c r="AQ113" s="943"/>
      <c r="AR113" s="943"/>
      <c r="AS113" s="943"/>
      <c r="AT113" s="944"/>
      <c r="AU113" s="909"/>
      <c r="AV113" s="910"/>
      <c r="AW113" s="910"/>
      <c r="AX113" s="910"/>
      <c r="AY113" s="910"/>
      <c r="AZ113" s="923" t="s">
        <v>428</v>
      </c>
      <c r="BA113" s="924"/>
      <c r="BB113" s="924"/>
      <c r="BC113" s="924"/>
      <c r="BD113" s="924"/>
      <c r="BE113" s="924"/>
      <c r="BF113" s="924"/>
      <c r="BG113" s="924"/>
      <c r="BH113" s="924"/>
      <c r="BI113" s="924"/>
      <c r="BJ113" s="924"/>
      <c r="BK113" s="924"/>
      <c r="BL113" s="924"/>
      <c r="BM113" s="924"/>
      <c r="BN113" s="924"/>
      <c r="BO113" s="924"/>
      <c r="BP113" s="925"/>
      <c r="BQ113" s="926">
        <v>169983</v>
      </c>
      <c r="BR113" s="927"/>
      <c r="BS113" s="927"/>
      <c r="BT113" s="927"/>
      <c r="BU113" s="927"/>
      <c r="BV113" s="927">
        <v>107609</v>
      </c>
      <c r="BW113" s="927"/>
      <c r="BX113" s="927"/>
      <c r="BY113" s="927"/>
      <c r="BZ113" s="927"/>
      <c r="CA113" s="927">
        <v>74718</v>
      </c>
      <c r="CB113" s="927"/>
      <c r="CC113" s="927"/>
      <c r="CD113" s="927"/>
      <c r="CE113" s="927"/>
      <c r="CF113" s="921">
        <v>1.4</v>
      </c>
      <c r="CG113" s="922"/>
      <c r="CH113" s="922"/>
      <c r="CI113" s="922"/>
      <c r="CJ113" s="922"/>
      <c r="CK113" s="949"/>
      <c r="CL113" s="950"/>
      <c r="CM113" s="923" t="s">
        <v>429</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15">
      <c r="A114" s="955"/>
      <c r="B114" s="956"/>
      <c r="C114" s="924" t="s">
        <v>430</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73853</v>
      </c>
      <c r="AB114" s="960"/>
      <c r="AC114" s="960"/>
      <c r="AD114" s="960"/>
      <c r="AE114" s="961"/>
      <c r="AF114" s="962">
        <v>73228</v>
      </c>
      <c r="AG114" s="960"/>
      <c r="AH114" s="960"/>
      <c r="AI114" s="960"/>
      <c r="AJ114" s="961"/>
      <c r="AK114" s="962">
        <v>68093</v>
      </c>
      <c r="AL114" s="960"/>
      <c r="AM114" s="960"/>
      <c r="AN114" s="960"/>
      <c r="AO114" s="961"/>
      <c r="AP114" s="963">
        <v>1.3</v>
      </c>
      <c r="AQ114" s="964"/>
      <c r="AR114" s="964"/>
      <c r="AS114" s="964"/>
      <c r="AT114" s="965"/>
      <c r="AU114" s="909"/>
      <c r="AV114" s="910"/>
      <c r="AW114" s="910"/>
      <c r="AX114" s="910"/>
      <c r="AY114" s="910"/>
      <c r="AZ114" s="923" t="s">
        <v>431</v>
      </c>
      <c r="BA114" s="924"/>
      <c r="BB114" s="924"/>
      <c r="BC114" s="924"/>
      <c r="BD114" s="924"/>
      <c r="BE114" s="924"/>
      <c r="BF114" s="924"/>
      <c r="BG114" s="924"/>
      <c r="BH114" s="924"/>
      <c r="BI114" s="924"/>
      <c r="BJ114" s="924"/>
      <c r="BK114" s="924"/>
      <c r="BL114" s="924"/>
      <c r="BM114" s="924"/>
      <c r="BN114" s="924"/>
      <c r="BO114" s="924"/>
      <c r="BP114" s="925"/>
      <c r="BQ114" s="926">
        <v>1587833</v>
      </c>
      <c r="BR114" s="927"/>
      <c r="BS114" s="927"/>
      <c r="BT114" s="927"/>
      <c r="BU114" s="927"/>
      <c r="BV114" s="927">
        <v>1590563</v>
      </c>
      <c r="BW114" s="927"/>
      <c r="BX114" s="927"/>
      <c r="BY114" s="927"/>
      <c r="BZ114" s="927"/>
      <c r="CA114" s="927">
        <v>1633828</v>
      </c>
      <c r="CB114" s="927"/>
      <c r="CC114" s="927"/>
      <c r="CD114" s="927"/>
      <c r="CE114" s="927"/>
      <c r="CF114" s="921">
        <v>31.4</v>
      </c>
      <c r="CG114" s="922"/>
      <c r="CH114" s="922"/>
      <c r="CI114" s="922"/>
      <c r="CJ114" s="922"/>
      <c r="CK114" s="949"/>
      <c r="CL114" s="950"/>
      <c r="CM114" s="923" t="s">
        <v>432</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15">
      <c r="A115" s="955"/>
      <c r="B115" s="956"/>
      <c r="C115" s="924" t="s">
        <v>433</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56</v>
      </c>
      <c r="AB115" s="939"/>
      <c r="AC115" s="939"/>
      <c r="AD115" s="939"/>
      <c r="AE115" s="940"/>
      <c r="AF115" s="941">
        <v>35</v>
      </c>
      <c r="AG115" s="939"/>
      <c r="AH115" s="939"/>
      <c r="AI115" s="939"/>
      <c r="AJ115" s="940"/>
      <c r="AK115" s="941">
        <v>15</v>
      </c>
      <c r="AL115" s="939"/>
      <c r="AM115" s="939"/>
      <c r="AN115" s="939"/>
      <c r="AO115" s="940"/>
      <c r="AP115" s="942">
        <v>0</v>
      </c>
      <c r="AQ115" s="943"/>
      <c r="AR115" s="943"/>
      <c r="AS115" s="943"/>
      <c r="AT115" s="944"/>
      <c r="AU115" s="909"/>
      <c r="AV115" s="910"/>
      <c r="AW115" s="910"/>
      <c r="AX115" s="910"/>
      <c r="AY115" s="910"/>
      <c r="AZ115" s="923" t="s">
        <v>434</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435</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15">
      <c r="A116" s="957"/>
      <c r="B116" s="958"/>
      <c r="C116" s="966" t="s">
        <v>436</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437</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438</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15">
      <c r="A117" s="913" t="s">
        <v>178</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439</v>
      </c>
      <c r="Z117" s="895"/>
      <c r="AA117" s="979">
        <v>1796603</v>
      </c>
      <c r="AB117" s="980"/>
      <c r="AC117" s="980"/>
      <c r="AD117" s="980"/>
      <c r="AE117" s="981"/>
      <c r="AF117" s="982">
        <v>1813373</v>
      </c>
      <c r="AG117" s="980"/>
      <c r="AH117" s="980"/>
      <c r="AI117" s="980"/>
      <c r="AJ117" s="981"/>
      <c r="AK117" s="982">
        <v>1813225</v>
      </c>
      <c r="AL117" s="980"/>
      <c r="AM117" s="980"/>
      <c r="AN117" s="980"/>
      <c r="AO117" s="981"/>
      <c r="AP117" s="983"/>
      <c r="AQ117" s="984"/>
      <c r="AR117" s="984"/>
      <c r="AS117" s="984"/>
      <c r="AT117" s="985"/>
      <c r="AU117" s="909"/>
      <c r="AV117" s="910"/>
      <c r="AW117" s="910"/>
      <c r="AX117" s="910"/>
      <c r="AY117" s="910"/>
      <c r="AZ117" s="975" t="s">
        <v>440</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441</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15">
      <c r="A118" s="913" t="s">
        <v>415</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412</v>
      </c>
      <c r="AB118" s="894"/>
      <c r="AC118" s="894"/>
      <c r="AD118" s="894"/>
      <c r="AE118" s="895"/>
      <c r="AF118" s="893" t="s">
        <v>413</v>
      </c>
      <c r="AG118" s="894"/>
      <c r="AH118" s="894"/>
      <c r="AI118" s="894"/>
      <c r="AJ118" s="895"/>
      <c r="AK118" s="893" t="s">
        <v>295</v>
      </c>
      <c r="AL118" s="894"/>
      <c r="AM118" s="894"/>
      <c r="AN118" s="894"/>
      <c r="AO118" s="895"/>
      <c r="AP118" s="971" t="s">
        <v>414</v>
      </c>
      <c r="AQ118" s="972"/>
      <c r="AR118" s="972"/>
      <c r="AS118" s="972"/>
      <c r="AT118" s="973"/>
      <c r="AU118" s="909"/>
      <c r="AV118" s="910"/>
      <c r="AW118" s="910"/>
      <c r="AX118" s="910"/>
      <c r="AY118" s="910"/>
      <c r="AZ118" s="974" t="s">
        <v>442</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443</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15">
      <c r="A119" s="1058" t="s">
        <v>418</v>
      </c>
      <c r="B119" s="948"/>
      <c r="C119" s="930" t="s">
        <v>419</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178</v>
      </c>
      <c r="BA119" s="251"/>
      <c r="BB119" s="251"/>
      <c r="BC119" s="251"/>
      <c r="BD119" s="251"/>
      <c r="BE119" s="251"/>
      <c r="BF119" s="251"/>
      <c r="BG119" s="251"/>
      <c r="BH119" s="251"/>
      <c r="BI119" s="251"/>
      <c r="BJ119" s="251"/>
      <c r="BK119" s="251"/>
      <c r="BL119" s="251"/>
      <c r="BM119" s="251"/>
      <c r="BN119" s="251"/>
      <c r="BO119" s="978" t="s">
        <v>444</v>
      </c>
      <c r="BP119" s="1006"/>
      <c r="BQ119" s="1000">
        <v>18225311</v>
      </c>
      <c r="BR119" s="1001"/>
      <c r="BS119" s="1001"/>
      <c r="BT119" s="1001"/>
      <c r="BU119" s="1001"/>
      <c r="BV119" s="1001">
        <v>17062106</v>
      </c>
      <c r="BW119" s="1001"/>
      <c r="BX119" s="1001"/>
      <c r="BY119" s="1001"/>
      <c r="BZ119" s="1001"/>
      <c r="CA119" s="1001">
        <v>16430896</v>
      </c>
      <c r="CB119" s="1001"/>
      <c r="CC119" s="1001"/>
      <c r="CD119" s="1001"/>
      <c r="CE119" s="1001"/>
      <c r="CF119" s="1002"/>
      <c r="CG119" s="1003"/>
      <c r="CH119" s="1003"/>
      <c r="CI119" s="1003"/>
      <c r="CJ119" s="1004"/>
      <c r="CK119" s="951"/>
      <c r="CL119" s="952"/>
      <c r="CM119" s="974" t="s">
        <v>445</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30" customFormat="1" ht="26.25" customHeight="1" x14ac:dyDescent="0.15">
      <c r="A120" s="1059"/>
      <c r="B120" s="950"/>
      <c r="C120" s="923" t="s">
        <v>422</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446</v>
      </c>
      <c r="AV120" s="993"/>
      <c r="AW120" s="993"/>
      <c r="AX120" s="993"/>
      <c r="AY120" s="994"/>
      <c r="AZ120" s="930" t="s">
        <v>447</v>
      </c>
      <c r="BA120" s="898"/>
      <c r="BB120" s="898"/>
      <c r="BC120" s="898"/>
      <c r="BD120" s="898"/>
      <c r="BE120" s="898"/>
      <c r="BF120" s="898"/>
      <c r="BG120" s="898"/>
      <c r="BH120" s="898"/>
      <c r="BI120" s="898"/>
      <c r="BJ120" s="898"/>
      <c r="BK120" s="898"/>
      <c r="BL120" s="898"/>
      <c r="BM120" s="898"/>
      <c r="BN120" s="898"/>
      <c r="BO120" s="898"/>
      <c r="BP120" s="899"/>
      <c r="BQ120" s="931">
        <v>3062291</v>
      </c>
      <c r="BR120" s="932"/>
      <c r="BS120" s="932"/>
      <c r="BT120" s="932"/>
      <c r="BU120" s="932"/>
      <c r="BV120" s="932">
        <v>3110550</v>
      </c>
      <c r="BW120" s="932"/>
      <c r="BX120" s="932"/>
      <c r="BY120" s="932"/>
      <c r="BZ120" s="932"/>
      <c r="CA120" s="932">
        <v>3271718</v>
      </c>
      <c r="CB120" s="932"/>
      <c r="CC120" s="932"/>
      <c r="CD120" s="932"/>
      <c r="CE120" s="932"/>
      <c r="CF120" s="945">
        <v>62.9</v>
      </c>
      <c r="CG120" s="946"/>
      <c r="CH120" s="946"/>
      <c r="CI120" s="946"/>
      <c r="CJ120" s="946"/>
      <c r="CK120" s="1007" t="s">
        <v>448</v>
      </c>
      <c r="CL120" s="1008"/>
      <c r="CM120" s="1008"/>
      <c r="CN120" s="1008"/>
      <c r="CO120" s="1009"/>
      <c r="CP120" s="1015" t="s">
        <v>397</v>
      </c>
      <c r="CQ120" s="1016"/>
      <c r="CR120" s="1016"/>
      <c r="CS120" s="1016"/>
      <c r="CT120" s="1016"/>
      <c r="CU120" s="1016"/>
      <c r="CV120" s="1016"/>
      <c r="CW120" s="1016"/>
      <c r="CX120" s="1016"/>
      <c r="CY120" s="1016"/>
      <c r="CZ120" s="1016"/>
      <c r="DA120" s="1016"/>
      <c r="DB120" s="1016"/>
      <c r="DC120" s="1016"/>
      <c r="DD120" s="1016"/>
      <c r="DE120" s="1016"/>
      <c r="DF120" s="1017"/>
      <c r="DG120" s="931">
        <v>2091884</v>
      </c>
      <c r="DH120" s="932"/>
      <c r="DI120" s="932"/>
      <c r="DJ120" s="932"/>
      <c r="DK120" s="932"/>
      <c r="DL120" s="932">
        <v>1881460</v>
      </c>
      <c r="DM120" s="932"/>
      <c r="DN120" s="932"/>
      <c r="DO120" s="932"/>
      <c r="DP120" s="932"/>
      <c r="DQ120" s="932">
        <v>1752478</v>
      </c>
      <c r="DR120" s="932"/>
      <c r="DS120" s="932"/>
      <c r="DT120" s="932"/>
      <c r="DU120" s="932"/>
      <c r="DV120" s="933">
        <v>33.700000000000003</v>
      </c>
      <c r="DW120" s="933"/>
      <c r="DX120" s="933"/>
      <c r="DY120" s="933"/>
      <c r="DZ120" s="934"/>
    </row>
    <row r="121" spans="1:130" s="230" customFormat="1" ht="26.25" customHeight="1" x14ac:dyDescent="0.15">
      <c r="A121" s="1059"/>
      <c r="B121" s="950"/>
      <c r="C121" s="975" t="s">
        <v>449</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450</v>
      </c>
      <c r="BA121" s="924"/>
      <c r="BB121" s="924"/>
      <c r="BC121" s="924"/>
      <c r="BD121" s="924"/>
      <c r="BE121" s="924"/>
      <c r="BF121" s="924"/>
      <c r="BG121" s="924"/>
      <c r="BH121" s="924"/>
      <c r="BI121" s="924"/>
      <c r="BJ121" s="924"/>
      <c r="BK121" s="924"/>
      <c r="BL121" s="924"/>
      <c r="BM121" s="924"/>
      <c r="BN121" s="924"/>
      <c r="BO121" s="924"/>
      <c r="BP121" s="925"/>
      <c r="BQ121" s="926">
        <v>1289694</v>
      </c>
      <c r="BR121" s="927"/>
      <c r="BS121" s="927"/>
      <c r="BT121" s="927"/>
      <c r="BU121" s="927"/>
      <c r="BV121" s="927">
        <v>1396098</v>
      </c>
      <c r="BW121" s="927"/>
      <c r="BX121" s="927"/>
      <c r="BY121" s="927"/>
      <c r="BZ121" s="927"/>
      <c r="CA121" s="927">
        <v>1345765</v>
      </c>
      <c r="CB121" s="927"/>
      <c r="CC121" s="927"/>
      <c r="CD121" s="927"/>
      <c r="CE121" s="927"/>
      <c r="CF121" s="921">
        <v>25.9</v>
      </c>
      <c r="CG121" s="922"/>
      <c r="CH121" s="922"/>
      <c r="CI121" s="922"/>
      <c r="CJ121" s="922"/>
      <c r="CK121" s="1010"/>
      <c r="CL121" s="1011"/>
      <c r="CM121" s="1011"/>
      <c r="CN121" s="1011"/>
      <c r="CO121" s="1012"/>
      <c r="CP121" s="1020" t="s">
        <v>395</v>
      </c>
      <c r="CQ121" s="1021"/>
      <c r="CR121" s="1021"/>
      <c r="CS121" s="1021"/>
      <c r="CT121" s="1021"/>
      <c r="CU121" s="1021"/>
      <c r="CV121" s="1021"/>
      <c r="CW121" s="1021"/>
      <c r="CX121" s="1021"/>
      <c r="CY121" s="1021"/>
      <c r="CZ121" s="1021"/>
      <c r="DA121" s="1021"/>
      <c r="DB121" s="1021"/>
      <c r="DC121" s="1021"/>
      <c r="DD121" s="1021"/>
      <c r="DE121" s="1021"/>
      <c r="DF121" s="1022"/>
      <c r="DG121" s="926">
        <v>286223</v>
      </c>
      <c r="DH121" s="927"/>
      <c r="DI121" s="927"/>
      <c r="DJ121" s="927"/>
      <c r="DK121" s="927"/>
      <c r="DL121" s="927">
        <v>292187</v>
      </c>
      <c r="DM121" s="927"/>
      <c r="DN121" s="927"/>
      <c r="DO121" s="927"/>
      <c r="DP121" s="927"/>
      <c r="DQ121" s="927">
        <v>284036</v>
      </c>
      <c r="DR121" s="927"/>
      <c r="DS121" s="927"/>
      <c r="DT121" s="927"/>
      <c r="DU121" s="927"/>
      <c r="DV121" s="928">
        <v>5.5</v>
      </c>
      <c r="DW121" s="928"/>
      <c r="DX121" s="928"/>
      <c r="DY121" s="928"/>
      <c r="DZ121" s="929"/>
    </row>
    <row r="122" spans="1:130" s="230" customFormat="1" ht="26.25" customHeight="1" x14ac:dyDescent="0.15">
      <c r="A122" s="1059"/>
      <c r="B122" s="950"/>
      <c r="C122" s="923" t="s">
        <v>432</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451</v>
      </c>
      <c r="BA122" s="966"/>
      <c r="BB122" s="966"/>
      <c r="BC122" s="966"/>
      <c r="BD122" s="966"/>
      <c r="BE122" s="966"/>
      <c r="BF122" s="966"/>
      <c r="BG122" s="966"/>
      <c r="BH122" s="966"/>
      <c r="BI122" s="966"/>
      <c r="BJ122" s="966"/>
      <c r="BK122" s="966"/>
      <c r="BL122" s="966"/>
      <c r="BM122" s="966"/>
      <c r="BN122" s="966"/>
      <c r="BO122" s="966"/>
      <c r="BP122" s="967"/>
      <c r="BQ122" s="1000">
        <v>11863726</v>
      </c>
      <c r="BR122" s="1001"/>
      <c r="BS122" s="1001"/>
      <c r="BT122" s="1001"/>
      <c r="BU122" s="1001"/>
      <c r="BV122" s="1001">
        <v>11064726</v>
      </c>
      <c r="BW122" s="1001"/>
      <c r="BX122" s="1001"/>
      <c r="BY122" s="1001"/>
      <c r="BZ122" s="1001"/>
      <c r="CA122" s="1001">
        <v>10555453</v>
      </c>
      <c r="CB122" s="1001"/>
      <c r="CC122" s="1001"/>
      <c r="CD122" s="1001"/>
      <c r="CE122" s="1001"/>
      <c r="CF122" s="1018">
        <v>203</v>
      </c>
      <c r="CG122" s="1019"/>
      <c r="CH122" s="1019"/>
      <c r="CI122" s="1019"/>
      <c r="CJ122" s="1019"/>
      <c r="CK122" s="1010"/>
      <c r="CL122" s="1011"/>
      <c r="CM122" s="1011"/>
      <c r="CN122" s="1011"/>
      <c r="CO122" s="1012"/>
      <c r="CP122" s="1020" t="s">
        <v>392</v>
      </c>
      <c r="CQ122" s="1021"/>
      <c r="CR122" s="1021"/>
      <c r="CS122" s="1021"/>
      <c r="CT122" s="1021"/>
      <c r="CU122" s="1021"/>
      <c r="CV122" s="1021"/>
      <c r="CW122" s="1021"/>
      <c r="CX122" s="1021"/>
      <c r="CY122" s="1021"/>
      <c r="CZ122" s="1021"/>
      <c r="DA122" s="1021"/>
      <c r="DB122" s="1021"/>
      <c r="DC122" s="1021"/>
      <c r="DD122" s="1021"/>
      <c r="DE122" s="1021"/>
      <c r="DF122" s="1022"/>
      <c r="DG122" s="926" t="s">
        <v>122</v>
      </c>
      <c r="DH122" s="927"/>
      <c r="DI122" s="927"/>
      <c r="DJ122" s="927"/>
      <c r="DK122" s="927"/>
      <c r="DL122" s="927" t="s">
        <v>122</v>
      </c>
      <c r="DM122" s="927"/>
      <c r="DN122" s="927"/>
      <c r="DO122" s="927"/>
      <c r="DP122" s="927"/>
      <c r="DQ122" s="927" t="s">
        <v>122</v>
      </c>
      <c r="DR122" s="927"/>
      <c r="DS122" s="927"/>
      <c r="DT122" s="927"/>
      <c r="DU122" s="927"/>
      <c r="DV122" s="928" t="s">
        <v>122</v>
      </c>
      <c r="DW122" s="928"/>
      <c r="DX122" s="928"/>
      <c r="DY122" s="928"/>
      <c r="DZ122" s="929"/>
    </row>
    <row r="123" spans="1:130" s="230" customFormat="1" ht="26.25" customHeight="1" x14ac:dyDescent="0.15">
      <c r="A123" s="1059"/>
      <c r="B123" s="950"/>
      <c r="C123" s="923" t="s">
        <v>438</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178</v>
      </c>
      <c r="BA123" s="251"/>
      <c r="BB123" s="251"/>
      <c r="BC123" s="251"/>
      <c r="BD123" s="251"/>
      <c r="BE123" s="251"/>
      <c r="BF123" s="251"/>
      <c r="BG123" s="251"/>
      <c r="BH123" s="251"/>
      <c r="BI123" s="251"/>
      <c r="BJ123" s="251"/>
      <c r="BK123" s="251"/>
      <c r="BL123" s="251"/>
      <c r="BM123" s="251"/>
      <c r="BN123" s="251"/>
      <c r="BO123" s="978" t="s">
        <v>452</v>
      </c>
      <c r="BP123" s="1006"/>
      <c r="BQ123" s="1065">
        <v>16215711</v>
      </c>
      <c r="BR123" s="1032"/>
      <c r="BS123" s="1032"/>
      <c r="BT123" s="1032"/>
      <c r="BU123" s="1032"/>
      <c r="BV123" s="1032">
        <v>15571374</v>
      </c>
      <c r="BW123" s="1032"/>
      <c r="BX123" s="1032"/>
      <c r="BY123" s="1032"/>
      <c r="BZ123" s="1032"/>
      <c r="CA123" s="1032">
        <v>15172936</v>
      </c>
      <c r="CB123" s="1032"/>
      <c r="CC123" s="1032"/>
      <c r="CD123" s="1032"/>
      <c r="CE123" s="1032"/>
      <c r="CF123" s="1002"/>
      <c r="CG123" s="1003"/>
      <c r="CH123" s="1003"/>
      <c r="CI123" s="1003"/>
      <c r="CJ123" s="1004"/>
      <c r="CK123" s="1010"/>
      <c r="CL123" s="1011"/>
      <c r="CM123" s="1011"/>
      <c r="CN123" s="1011"/>
      <c r="CO123" s="1012"/>
      <c r="CP123" s="1020" t="s">
        <v>393</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30" customFormat="1" ht="26.25" customHeight="1" thickBot="1" x14ac:dyDescent="0.2">
      <c r="A124" s="1059"/>
      <c r="B124" s="950"/>
      <c r="C124" s="923" t="s">
        <v>441</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1" t="s">
        <v>453</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37.6</v>
      </c>
      <c r="BR124" s="1028"/>
      <c r="BS124" s="1028"/>
      <c r="BT124" s="1028"/>
      <c r="BU124" s="1028"/>
      <c r="BV124" s="1028">
        <v>28.8</v>
      </c>
      <c r="BW124" s="1028"/>
      <c r="BX124" s="1028"/>
      <c r="BY124" s="1028"/>
      <c r="BZ124" s="1028"/>
      <c r="CA124" s="1028">
        <v>24.1</v>
      </c>
      <c r="CB124" s="1028"/>
      <c r="CC124" s="1028"/>
      <c r="CD124" s="1028"/>
      <c r="CE124" s="1028"/>
      <c r="CF124" s="1029"/>
      <c r="CG124" s="1030"/>
      <c r="CH124" s="1030"/>
      <c r="CI124" s="1030"/>
      <c r="CJ124" s="1031"/>
      <c r="CK124" s="1013"/>
      <c r="CL124" s="1013"/>
      <c r="CM124" s="1013"/>
      <c r="CN124" s="1013"/>
      <c r="CO124" s="1014"/>
      <c r="CP124" s="1020" t="s">
        <v>454</v>
      </c>
      <c r="CQ124" s="1021"/>
      <c r="CR124" s="1021"/>
      <c r="CS124" s="1021"/>
      <c r="CT124" s="1021"/>
      <c r="CU124" s="1021"/>
      <c r="CV124" s="1021"/>
      <c r="CW124" s="1021"/>
      <c r="CX124" s="1021"/>
      <c r="CY124" s="1021"/>
      <c r="CZ124" s="1021"/>
      <c r="DA124" s="1021"/>
      <c r="DB124" s="1021"/>
      <c r="DC124" s="1021"/>
      <c r="DD124" s="1021"/>
      <c r="DE124" s="1021"/>
      <c r="DF124" s="1022"/>
      <c r="DG124" s="1005" t="s">
        <v>122</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15">
      <c r="A125" s="1059"/>
      <c r="B125" s="950"/>
      <c r="C125" s="923" t="s">
        <v>443</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455</v>
      </c>
      <c r="CL125" s="1008"/>
      <c r="CM125" s="1008"/>
      <c r="CN125" s="1008"/>
      <c r="CO125" s="1009"/>
      <c r="CP125" s="930" t="s">
        <v>456</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
      <c r="A126" s="1059"/>
      <c r="B126" s="950"/>
      <c r="C126" s="923" t="s">
        <v>445</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457</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15">
      <c r="A127" s="1060"/>
      <c r="B127" s="952"/>
      <c r="C127" s="974" t="s">
        <v>458</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56</v>
      </c>
      <c r="AB127" s="960"/>
      <c r="AC127" s="960"/>
      <c r="AD127" s="960"/>
      <c r="AE127" s="961"/>
      <c r="AF127" s="962">
        <v>35</v>
      </c>
      <c r="AG127" s="960"/>
      <c r="AH127" s="960"/>
      <c r="AI127" s="960"/>
      <c r="AJ127" s="961"/>
      <c r="AK127" s="962">
        <v>15</v>
      </c>
      <c r="AL127" s="960"/>
      <c r="AM127" s="960"/>
      <c r="AN127" s="960"/>
      <c r="AO127" s="961"/>
      <c r="AP127" s="963">
        <v>0</v>
      </c>
      <c r="AQ127" s="964"/>
      <c r="AR127" s="964"/>
      <c r="AS127" s="964"/>
      <c r="AT127" s="965"/>
      <c r="AU127" s="232"/>
      <c r="AV127" s="232"/>
      <c r="AW127" s="232"/>
      <c r="AX127" s="1033" t="s">
        <v>459</v>
      </c>
      <c r="AY127" s="1034"/>
      <c r="AZ127" s="1034"/>
      <c r="BA127" s="1034"/>
      <c r="BB127" s="1034"/>
      <c r="BC127" s="1034"/>
      <c r="BD127" s="1034"/>
      <c r="BE127" s="1035"/>
      <c r="BF127" s="1036" t="s">
        <v>460</v>
      </c>
      <c r="BG127" s="1034"/>
      <c r="BH127" s="1034"/>
      <c r="BI127" s="1034"/>
      <c r="BJ127" s="1034"/>
      <c r="BK127" s="1034"/>
      <c r="BL127" s="1035"/>
      <c r="BM127" s="1036" t="s">
        <v>461</v>
      </c>
      <c r="BN127" s="1034"/>
      <c r="BO127" s="1034"/>
      <c r="BP127" s="1034"/>
      <c r="BQ127" s="1034"/>
      <c r="BR127" s="1034"/>
      <c r="BS127" s="1035"/>
      <c r="BT127" s="1036" t="s">
        <v>462</v>
      </c>
      <c r="BU127" s="1034"/>
      <c r="BV127" s="1034"/>
      <c r="BW127" s="1034"/>
      <c r="BX127" s="1034"/>
      <c r="BY127" s="1034"/>
      <c r="BZ127" s="1057"/>
      <c r="CA127" s="232"/>
      <c r="CB127" s="232"/>
      <c r="CC127" s="232"/>
      <c r="CD127" s="255"/>
      <c r="CE127" s="255"/>
      <c r="CF127" s="255"/>
      <c r="CG127" s="232"/>
      <c r="CH127" s="232"/>
      <c r="CI127" s="232"/>
      <c r="CJ127" s="254"/>
      <c r="CK127" s="1024"/>
      <c r="CL127" s="1011"/>
      <c r="CM127" s="1011"/>
      <c r="CN127" s="1011"/>
      <c r="CO127" s="1012"/>
      <c r="CP127" s="923" t="s">
        <v>463</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
      <c r="A128" s="1043" t="s">
        <v>464</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465</v>
      </c>
      <c r="X128" s="1045"/>
      <c r="Y128" s="1045"/>
      <c r="Z128" s="1046"/>
      <c r="AA128" s="1047">
        <v>98567</v>
      </c>
      <c r="AB128" s="1048"/>
      <c r="AC128" s="1048"/>
      <c r="AD128" s="1048"/>
      <c r="AE128" s="1049"/>
      <c r="AF128" s="1050">
        <v>113749</v>
      </c>
      <c r="AG128" s="1048"/>
      <c r="AH128" s="1048"/>
      <c r="AI128" s="1048"/>
      <c r="AJ128" s="1049"/>
      <c r="AK128" s="1050">
        <v>102351</v>
      </c>
      <c r="AL128" s="1048"/>
      <c r="AM128" s="1048"/>
      <c r="AN128" s="1048"/>
      <c r="AO128" s="1049"/>
      <c r="AP128" s="1051"/>
      <c r="AQ128" s="1052"/>
      <c r="AR128" s="1052"/>
      <c r="AS128" s="1052"/>
      <c r="AT128" s="1053"/>
      <c r="AU128" s="232"/>
      <c r="AV128" s="232"/>
      <c r="AW128" s="232"/>
      <c r="AX128" s="897" t="s">
        <v>466</v>
      </c>
      <c r="AY128" s="898"/>
      <c r="AZ128" s="898"/>
      <c r="BA128" s="898"/>
      <c r="BB128" s="898"/>
      <c r="BC128" s="898"/>
      <c r="BD128" s="898"/>
      <c r="BE128" s="899"/>
      <c r="BF128" s="1054" t="s">
        <v>122</v>
      </c>
      <c r="BG128" s="1055"/>
      <c r="BH128" s="1055"/>
      <c r="BI128" s="1055"/>
      <c r="BJ128" s="1055"/>
      <c r="BK128" s="1055"/>
      <c r="BL128" s="1056"/>
      <c r="BM128" s="1054">
        <v>14.27</v>
      </c>
      <c r="BN128" s="1055"/>
      <c r="BO128" s="1055"/>
      <c r="BP128" s="1055"/>
      <c r="BQ128" s="1055"/>
      <c r="BR128" s="1055"/>
      <c r="BS128" s="1056"/>
      <c r="BT128" s="1054">
        <v>20</v>
      </c>
      <c r="BU128" s="1055"/>
      <c r="BV128" s="1055"/>
      <c r="BW128" s="1055"/>
      <c r="BX128" s="1055"/>
      <c r="BY128" s="1055"/>
      <c r="BZ128" s="1077"/>
      <c r="CA128" s="255"/>
      <c r="CB128" s="255"/>
      <c r="CC128" s="255"/>
      <c r="CD128" s="255"/>
      <c r="CE128" s="255"/>
      <c r="CF128" s="255"/>
      <c r="CG128" s="232"/>
      <c r="CH128" s="232"/>
      <c r="CI128" s="232"/>
      <c r="CJ128" s="254"/>
      <c r="CK128" s="1025"/>
      <c r="CL128" s="1026"/>
      <c r="CM128" s="1026"/>
      <c r="CN128" s="1026"/>
      <c r="CO128" s="1027"/>
      <c r="CP128" s="1037" t="s">
        <v>467</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468</v>
      </c>
      <c r="X129" s="1072"/>
      <c r="Y129" s="1072"/>
      <c r="Z129" s="1073"/>
      <c r="AA129" s="959">
        <v>6547393</v>
      </c>
      <c r="AB129" s="960"/>
      <c r="AC129" s="960"/>
      <c r="AD129" s="960"/>
      <c r="AE129" s="961"/>
      <c r="AF129" s="962">
        <v>6375333</v>
      </c>
      <c r="AG129" s="960"/>
      <c r="AH129" s="960"/>
      <c r="AI129" s="960"/>
      <c r="AJ129" s="961"/>
      <c r="AK129" s="962">
        <v>6399152</v>
      </c>
      <c r="AL129" s="960"/>
      <c r="AM129" s="960"/>
      <c r="AN129" s="960"/>
      <c r="AO129" s="961"/>
      <c r="AP129" s="1074"/>
      <c r="AQ129" s="1075"/>
      <c r="AR129" s="1075"/>
      <c r="AS129" s="1075"/>
      <c r="AT129" s="1076"/>
      <c r="AU129" s="233"/>
      <c r="AV129" s="233"/>
      <c r="AW129" s="233"/>
      <c r="AX129" s="1066" t="s">
        <v>469</v>
      </c>
      <c r="AY129" s="924"/>
      <c r="AZ129" s="924"/>
      <c r="BA129" s="924"/>
      <c r="BB129" s="924"/>
      <c r="BC129" s="924"/>
      <c r="BD129" s="924"/>
      <c r="BE129" s="925"/>
      <c r="BF129" s="1067" t="s">
        <v>122</v>
      </c>
      <c r="BG129" s="1068"/>
      <c r="BH129" s="1068"/>
      <c r="BI129" s="1068"/>
      <c r="BJ129" s="1068"/>
      <c r="BK129" s="1068"/>
      <c r="BL129" s="1069"/>
      <c r="BM129" s="1067">
        <v>19.27</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470</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471</v>
      </c>
      <c r="X130" s="1072"/>
      <c r="Y130" s="1072"/>
      <c r="Z130" s="1073"/>
      <c r="AA130" s="959">
        <v>1208328</v>
      </c>
      <c r="AB130" s="960"/>
      <c r="AC130" s="960"/>
      <c r="AD130" s="960"/>
      <c r="AE130" s="961"/>
      <c r="AF130" s="962">
        <v>1214239</v>
      </c>
      <c r="AG130" s="960"/>
      <c r="AH130" s="960"/>
      <c r="AI130" s="960"/>
      <c r="AJ130" s="961"/>
      <c r="AK130" s="962">
        <v>1199161</v>
      </c>
      <c r="AL130" s="960"/>
      <c r="AM130" s="960"/>
      <c r="AN130" s="960"/>
      <c r="AO130" s="961"/>
      <c r="AP130" s="1074"/>
      <c r="AQ130" s="1075"/>
      <c r="AR130" s="1075"/>
      <c r="AS130" s="1075"/>
      <c r="AT130" s="1076"/>
      <c r="AU130" s="233"/>
      <c r="AV130" s="233"/>
      <c r="AW130" s="233"/>
      <c r="AX130" s="1066" t="s">
        <v>472</v>
      </c>
      <c r="AY130" s="924"/>
      <c r="AZ130" s="924"/>
      <c r="BA130" s="924"/>
      <c r="BB130" s="924"/>
      <c r="BC130" s="924"/>
      <c r="BD130" s="924"/>
      <c r="BE130" s="925"/>
      <c r="BF130" s="1102">
        <v>9.4</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473</v>
      </c>
      <c r="X131" s="1109"/>
      <c r="Y131" s="1109"/>
      <c r="Z131" s="1110"/>
      <c r="AA131" s="1005">
        <v>5339065</v>
      </c>
      <c r="AB131" s="987"/>
      <c r="AC131" s="987"/>
      <c r="AD131" s="987"/>
      <c r="AE131" s="988"/>
      <c r="AF131" s="986">
        <v>5161094</v>
      </c>
      <c r="AG131" s="987"/>
      <c r="AH131" s="987"/>
      <c r="AI131" s="987"/>
      <c r="AJ131" s="988"/>
      <c r="AK131" s="986">
        <v>5199991</v>
      </c>
      <c r="AL131" s="987"/>
      <c r="AM131" s="987"/>
      <c r="AN131" s="987"/>
      <c r="AO131" s="988"/>
      <c r="AP131" s="1111"/>
      <c r="AQ131" s="1112"/>
      <c r="AR131" s="1112"/>
      <c r="AS131" s="1112"/>
      <c r="AT131" s="1113"/>
      <c r="AU131" s="233"/>
      <c r="AV131" s="233"/>
      <c r="AW131" s="233"/>
      <c r="AX131" s="1084" t="s">
        <v>474</v>
      </c>
      <c r="AY131" s="726"/>
      <c r="AZ131" s="726"/>
      <c r="BA131" s="726"/>
      <c r="BB131" s="726"/>
      <c r="BC131" s="726"/>
      <c r="BD131" s="726"/>
      <c r="BE131" s="1038"/>
      <c r="BF131" s="1085">
        <v>24.1</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475</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476</v>
      </c>
      <c r="W132" s="1095"/>
      <c r="X132" s="1095"/>
      <c r="Y132" s="1095"/>
      <c r="Z132" s="1096"/>
      <c r="AA132" s="1097">
        <v>9.1721677859999993</v>
      </c>
      <c r="AB132" s="1098"/>
      <c r="AC132" s="1098"/>
      <c r="AD132" s="1098"/>
      <c r="AE132" s="1099"/>
      <c r="AF132" s="1100">
        <v>9.4046921060000006</v>
      </c>
      <c r="AG132" s="1098"/>
      <c r="AH132" s="1098"/>
      <c r="AI132" s="1098"/>
      <c r="AJ132" s="1099"/>
      <c r="AK132" s="1100">
        <v>9.840654829</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477</v>
      </c>
      <c r="W133" s="1078"/>
      <c r="X133" s="1078"/>
      <c r="Y133" s="1078"/>
      <c r="Z133" s="1079"/>
      <c r="AA133" s="1080">
        <v>9.3000000000000007</v>
      </c>
      <c r="AB133" s="1081"/>
      <c r="AC133" s="1081"/>
      <c r="AD133" s="1081"/>
      <c r="AE133" s="1082"/>
      <c r="AF133" s="1080">
        <v>9.1999999999999993</v>
      </c>
      <c r="AG133" s="1081"/>
      <c r="AH133" s="1081"/>
      <c r="AI133" s="1081"/>
      <c r="AJ133" s="1082"/>
      <c r="AK133" s="1080">
        <v>9.4</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6JlOMRmm4kqghOB9ib3uRPqUBvVPho2wQhDa04xMFb53bUPu6VvfDXBEaxw5IysCdJOrTNlBKdFX1KjKM5EmQ==" saltValue="eL4WtuUvWR6xzAhAqJ5R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J49" zoomScaleNormal="85" zoomScaleSheetLayoutView="100" workbookViewId="0">
      <selection activeCell="CK29" sqref="CK2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BhFPIdN1M1r9nsS3WJIV+DUqiMw4elNkwq4x3eP7IZdicmSkztKDMuOgNaBP37xPo0KgZC1cru3ST4H5mHSvg==" saltValue="34uv+yM9H2amC3gEcgdh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52"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ZhCwk8zgdACXQ8lamR0FPohSZpqUMwV1zu9PMzYEuj6m0TQjz0uPU8XYhUJytcpwOX40HJKmMwMFD+CEzcPg==" saltValue="23ApbLCQ+MLasEs/zJwQ5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9"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486</v>
      </c>
      <c r="AL9" s="1118"/>
      <c r="AM9" s="1118"/>
      <c r="AN9" s="1119"/>
      <c r="AO9" s="281">
        <v>1655990</v>
      </c>
      <c r="AP9" s="281">
        <v>105983</v>
      </c>
      <c r="AQ9" s="282">
        <v>121399</v>
      </c>
      <c r="AR9" s="283">
        <v>-12.7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487</v>
      </c>
      <c r="AL10" s="1118"/>
      <c r="AM10" s="1118"/>
      <c r="AN10" s="1119"/>
      <c r="AO10" s="284">
        <v>211119</v>
      </c>
      <c r="AP10" s="284">
        <v>13512</v>
      </c>
      <c r="AQ10" s="285">
        <v>14890</v>
      </c>
      <c r="AR10" s="286">
        <v>-9.3000000000000007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488</v>
      </c>
      <c r="AL11" s="1118"/>
      <c r="AM11" s="1118"/>
      <c r="AN11" s="1119"/>
      <c r="AO11" s="284">
        <v>25584</v>
      </c>
      <c r="AP11" s="284">
        <v>1637</v>
      </c>
      <c r="AQ11" s="285">
        <v>3495</v>
      </c>
      <c r="AR11" s="286">
        <v>-53.2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489</v>
      </c>
      <c r="AL12" s="1118"/>
      <c r="AM12" s="1118"/>
      <c r="AN12" s="1119"/>
      <c r="AO12" s="284" t="s">
        <v>490</v>
      </c>
      <c r="AP12" s="284" t="s">
        <v>490</v>
      </c>
      <c r="AQ12" s="285" t="s">
        <v>490</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491</v>
      </c>
      <c r="AL13" s="1118"/>
      <c r="AM13" s="1118"/>
      <c r="AN13" s="1119"/>
      <c r="AO13" s="284">
        <v>72125</v>
      </c>
      <c r="AP13" s="284">
        <v>4616</v>
      </c>
      <c r="AQ13" s="285">
        <v>5676</v>
      </c>
      <c r="AR13" s="286">
        <v>-18.7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492</v>
      </c>
      <c r="AL14" s="1118"/>
      <c r="AM14" s="1118"/>
      <c r="AN14" s="1119"/>
      <c r="AO14" s="284">
        <v>52094</v>
      </c>
      <c r="AP14" s="284">
        <v>3334</v>
      </c>
      <c r="AQ14" s="285">
        <v>1839</v>
      </c>
      <c r="AR14" s="286">
        <v>81.3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493</v>
      </c>
      <c r="AL15" s="1121"/>
      <c r="AM15" s="1121"/>
      <c r="AN15" s="1122"/>
      <c r="AO15" s="284">
        <v>-73440</v>
      </c>
      <c r="AP15" s="284">
        <v>-4700</v>
      </c>
      <c r="AQ15" s="285">
        <v>-7293</v>
      </c>
      <c r="AR15" s="286">
        <v>-35.6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178</v>
      </c>
      <c r="AL16" s="1121"/>
      <c r="AM16" s="1121"/>
      <c r="AN16" s="1122"/>
      <c r="AO16" s="284">
        <v>1943472</v>
      </c>
      <c r="AP16" s="284">
        <v>124382</v>
      </c>
      <c r="AQ16" s="285">
        <v>140006</v>
      </c>
      <c r="AR16" s="286">
        <v>-11.2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498</v>
      </c>
      <c r="AL21" s="1124"/>
      <c r="AM21" s="1124"/>
      <c r="AN21" s="1125"/>
      <c r="AO21" s="297">
        <v>11.52</v>
      </c>
      <c r="AP21" s="298">
        <v>12.39</v>
      </c>
      <c r="AQ21" s="299">
        <v>-0.87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499</v>
      </c>
      <c r="AL22" s="1124"/>
      <c r="AM22" s="1124"/>
      <c r="AN22" s="1125"/>
      <c r="AO22" s="302">
        <v>97</v>
      </c>
      <c r="AP22" s="303">
        <v>95.4</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500</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503</v>
      </c>
      <c r="AL32" s="1132"/>
      <c r="AM32" s="1132"/>
      <c r="AN32" s="1133"/>
      <c r="AO32" s="312">
        <v>1522544</v>
      </c>
      <c r="AP32" s="312">
        <v>97443</v>
      </c>
      <c r="AQ32" s="313">
        <v>82032</v>
      </c>
      <c r="AR32" s="314">
        <v>18.8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504</v>
      </c>
      <c r="AL33" s="1132"/>
      <c r="AM33" s="1132"/>
      <c r="AN33" s="1133"/>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505</v>
      </c>
      <c r="AL34" s="1132"/>
      <c r="AM34" s="1132"/>
      <c r="AN34" s="1133"/>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506</v>
      </c>
      <c r="AL35" s="1132"/>
      <c r="AM35" s="1132"/>
      <c r="AN35" s="1133"/>
      <c r="AO35" s="312">
        <v>222573</v>
      </c>
      <c r="AP35" s="312">
        <v>14245</v>
      </c>
      <c r="AQ35" s="313">
        <v>19007</v>
      </c>
      <c r="AR35" s="314">
        <v>-25.1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507</v>
      </c>
      <c r="AL36" s="1132"/>
      <c r="AM36" s="1132"/>
      <c r="AN36" s="1133"/>
      <c r="AO36" s="312">
        <v>68093</v>
      </c>
      <c r="AP36" s="312">
        <v>4358</v>
      </c>
      <c r="AQ36" s="313">
        <v>3652</v>
      </c>
      <c r="AR36" s="314">
        <v>19.3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508</v>
      </c>
      <c r="AL37" s="1132"/>
      <c r="AM37" s="1132"/>
      <c r="AN37" s="1133"/>
      <c r="AO37" s="312">
        <v>15</v>
      </c>
      <c r="AP37" s="312">
        <v>1</v>
      </c>
      <c r="AQ37" s="313">
        <v>1064</v>
      </c>
      <c r="AR37" s="314">
        <v>-99.9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509</v>
      </c>
      <c r="AL38" s="1135"/>
      <c r="AM38" s="1135"/>
      <c r="AN38" s="1136"/>
      <c r="AO38" s="315" t="s">
        <v>490</v>
      </c>
      <c r="AP38" s="315" t="s">
        <v>490</v>
      </c>
      <c r="AQ38" s="316">
        <v>6</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510</v>
      </c>
      <c r="AL39" s="1135"/>
      <c r="AM39" s="1135"/>
      <c r="AN39" s="1136"/>
      <c r="AO39" s="312">
        <v>-102351</v>
      </c>
      <c r="AP39" s="312">
        <v>-6550</v>
      </c>
      <c r="AQ39" s="313">
        <v>-1926</v>
      </c>
      <c r="AR39" s="314">
        <v>240.1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511</v>
      </c>
      <c r="AL40" s="1132"/>
      <c r="AM40" s="1132"/>
      <c r="AN40" s="1133"/>
      <c r="AO40" s="312">
        <v>-1199161</v>
      </c>
      <c r="AP40" s="312">
        <v>-76746</v>
      </c>
      <c r="AQ40" s="313">
        <v>-70284</v>
      </c>
      <c r="AR40" s="314">
        <v>9.1999999999999993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288</v>
      </c>
      <c r="AL41" s="1138"/>
      <c r="AM41" s="1138"/>
      <c r="AN41" s="1139"/>
      <c r="AO41" s="312">
        <v>511713</v>
      </c>
      <c r="AP41" s="312">
        <v>32750</v>
      </c>
      <c r="AQ41" s="313">
        <v>33551</v>
      </c>
      <c r="AR41" s="314">
        <v>-2.4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481</v>
      </c>
      <c r="AN49" s="1128" t="s">
        <v>514</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981798</v>
      </c>
      <c r="AN51" s="334">
        <v>58967</v>
      </c>
      <c r="AO51" s="335">
        <v>0.6</v>
      </c>
      <c r="AP51" s="336">
        <v>113347</v>
      </c>
      <c r="AQ51" s="337">
        <v>15.1</v>
      </c>
      <c r="AR51" s="338">
        <v>-14.5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510688</v>
      </c>
      <c r="AN52" s="342">
        <v>30672</v>
      </c>
      <c r="AO52" s="343">
        <v>7.7</v>
      </c>
      <c r="AP52" s="344">
        <v>58728</v>
      </c>
      <c r="AQ52" s="345">
        <v>23.5</v>
      </c>
      <c r="AR52" s="346">
        <v>-15.8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1048893</v>
      </c>
      <c r="AN53" s="334">
        <v>63961</v>
      </c>
      <c r="AO53" s="335">
        <v>8.5</v>
      </c>
      <c r="AP53" s="336">
        <v>125418</v>
      </c>
      <c r="AQ53" s="337">
        <v>10.6</v>
      </c>
      <c r="AR53" s="338">
        <v>-2.1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470055</v>
      </c>
      <c r="AN54" s="342">
        <v>28664</v>
      </c>
      <c r="AO54" s="343">
        <v>-6.5</v>
      </c>
      <c r="AP54" s="344">
        <v>60445</v>
      </c>
      <c r="AQ54" s="345">
        <v>2.9</v>
      </c>
      <c r="AR54" s="346">
        <v>-9.4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1666140</v>
      </c>
      <c r="AN55" s="334">
        <v>103250</v>
      </c>
      <c r="AO55" s="335">
        <v>61.4</v>
      </c>
      <c r="AP55" s="336">
        <v>108384</v>
      </c>
      <c r="AQ55" s="337">
        <v>-13.6</v>
      </c>
      <c r="AR55" s="338">
        <v>75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1009670</v>
      </c>
      <c r="AN56" s="342">
        <v>62569</v>
      </c>
      <c r="AO56" s="343">
        <v>118.3</v>
      </c>
      <c r="AP56" s="344">
        <v>51153</v>
      </c>
      <c r="AQ56" s="345">
        <v>-15.4</v>
      </c>
      <c r="AR56" s="346">
        <v>133.69999999999999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720079</v>
      </c>
      <c r="AN57" s="334">
        <v>45245</v>
      </c>
      <c r="AO57" s="335">
        <v>-56.2</v>
      </c>
      <c r="AP57" s="336">
        <v>80959</v>
      </c>
      <c r="AQ57" s="337">
        <v>-25.3</v>
      </c>
      <c r="AR57" s="338">
        <v>-30.9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288249</v>
      </c>
      <c r="AN58" s="342">
        <v>18112</v>
      </c>
      <c r="AO58" s="343">
        <v>-71.099999999999994</v>
      </c>
      <c r="AP58" s="344">
        <v>43928</v>
      </c>
      <c r="AQ58" s="345">
        <v>-14.1</v>
      </c>
      <c r="AR58" s="346">
        <v>-57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1117994</v>
      </c>
      <c r="AN59" s="334">
        <v>71552</v>
      </c>
      <c r="AO59" s="335">
        <v>58.1</v>
      </c>
      <c r="AP59" s="336">
        <v>117242</v>
      </c>
      <c r="AQ59" s="337">
        <v>44.8</v>
      </c>
      <c r="AR59" s="338">
        <v>13.3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608291</v>
      </c>
      <c r="AN60" s="342">
        <v>38931</v>
      </c>
      <c r="AO60" s="343">
        <v>114.9</v>
      </c>
      <c r="AP60" s="344">
        <v>59234</v>
      </c>
      <c r="AQ60" s="345">
        <v>34.799999999999997</v>
      </c>
      <c r="AR60" s="346">
        <v>80.099999999999994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1106981</v>
      </c>
      <c r="AN61" s="349">
        <v>68595</v>
      </c>
      <c r="AO61" s="350">
        <v>14.5</v>
      </c>
      <c r="AP61" s="351">
        <v>109070</v>
      </c>
      <c r="AQ61" s="352">
        <v>6.3</v>
      </c>
      <c r="AR61" s="338">
        <v>8.1999999999999993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577391</v>
      </c>
      <c r="AN62" s="342">
        <v>35790</v>
      </c>
      <c r="AO62" s="343">
        <v>32.700000000000003</v>
      </c>
      <c r="AP62" s="344">
        <v>54698</v>
      </c>
      <c r="AQ62" s="345">
        <v>6.3</v>
      </c>
      <c r="AR62" s="346">
        <v>26.4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phpEJEkViBI0n0w6Cy993FD1R2MCnAdLbxVcplj0Z/g0ebP1j4qRHxkMz404mWMm2ATsF5eqA9v/Wv4P48qUg==" saltValue="EdfHSk9ObiG5iP5D/n236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G75"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M1lF/btMluMB5spLN+GE33QZddZ9osPZEm8QVP1mXdqZz8/GF4WMIfyVxJUHdNwvz7UgqhVPFw1wIQJ39NH1cg==" saltValue="nerRDJl8XL8Rp5PYSpRu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ky+xrabJOb4nIu5YbJJuSsMJsMNxP/EwZsmF1qh9TarzQH6tggvGeQLkUov6X5dwMOYc4nt5XAFjeeryX6gQA==" saltValue="pYWsViNpV46cJ8G5x3hqo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40" t="s">
        <v>3</v>
      </c>
      <c r="D47" s="1140"/>
      <c r="E47" s="1141"/>
      <c r="F47" s="11">
        <v>10.95</v>
      </c>
      <c r="G47" s="12">
        <v>13.59</v>
      </c>
      <c r="H47" s="12">
        <v>21.21</v>
      </c>
      <c r="I47" s="12">
        <v>22.89</v>
      </c>
      <c r="J47" s="13">
        <v>26.02</v>
      </c>
    </row>
    <row r="48" spans="2:10" ht="57.75" customHeight="1" x14ac:dyDescent="0.15">
      <c r="B48" s="14"/>
      <c r="C48" s="1142" t="s">
        <v>4</v>
      </c>
      <c r="D48" s="1142"/>
      <c r="E48" s="1143"/>
      <c r="F48" s="15">
        <v>6.5</v>
      </c>
      <c r="G48" s="16">
        <v>4.63</v>
      </c>
      <c r="H48" s="16">
        <v>5.74</v>
      </c>
      <c r="I48" s="16">
        <v>5.2</v>
      </c>
      <c r="J48" s="17">
        <v>6.32</v>
      </c>
    </row>
    <row r="49" spans="2:10" ht="57.75" customHeight="1" thickBot="1" x14ac:dyDescent="0.2">
      <c r="B49" s="18"/>
      <c r="C49" s="1144" t="s">
        <v>5</v>
      </c>
      <c r="D49" s="1144"/>
      <c r="E49" s="1145"/>
      <c r="F49" s="19">
        <v>10.08</v>
      </c>
      <c r="G49" s="20">
        <v>1.53</v>
      </c>
      <c r="H49" s="20">
        <v>9.8699999999999992</v>
      </c>
      <c r="I49" s="20">
        <v>0.41</v>
      </c>
      <c r="J49" s="21">
        <v>4.3499999999999996</v>
      </c>
    </row>
    <row r="50" spans="2:10" x14ac:dyDescent="0.15"/>
  </sheetData>
  <sheetProtection algorithmName="SHA-512" hashValue="3mOOE/F0NJnTnwJVIhJWVAVBKpAiUHEawhV0PXCFb+Swoa53X4a+CJnJ1xfnpFokfoDEyBrtPXDY0jrCgfqYPA==" saltValue="Ft2/OT5jL0TYNz2682r8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2" t="s">
        <v>533</v>
      </c>
      <c r="D34" s="1152"/>
      <c r="E34" s="1153"/>
      <c r="F34" s="32">
        <v>14.63</v>
      </c>
      <c r="G34" s="33">
        <v>14.38</v>
      </c>
      <c r="H34" s="33">
        <v>14.11</v>
      </c>
      <c r="I34" s="33">
        <v>14.1</v>
      </c>
      <c r="J34" s="34">
        <v>14.48</v>
      </c>
      <c r="K34" s="22"/>
      <c r="L34" s="22"/>
      <c r="M34" s="22"/>
      <c r="N34" s="22"/>
      <c r="O34" s="22"/>
      <c r="P34" s="22"/>
    </row>
    <row r="35" spans="1:16" ht="39" customHeight="1" x14ac:dyDescent="0.15">
      <c r="A35" s="22"/>
      <c r="B35" s="35"/>
      <c r="C35" s="1146" t="s">
        <v>534</v>
      </c>
      <c r="D35" s="1147"/>
      <c r="E35" s="1148"/>
      <c r="F35" s="36">
        <v>6.5</v>
      </c>
      <c r="G35" s="37">
        <v>4.62</v>
      </c>
      <c r="H35" s="37">
        <v>5.74</v>
      </c>
      <c r="I35" s="37">
        <v>5.19</v>
      </c>
      <c r="J35" s="38">
        <v>6.31</v>
      </c>
      <c r="K35" s="22"/>
      <c r="L35" s="22"/>
      <c r="M35" s="22"/>
      <c r="N35" s="22"/>
      <c r="O35" s="22"/>
      <c r="P35" s="22"/>
    </row>
    <row r="36" spans="1:16" ht="39" customHeight="1" x14ac:dyDescent="0.15">
      <c r="A36" s="22"/>
      <c r="B36" s="35"/>
      <c r="C36" s="1146" t="s">
        <v>535</v>
      </c>
      <c r="D36" s="1147"/>
      <c r="E36" s="1148"/>
      <c r="F36" s="36">
        <v>2.0699999999999998</v>
      </c>
      <c r="G36" s="37">
        <v>2.72</v>
      </c>
      <c r="H36" s="37">
        <v>2.17</v>
      </c>
      <c r="I36" s="37">
        <v>2.09</v>
      </c>
      <c r="J36" s="38">
        <v>1.77</v>
      </c>
      <c r="K36" s="22"/>
      <c r="L36" s="22"/>
      <c r="M36" s="22"/>
      <c r="N36" s="22"/>
      <c r="O36" s="22"/>
      <c r="P36" s="22"/>
    </row>
    <row r="37" spans="1:16" ht="39" customHeight="1" x14ac:dyDescent="0.15">
      <c r="A37" s="22"/>
      <c r="B37" s="35"/>
      <c r="C37" s="1146" t="s">
        <v>536</v>
      </c>
      <c r="D37" s="1147"/>
      <c r="E37" s="1148"/>
      <c r="F37" s="36">
        <v>0.59</v>
      </c>
      <c r="G37" s="37">
        <v>1.2</v>
      </c>
      <c r="H37" s="37">
        <v>1.25</v>
      </c>
      <c r="I37" s="37">
        <v>1.18</v>
      </c>
      <c r="J37" s="38">
        <v>1.17</v>
      </c>
      <c r="K37" s="22"/>
      <c r="L37" s="22"/>
      <c r="M37" s="22"/>
      <c r="N37" s="22"/>
      <c r="O37" s="22"/>
      <c r="P37" s="22"/>
    </row>
    <row r="38" spans="1:16" ht="39" customHeight="1" x14ac:dyDescent="0.15">
      <c r="A38" s="22"/>
      <c r="B38" s="35"/>
      <c r="C38" s="1146" t="s">
        <v>537</v>
      </c>
      <c r="D38" s="1147"/>
      <c r="E38" s="1148"/>
      <c r="F38" s="36">
        <v>0.97</v>
      </c>
      <c r="G38" s="37">
        <v>0.93</v>
      </c>
      <c r="H38" s="37">
        <v>0.61</v>
      </c>
      <c r="I38" s="37">
        <v>0.73</v>
      </c>
      <c r="J38" s="38">
        <v>0.4</v>
      </c>
      <c r="K38" s="22"/>
      <c r="L38" s="22"/>
      <c r="M38" s="22"/>
      <c r="N38" s="22"/>
      <c r="O38" s="22"/>
      <c r="P38" s="22"/>
    </row>
    <row r="39" spans="1:16" ht="39" customHeight="1" x14ac:dyDescent="0.15">
      <c r="A39" s="22"/>
      <c r="B39" s="35"/>
      <c r="C39" s="1146" t="s">
        <v>538</v>
      </c>
      <c r="D39" s="1147"/>
      <c r="E39" s="1148"/>
      <c r="F39" s="36">
        <v>7.0000000000000007E-2</v>
      </c>
      <c r="G39" s="37">
        <v>0.08</v>
      </c>
      <c r="H39" s="37">
        <v>0.08</v>
      </c>
      <c r="I39" s="37">
        <v>0.39</v>
      </c>
      <c r="J39" s="38">
        <v>0.12</v>
      </c>
      <c r="K39" s="22"/>
      <c r="L39" s="22"/>
      <c r="M39" s="22"/>
      <c r="N39" s="22"/>
      <c r="O39" s="22"/>
      <c r="P39" s="22"/>
    </row>
    <row r="40" spans="1:16" ht="39" customHeight="1" x14ac:dyDescent="0.15">
      <c r="A40" s="22"/>
      <c r="B40" s="35"/>
      <c r="C40" s="1146" t="s">
        <v>539</v>
      </c>
      <c r="D40" s="1147"/>
      <c r="E40" s="1148"/>
      <c r="F40" s="36">
        <v>0</v>
      </c>
      <c r="G40" s="37">
        <v>0</v>
      </c>
      <c r="H40" s="37">
        <v>0</v>
      </c>
      <c r="I40" s="37">
        <v>0</v>
      </c>
      <c r="J40" s="38">
        <v>0</v>
      </c>
      <c r="K40" s="22"/>
      <c r="L40" s="22"/>
      <c r="M40" s="22"/>
      <c r="N40" s="22"/>
      <c r="O40" s="22"/>
      <c r="P40" s="22"/>
    </row>
    <row r="41" spans="1:16" ht="39" customHeight="1" x14ac:dyDescent="0.15">
      <c r="A41" s="22"/>
      <c r="B41" s="35"/>
      <c r="C41" s="1146" t="s">
        <v>540</v>
      </c>
      <c r="D41" s="1147"/>
      <c r="E41" s="1148"/>
      <c r="F41" s="36">
        <v>0</v>
      </c>
      <c r="G41" s="37">
        <v>0</v>
      </c>
      <c r="H41" s="37">
        <v>0</v>
      </c>
      <c r="I41" s="37">
        <v>0</v>
      </c>
      <c r="J41" s="38">
        <v>0</v>
      </c>
      <c r="K41" s="22"/>
      <c r="L41" s="22"/>
      <c r="M41" s="22"/>
      <c r="N41" s="22"/>
      <c r="O41" s="22"/>
      <c r="P41" s="22"/>
    </row>
    <row r="42" spans="1:16" ht="39" customHeight="1" x14ac:dyDescent="0.15">
      <c r="A42" s="22"/>
      <c r="B42" s="39"/>
      <c r="C42" s="1146" t="s">
        <v>541</v>
      </c>
      <c r="D42" s="1147"/>
      <c r="E42" s="1148"/>
      <c r="F42" s="36" t="s">
        <v>490</v>
      </c>
      <c r="G42" s="37" t="s">
        <v>490</v>
      </c>
      <c r="H42" s="37" t="s">
        <v>490</v>
      </c>
      <c r="I42" s="37" t="s">
        <v>490</v>
      </c>
      <c r="J42" s="38" t="s">
        <v>490</v>
      </c>
      <c r="K42" s="22"/>
      <c r="L42" s="22"/>
      <c r="M42" s="22"/>
      <c r="N42" s="22"/>
      <c r="O42" s="22"/>
      <c r="P42" s="22"/>
    </row>
    <row r="43" spans="1:16" ht="39" customHeight="1" thickBot="1" x14ac:dyDescent="0.2">
      <c r="A43" s="22"/>
      <c r="B43" s="40"/>
      <c r="C43" s="1149" t="s">
        <v>542</v>
      </c>
      <c r="D43" s="1150"/>
      <c r="E43" s="1151"/>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QlEDTetJ+Q4gaOCulQuUfX5E06o7bTwHZM3Iyx3fAKCSQsRzCByqxCTKe2H0MwhM8/Tgiq6r+3IJ3FI+SbujA==" saltValue="fC7pfgWWwGmuBpbik5No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1409</v>
      </c>
      <c r="L45" s="60">
        <v>1459</v>
      </c>
      <c r="M45" s="60">
        <v>1509</v>
      </c>
      <c r="N45" s="60">
        <v>1520</v>
      </c>
      <c r="O45" s="61">
        <v>1523</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490</v>
      </c>
      <c r="L46" s="64" t="s">
        <v>490</v>
      </c>
      <c r="M46" s="64" t="s">
        <v>490</v>
      </c>
      <c r="N46" s="64" t="s">
        <v>490</v>
      </c>
      <c r="O46" s="65" t="s">
        <v>490</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490</v>
      </c>
      <c r="L47" s="64" t="s">
        <v>490</v>
      </c>
      <c r="M47" s="64" t="s">
        <v>490</v>
      </c>
      <c r="N47" s="64" t="s">
        <v>490</v>
      </c>
      <c r="O47" s="65" t="s">
        <v>490</v>
      </c>
      <c r="P47" s="48"/>
      <c r="Q47" s="48"/>
      <c r="R47" s="48"/>
      <c r="S47" s="48"/>
      <c r="T47" s="48"/>
      <c r="U47" s="48"/>
    </row>
    <row r="48" spans="1:21" ht="30.75" customHeight="1" x14ac:dyDescent="0.15">
      <c r="A48" s="48"/>
      <c r="B48" s="1156"/>
      <c r="C48" s="1157"/>
      <c r="D48" s="62"/>
      <c r="E48" s="1162" t="s">
        <v>13</v>
      </c>
      <c r="F48" s="1162"/>
      <c r="G48" s="1162"/>
      <c r="H48" s="1162"/>
      <c r="I48" s="1162"/>
      <c r="J48" s="1163"/>
      <c r="K48" s="63">
        <v>230</v>
      </c>
      <c r="L48" s="64">
        <v>216</v>
      </c>
      <c r="M48" s="64">
        <v>214</v>
      </c>
      <c r="N48" s="64">
        <v>221</v>
      </c>
      <c r="O48" s="65">
        <v>223</v>
      </c>
      <c r="P48" s="48"/>
      <c r="Q48" s="48"/>
      <c r="R48" s="48"/>
      <c r="S48" s="48"/>
      <c r="T48" s="48"/>
      <c r="U48" s="48"/>
    </row>
    <row r="49" spans="1:21" ht="30.75" customHeight="1" x14ac:dyDescent="0.15">
      <c r="A49" s="48"/>
      <c r="B49" s="1156"/>
      <c r="C49" s="1157"/>
      <c r="D49" s="62"/>
      <c r="E49" s="1162" t="s">
        <v>14</v>
      </c>
      <c r="F49" s="1162"/>
      <c r="G49" s="1162"/>
      <c r="H49" s="1162"/>
      <c r="I49" s="1162"/>
      <c r="J49" s="1163"/>
      <c r="K49" s="63">
        <v>76</v>
      </c>
      <c r="L49" s="64">
        <v>67</v>
      </c>
      <c r="M49" s="64">
        <v>74</v>
      </c>
      <c r="N49" s="64">
        <v>73</v>
      </c>
      <c r="O49" s="65">
        <v>68</v>
      </c>
      <c r="P49" s="48"/>
      <c r="Q49" s="48"/>
      <c r="R49" s="48"/>
      <c r="S49" s="48"/>
      <c r="T49" s="48"/>
      <c r="U49" s="48"/>
    </row>
    <row r="50" spans="1:21" ht="30.75" customHeight="1" x14ac:dyDescent="0.15">
      <c r="A50" s="48"/>
      <c r="B50" s="1156"/>
      <c r="C50" s="1157"/>
      <c r="D50" s="62"/>
      <c r="E50" s="1162" t="s">
        <v>15</v>
      </c>
      <c r="F50" s="1162"/>
      <c r="G50" s="1162"/>
      <c r="H50" s="1162"/>
      <c r="I50" s="1162"/>
      <c r="J50" s="1163"/>
      <c r="K50" s="63">
        <v>0</v>
      </c>
      <c r="L50" s="64">
        <v>0</v>
      </c>
      <c r="M50" s="64">
        <v>0</v>
      </c>
      <c r="N50" s="64">
        <v>0</v>
      </c>
      <c r="O50" s="65">
        <v>0</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490</v>
      </c>
      <c r="L51" s="64" t="s">
        <v>490</v>
      </c>
      <c r="M51" s="64" t="s">
        <v>490</v>
      </c>
      <c r="N51" s="64" t="s">
        <v>490</v>
      </c>
      <c r="O51" s="65" t="s">
        <v>490</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1263</v>
      </c>
      <c r="L52" s="64">
        <v>1285</v>
      </c>
      <c r="M52" s="64">
        <v>1307</v>
      </c>
      <c r="N52" s="64">
        <v>1328</v>
      </c>
      <c r="O52" s="65">
        <v>1301</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452</v>
      </c>
      <c r="L53" s="69">
        <v>457</v>
      </c>
      <c r="M53" s="69">
        <v>490</v>
      </c>
      <c r="N53" s="69">
        <v>486</v>
      </c>
      <c r="O53" s="70">
        <v>513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70" t="s">
        <v>24</v>
      </c>
      <c r="C58" s="1171"/>
      <c r="D58" s="1176" t="s">
        <v>25</v>
      </c>
      <c r="E58" s="1177"/>
      <c r="F58" s="1177"/>
      <c r="G58" s="1177"/>
      <c r="H58" s="1177"/>
      <c r="I58" s="1177"/>
      <c r="J58" s="1178"/>
      <c r="K58" s="83"/>
      <c r="L58" s="84"/>
      <c r="M58" s="84"/>
      <c r="N58" s="84"/>
      <c r="O58" s="85"/>
    </row>
    <row r="59" spans="1:21" ht="31.5" customHeight="1" x14ac:dyDescent="0.15">
      <c r="B59" s="1172"/>
      <c r="C59" s="1173"/>
      <c r="D59" s="1179" t="s">
        <v>26</v>
      </c>
      <c r="E59" s="1180"/>
      <c r="F59" s="1180"/>
      <c r="G59" s="1180"/>
      <c r="H59" s="1180"/>
      <c r="I59" s="1180"/>
      <c r="J59" s="1181"/>
      <c r="K59" s="86"/>
      <c r="L59" s="87"/>
      <c r="M59" s="87"/>
      <c r="N59" s="87"/>
      <c r="O59" s="88"/>
    </row>
    <row r="60" spans="1:21" ht="31.5" customHeight="1" thickBot="1" x14ac:dyDescent="0.2">
      <c r="B60" s="1174"/>
      <c r="C60" s="1175"/>
      <c r="D60" s="1182" t="s">
        <v>27</v>
      </c>
      <c r="E60" s="1183"/>
      <c r="F60" s="1183"/>
      <c r="G60" s="1183"/>
      <c r="H60" s="1183"/>
      <c r="I60" s="1183"/>
      <c r="J60" s="1184"/>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qp6+kvgG1kIOxfINWtnYwjY3ISnPvlX/bLM6C2svej143w2EAVQUuNlhUyjO2E4SAYfbUuZxexLuPTW83fyqQ==" saltValue="LBC/Fj4Gk1pKNhIHqNdgi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election activeCell="I45" sqref="I45"/>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5" t="s">
        <v>30</v>
      </c>
      <c r="C41" s="1186"/>
      <c r="D41" s="105"/>
      <c r="E41" s="1191" t="s">
        <v>31</v>
      </c>
      <c r="F41" s="1191"/>
      <c r="G41" s="1191"/>
      <c r="H41" s="1192"/>
      <c r="I41" s="355">
        <v>14735</v>
      </c>
      <c r="J41" s="356">
        <v>14249</v>
      </c>
      <c r="K41" s="356">
        <v>14089</v>
      </c>
      <c r="L41" s="356">
        <v>13190</v>
      </c>
      <c r="M41" s="357">
        <v>12686</v>
      </c>
    </row>
    <row r="42" spans="2:13" ht="27.75" customHeight="1" x14ac:dyDescent="0.15">
      <c r="B42" s="1187"/>
      <c r="C42" s="1188"/>
      <c r="D42" s="106"/>
      <c r="E42" s="1193" t="s">
        <v>32</v>
      </c>
      <c r="F42" s="1193"/>
      <c r="G42" s="1193"/>
      <c r="H42" s="1194"/>
      <c r="I42" s="358" t="s">
        <v>490</v>
      </c>
      <c r="J42" s="359" t="s">
        <v>490</v>
      </c>
      <c r="K42" s="359" t="s">
        <v>490</v>
      </c>
      <c r="L42" s="359" t="s">
        <v>490</v>
      </c>
      <c r="M42" s="360" t="s">
        <v>490</v>
      </c>
    </row>
    <row r="43" spans="2:13" ht="27.75" customHeight="1" x14ac:dyDescent="0.15">
      <c r="B43" s="1187"/>
      <c r="C43" s="1188"/>
      <c r="D43" s="106"/>
      <c r="E43" s="1193" t="s">
        <v>33</v>
      </c>
      <c r="F43" s="1193"/>
      <c r="G43" s="1193"/>
      <c r="H43" s="1194"/>
      <c r="I43" s="358">
        <v>3444</v>
      </c>
      <c r="J43" s="359">
        <v>2911</v>
      </c>
      <c r="K43" s="359">
        <v>2378</v>
      </c>
      <c r="L43" s="359">
        <v>2174</v>
      </c>
      <c r="M43" s="360">
        <v>2037</v>
      </c>
    </row>
    <row r="44" spans="2:13" ht="27.75" customHeight="1" x14ac:dyDescent="0.15">
      <c r="B44" s="1187"/>
      <c r="C44" s="1188"/>
      <c r="D44" s="106"/>
      <c r="E44" s="1193" t="s">
        <v>34</v>
      </c>
      <c r="F44" s="1193"/>
      <c r="G44" s="1193"/>
      <c r="H44" s="1194"/>
      <c r="I44" s="358">
        <v>304</v>
      </c>
      <c r="J44" s="359">
        <v>237</v>
      </c>
      <c r="K44" s="359">
        <v>170</v>
      </c>
      <c r="L44" s="359">
        <v>108</v>
      </c>
      <c r="M44" s="360">
        <v>75</v>
      </c>
    </row>
    <row r="45" spans="2:13" ht="27.75" customHeight="1" x14ac:dyDescent="0.15">
      <c r="B45" s="1187"/>
      <c r="C45" s="1188"/>
      <c r="D45" s="106"/>
      <c r="E45" s="1193" t="s">
        <v>35</v>
      </c>
      <c r="F45" s="1193"/>
      <c r="G45" s="1193"/>
      <c r="H45" s="1194"/>
      <c r="I45" s="358">
        <v>1649</v>
      </c>
      <c r="J45" s="359">
        <v>1618</v>
      </c>
      <c r="K45" s="359">
        <v>1588</v>
      </c>
      <c r="L45" s="359">
        <v>1591</v>
      </c>
      <c r="M45" s="360">
        <v>1634</v>
      </c>
    </row>
    <row r="46" spans="2:13" ht="27.75" customHeight="1" x14ac:dyDescent="0.15">
      <c r="B46" s="1187"/>
      <c r="C46" s="1188"/>
      <c r="D46" s="107"/>
      <c r="E46" s="1193" t="s">
        <v>36</v>
      </c>
      <c r="F46" s="1193"/>
      <c r="G46" s="1193"/>
      <c r="H46" s="1194"/>
      <c r="I46" s="358" t="s">
        <v>490</v>
      </c>
      <c r="J46" s="359" t="s">
        <v>490</v>
      </c>
      <c r="K46" s="359" t="s">
        <v>490</v>
      </c>
      <c r="L46" s="359" t="s">
        <v>490</v>
      </c>
      <c r="M46" s="360" t="s">
        <v>490</v>
      </c>
    </row>
    <row r="47" spans="2:13" ht="27.75" customHeight="1" x14ac:dyDescent="0.15">
      <c r="B47" s="1187"/>
      <c r="C47" s="1188"/>
      <c r="D47" s="108"/>
      <c r="E47" s="1195" t="s">
        <v>37</v>
      </c>
      <c r="F47" s="1196"/>
      <c r="G47" s="1196"/>
      <c r="H47" s="1197"/>
      <c r="I47" s="358" t="s">
        <v>490</v>
      </c>
      <c r="J47" s="359" t="s">
        <v>490</v>
      </c>
      <c r="K47" s="359" t="s">
        <v>490</v>
      </c>
      <c r="L47" s="359" t="s">
        <v>490</v>
      </c>
      <c r="M47" s="360" t="s">
        <v>490</v>
      </c>
    </row>
    <row r="48" spans="2:13" ht="27.75" customHeight="1" x14ac:dyDescent="0.15">
      <c r="B48" s="1187"/>
      <c r="C48" s="1188"/>
      <c r="D48" s="106"/>
      <c r="E48" s="1193" t="s">
        <v>38</v>
      </c>
      <c r="F48" s="1193"/>
      <c r="G48" s="1193"/>
      <c r="H48" s="1194"/>
      <c r="I48" s="358" t="s">
        <v>490</v>
      </c>
      <c r="J48" s="359" t="s">
        <v>490</v>
      </c>
      <c r="K48" s="359" t="s">
        <v>490</v>
      </c>
      <c r="L48" s="359" t="s">
        <v>490</v>
      </c>
      <c r="M48" s="360" t="s">
        <v>490</v>
      </c>
    </row>
    <row r="49" spans="2:13" ht="27.75" customHeight="1" x14ac:dyDescent="0.15">
      <c r="B49" s="1189"/>
      <c r="C49" s="1190"/>
      <c r="D49" s="106"/>
      <c r="E49" s="1193" t="s">
        <v>39</v>
      </c>
      <c r="F49" s="1193"/>
      <c r="G49" s="1193"/>
      <c r="H49" s="1194"/>
      <c r="I49" s="358" t="s">
        <v>490</v>
      </c>
      <c r="J49" s="359" t="s">
        <v>490</v>
      </c>
      <c r="K49" s="359" t="s">
        <v>490</v>
      </c>
      <c r="L49" s="359" t="s">
        <v>490</v>
      </c>
      <c r="M49" s="360" t="s">
        <v>490</v>
      </c>
    </row>
    <row r="50" spans="2:13" ht="27.75" customHeight="1" x14ac:dyDescent="0.15">
      <c r="B50" s="1198" t="s">
        <v>40</v>
      </c>
      <c r="C50" s="1199"/>
      <c r="D50" s="109"/>
      <c r="E50" s="1193" t="s">
        <v>41</v>
      </c>
      <c r="F50" s="1193"/>
      <c r="G50" s="1193"/>
      <c r="H50" s="1194"/>
      <c r="I50" s="358">
        <v>1940</v>
      </c>
      <c r="J50" s="359">
        <v>2255</v>
      </c>
      <c r="K50" s="359">
        <v>3062</v>
      </c>
      <c r="L50" s="359">
        <v>3111</v>
      </c>
      <c r="M50" s="360">
        <v>3272</v>
      </c>
    </row>
    <row r="51" spans="2:13" ht="27.75" customHeight="1" x14ac:dyDescent="0.15">
      <c r="B51" s="1187"/>
      <c r="C51" s="1188"/>
      <c r="D51" s="106"/>
      <c r="E51" s="1193" t="s">
        <v>42</v>
      </c>
      <c r="F51" s="1193"/>
      <c r="G51" s="1193"/>
      <c r="H51" s="1194"/>
      <c r="I51" s="358">
        <v>1222</v>
      </c>
      <c r="J51" s="359">
        <v>1219</v>
      </c>
      <c r="K51" s="359">
        <v>1290</v>
      </c>
      <c r="L51" s="359">
        <v>1396</v>
      </c>
      <c r="M51" s="360">
        <v>1346</v>
      </c>
    </row>
    <row r="52" spans="2:13" ht="27.75" customHeight="1" x14ac:dyDescent="0.15">
      <c r="B52" s="1189"/>
      <c r="C52" s="1190"/>
      <c r="D52" s="106"/>
      <c r="E52" s="1193" t="s">
        <v>43</v>
      </c>
      <c r="F52" s="1193"/>
      <c r="G52" s="1193"/>
      <c r="H52" s="1194"/>
      <c r="I52" s="358">
        <v>12599</v>
      </c>
      <c r="J52" s="359">
        <v>12441</v>
      </c>
      <c r="K52" s="359">
        <v>11864</v>
      </c>
      <c r="L52" s="359">
        <v>11065</v>
      </c>
      <c r="M52" s="360">
        <v>10555</v>
      </c>
    </row>
    <row r="53" spans="2:13" ht="27.75" customHeight="1" thickBot="1" x14ac:dyDescent="0.2">
      <c r="B53" s="1200" t="s">
        <v>19</v>
      </c>
      <c r="C53" s="1201"/>
      <c r="D53" s="110"/>
      <c r="E53" s="1202" t="s">
        <v>44</v>
      </c>
      <c r="F53" s="1202"/>
      <c r="G53" s="1202"/>
      <c r="H53" s="1203"/>
      <c r="I53" s="361">
        <v>4373</v>
      </c>
      <c r="J53" s="362">
        <v>3099</v>
      </c>
      <c r="K53" s="362">
        <v>2010</v>
      </c>
      <c r="L53" s="362">
        <v>1491</v>
      </c>
      <c r="M53" s="363">
        <v>1258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alDARSWolUSZAirkt147+HPxHbowzJlswD9rllkvZtyRA2MhPI76vLkncumkbxCoHxu36CDdOteyaEm7m3YZg==" saltValue="RRWjWJ3jpj/RmjEzFM85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2" t="s">
        <v>46</v>
      </c>
      <c r="D55" s="1212"/>
      <c r="E55" s="1213"/>
      <c r="F55" s="122">
        <v>1388</v>
      </c>
      <c r="G55" s="122">
        <v>1459</v>
      </c>
      <c r="H55" s="123">
        <v>1665</v>
      </c>
    </row>
    <row r="56" spans="2:8" ht="52.5" customHeight="1" x14ac:dyDescent="0.15">
      <c r="B56" s="124"/>
      <c r="C56" s="1214" t="s">
        <v>47</v>
      </c>
      <c r="D56" s="1214"/>
      <c r="E56" s="1215"/>
      <c r="F56" s="125">
        <v>66</v>
      </c>
      <c r="G56" s="125">
        <v>74</v>
      </c>
      <c r="H56" s="126">
        <v>77</v>
      </c>
    </row>
    <row r="57" spans="2:8" ht="53.25" customHeight="1" x14ac:dyDescent="0.15">
      <c r="B57" s="124"/>
      <c r="C57" s="1216" t="s">
        <v>48</v>
      </c>
      <c r="D57" s="1216"/>
      <c r="E57" s="1217"/>
      <c r="F57" s="127">
        <v>1355</v>
      </c>
      <c r="G57" s="127">
        <v>1370</v>
      </c>
      <c r="H57" s="128">
        <v>1331</v>
      </c>
    </row>
    <row r="58" spans="2:8" ht="45.75" customHeight="1" x14ac:dyDescent="0.15">
      <c r="B58" s="129"/>
      <c r="C58" s="1204" t="s">
        <v>548</v>
      </c>
      <c r="D58" s="1205"/>
      <c r="E58" s="1206"/>
      <c r="F58" s="130">
        <v>510</v>
      </c>
      <c r="G58" s="130">
        <v>493</v>
      </c>
      <c r="H58" s="131">
        <v>458</v>
      </c>
    </row>
    <row r="59" spans="2:8" ht="45.75" customHeight="1" x14ac:dyDescent="0.15">
      <c r="B59" s="129"/>
      <c r="C59" s="1204" t="s">
        <v>549</v>
      </c>
      <c r="D59" s="1205"/>
      <c r="E59" s="1206"/>
      <c r="F59" s="130">
        <v>332</v>
      </c>
      <c r="G59" s="130">
        <v>425</v>
      </c>
      <c r="H59" s="131">
        <v>425</v>
      </c>
    </row>
    <row r="60" spans="2:8" ht="45.75" customHeight="1" x14ac:dyDescent="0.15">
      <c r="B60" s="129"/>
      <c r="C60" s="1204" t="s">
        <v>550</v>
      </c>
      <c r="D60" s="1205"/>
      <c r="E60" s="1206"/>
      <c r="F60" s="130">
        <v>149</v>
      </c>
      <c r="G60" s="130">
        <v>150</v>
      </c>
      <c r="H60" s="131">
        <v>151</v>
      </c>
    </row>
    <row r="61" spans="2:8" ht="45.75" customHeight="1" x14ac:dyDescent="0.15">
      <c r="B61" s="129"/>
      <c r="C61" s="1204" t="s">
        <v>551</v>
      </c>
      <c r="D61" s="1205"/>
      <c r="E61" s="1206"/>
      <c r="F61" s="130">
        <v>147</v>
      </c>
      <c r="G61" s="130">
        <v>108</v>
      </c>
      <c r="H61" s="131">
        <v>96</v>
      </c>
    </row>
    <row r="62" spans="2:8" ht="45.75" customHeight="1" thickBot="1" x14ac:dyDescent="0.2">
      <c r="B62" s="132"/>
      <c r="C62" s="1207" t="s">
        <v>552</v>
      </c>
      <c r="D62" s="1208"/>
      <c r="E62" s="1209"/>
      <c r="F62" s="133">
        <v>79</v>
      </c>
      <c r="G62" s="133">
        <v>80</v>
      </c>
      <c r="H62" s="134">
        <v>80</v>
      </c>
    </row>
    <row r="63" spans="2:8" ht="52.5" customHeight="1" thickBot="1" x14ac:dyDescent="0.2">
      <c r="B63" s="135"/>
      <c r="C63" s="1210" t="s">
        <v>49</v>
      </c>
      <c r="D63" s="1210"/>
      <c r="E63" s="1211"/>
      <c r="F63" s="136">
        <v>2809</v>
      </c>
      <c r="G63" s="136">
        <v>2903</v>
      </c>
      <c r="H63" s="137">
        <v>3073</v>
      </c>
    </row>
    <row r="64" spans="2:8" x14ac:dyDescent="0.15"/>
  </sheetData>
  <sheetProtection algorithmName="SHA-512" hashValue="dRnAbozHnL10r2yOpSB9rJ+Ajun2Rbt2E1Gxqri02V9wVh0ff3MZgCE68ft/q353ig3aqLwWDgTXzT/YQcKzrA==" saltValue="a1wcdoNw4eOyM79RU7L9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746BE-87F9-4321-B89E-9EB060727700}">
  <sheetPr>
    <pageSetUpPr fitToPage="1"/>
  </sheetPr>
  <dimension ref="A1:DE85"/>
  <sheetViews>
    <sheetView showGridLines="0" tabSelected="1" topLeftCell="T1" zoomScaleNormal="100" zoomScaleSheetLayoutView="55" workbookViewId="0">
      <selection activeCell="BL71" sqref="BL71"/>
    </sheetView>
  </sheetViews>
  <sheetFormatPr defaultColWidth="0" defaultRowHeight="13.5" customHeight="1" zeroHeight="1" x14ac:dyDescent="0.15"/>
  <cols>
    <col min="1" max="1" width="6.375" style="1220" customWidth="1"/>
    <col min="2" max="107" width="2.5" style="1220" customWidth="1"/>
    <col min="108" max="108" width="6.125" style="1227" customWidth="1"/>
    <col min="109" max="109" width="5.875" style="1226" customWidth="1"/>
    <col min="110" max="16384" width="8.625" style="1220" hidden="1"/>
  </cols>
  <sheetData>
    <row r="1" spans="1:109" ht="42.75" customHeight="1" x14ac:dyDescent="0.15">
      <c r="A1" s="1218"/>
      <c r="B1" s="1219"/>
      <c r="DD1" s="1220"/>
      <c r="DE1" s="1220"/>
    </row>
    <row r="2" spans="1:109" ht="25.5" customHeight="1" x14ac:dyDescent="0.15">
      <c r="A2" s="1221"/>
      <c r="C2" s="1221"/>
      <c r="O2" s="1221"/>
      <c r="P2" s="1221"/>
      <c r="Q2" s="1221"/>
      <c r="R2" s="1221"/>
      <c r="S2" s="1221"/>
      <c r="T2" s="1221"/>
      <c r="U2" s="1221"/>
      <c r="V2" s="1221"/>
      <c r="W2" s="1221"/>
      <c r="X2" s="1221"/>
      <c r="Y2" s="1221"/>
      <c r="Z2" s="1221"/>
      <c r="AA2" s="1221"/>
      <c r="AB2" s="1221"/>
      <c r="AC2" s="1221"/>
      <c r="AD2" s="1221"/>
      <c r="AE2" s="1221"/>
      <c r="AF2" s="1221"/>
      <c r="AG2" s="1221"/>
      <c r="AH2" s="1221"/>
      <c r="AI2" s="1221"/>
      <c r="AU2" s="1221"/>
      <c r="BG2" s="1221"/>
      <c r="BS2" s="1221"/>
      <c r="CE2" s="1221"/>
      <c r="CQ2" s="1221"/>
      <c r="DD2" s="1220"/>
      <c r="DE2" s="1220"/>
    </row>
    <row r="3" spans="1:109" ht="25.5" customHeight="1" x14ac:dyDescent="0.15">
      <c r="A3" s="1221"/>
      <c r="C3" s="1221"/>
      <c r="O3" s="1221"/>
      <c r="P3" s="1221"/>
      <c r="Q3" s="1221"/>
      <c r="R3" s="1221"/>
      <c r="S3" s="1221"/>
      <c r="T3" s="1221"/>
      <c r="U3" s="1221"/>
      <c r="V3" s="1221"/>
      <c r="W3" s="1221"/>
      <c r="X3" s="1221"/>
      <c r="Y3" s="1221"/>
      <c r="Z3" s="1221"/>
      <c r="AA3" s="1221"/>
      <c r="AB3" s="1221"/>
      <c r="AC3" s="1221"/>
      <c r="AD3" s="1221"/>
      <c r="AE3" s="1221"/>
      <c r="AF3" s="1221"/>
      <c r="AG3" s="1221"/>
      <c r="AH3" s="1221"/>
      <c r="AI3" s="1221"/>
      <c r="AU3" s="1221"/>
      <c r="BG3" s="1221"/>
      <c r="BS3" s="1221"/>
      <c r="CE3" s="1221"/>
      <c r="CQ3" s="1221"/>
      <c r="DD3" s="1220"/>
      <c r="DE3" s="1220"/>
    </row>
    <row r="4" spans="1:109" s="259" customFormat="1" x14ac:dyDescent="0.15">
      <c r="A4" s="1221"/>
      <c r="B4" s="1221"/>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1"/>
      <c r="AI4" s="1221"/>
      <c r="AJ4" s="1221"/>
      <c r="AK4" s="1221"/>
      <c r="AL4" s="1221"/>
      <c r="AM4" s="1221"/>
      <c r="AN4" s="1221"/>
      <c r="AO4" s="1221"/>
      <c r="AP4" s="1221"/>
      <c r="AQ4" s="1221"/>
      <c r="AR4" s="1221"/>
      <c r="AS4" s="1221"/>
      <c r="AT4" s="1221"/>
      <c r="AU4" s="1221"/>
      <c r="AV4" s="1221"/>
      <c r="AW4" s="1221"/>
      <c r="AX4" s="1221"/>
      <c r="AY4" s="1221"/>
      <c r="AZ4" s="1221"/>
      <c r="BA4" s="1221"/>
      <c r="BB4" s="1221"/>
      <c r="BC4" s="1221"/>
      <c r="BD4" s="1221"/>
      <c r="BE4" s="1221"/>
      <c r="BF4" s="1221"/>
      <c r="BG4" s="1221"/>
      <c r="BH4" s="1221"/>
      <c r="BI4" s="1221"/>
      <c r="BJ4" s="1221"/>
      <c r="BK4" s="1221"/>
      <c r="BL4" s="1221"/>
      <c r="BM4" s="1221"/>
      <c r="BN4" s="1221"/>
      <c r="BO4" s="1221"/>
      <c r="BP4" s="1221"/>
      <c r="BQ4" s="1221"/>
      <c r="BR4" s="1221"/>
      <c r="BS4" s="1221"/>
      <c r="BT4" s="1221"/>
      <c r="BU4" s="1221"/>
      <c r="BV4" s="1221"/>
      <c r="BW4" s="1221"/>
      <c r="BX4" s="1221"/>
      <c r="BY4" s="1221"/>
      <c r="BZ4" s="1221"/>
      <c r="CA4" s="1221"/>
      <c r="CB4" s="1221"/>
      <c r="CC4" s="1221"/>
      <c r="CD4" s="1221"/>
      <c r="CE4" s="1221"/>
      <c r="CF4" s="1221"/>
      <c r="CG4" s="1221"/>
      <c r="CH4" s="1221"/>
      <c r="CI4" s="1221"/>
      <c r="CJ4" s="1221"/>
      <c r="CK4" s="1221"/>
      <c r="CL4" s="1221"/>
      <c r="CM4" s="1221"/>
      <c r="CN4" s="1221"/>
      <c r="CO4" s="1221"/>
      <c r="CP4" s="1221"/>
      <c r="CQ4" s="1221"/>
      <c r="CR4" s="1221"/>
      <c r="CS4" s="1221"/>
      <c r="CT4" s="1221"/>
      <c r="CU4" s="1221"/>
      <c r="CV4" s="1221"/>
      <c r="CW4" s="1221"/>
      <c r="CX4" s="1221"/>
      <c r="CY4" s="1221"/>
      <c r="CZ4" s="1221"/>
      <c r="DA4" s="1221"/>
      <c r="DB4" s="1221"/>
      <c r="DC4" s="1221"/>
      <c r="DD4" s="1221"/>
      <c r="DE4" s="1221"/>
    </row>
    <row r="5" spans="1:109" s="259" customFormat="1" x14ac:dyDescent="0.15">
      <c r="A5" s="1221"/>
      <c r="B5" s="1221"/>
      <c r="C5" s="1221"/>
      <c r="D5" s="1221"/>
      <c r="E5" s="1221"/>
      <c r="F5" s="1221"/>
      <c r="G5" s="1221"/>
      <c r="H5" s="1221"/>
      <c r="I5" s="1221"/>
      <c r="J5" s="1221"/>
      <c r="K5" s="1221"/>
      <c r="L5" s="1221"/>
      <c r="M5" s="1221"/>
      <c r="N5" s="1221"/>
      <c r="O5" s="1221"/>
      <c r="P5" s="1221"/>
      <c r="Q5" s="1221"/>
      <c r="R5" s="1221"/>
      <c r="S5" s="1221"/>
      <c r="T5" s="1221"/>
      <c r="U5" s="1221"/>
      <c r="V5" s="1221"/>
      <c r="W5" s="1221"/>
      <c r="X5" s="1221"/>
      <c r="Y5" s="1221"/>
      <c r="Z5" s="1221"/>
      <c r="AA5" s="1221"/>
      <c r="AB5" s="1221"/>
      <c r="AC5" s="1221"/>
      <c r="AD5" s="1221"/>
      <c r="AE5" s="1221"/>
      <c r="AF5" s="1221"/>
      <c r="AG5" s="1221"/>
      <c r="AH5" s="1221"/>
      <c r="AI5" s="1221"/>
      <c r="AJ5" s="1221"/>
      <c r="AK5" s="1221"/>
      <c r="AL5" s="1221"/>
      <c r="AM5" s="1221"/>
      <c r="AN5" s="1221"/>
      <c r="AO5" s="1221"/>
      <c r="AP5" s="1221"/>
      <c r="AQ5" s="1221"/>
      <c r="AR5" s="1221"/>
      <c r="AS5" s="1221"/>
      <c r="AT5" s="1221"/>
      <c r="AU5" s="1221"/>
      <c r="AV5" s="1221"/>
      <c r="AW5" s="1221"/>
      <c r="AX5" s="1221"/>
      <c r="AY5" s="1221"/>
      <c r="AZ5" s="1221"/>
      <c r="BA5" s="1221"/>
      <c r="BB5" s="1221"/>
      <c r="BC5" s="1221"/>
      <c r="BD5" s="1221"/>
      <c r="BE5" s="1221"/>
      <c r="BF5" s="1221"/>
      <c r="BG5" s="1221"/>
      <c r="BH5" s="1221"/>
      <c r="BI5" s="1221"/>
      <c r="BJ5" s="1221"/>
      <c r="BK5" s="1221"/>
      <c r="BL5" s="1221"/>
      <c r="BM5" s="1221"/>
      <c r="BN5" s="1221"/>
      <c r="BO5" s="1221"/>
      <c r="BP5" s="1221"/>
      <c r="BQ5" s="1221"/>
      <c r="BR5" s="1221"/>
      <c r="BS5" s="1221"/>
      <c r="BT5" s="1221"/>
      <c r="BU5" s="1221"/>
      <c r="BV5" s="1221"/>
      <c r="BW5" s="1221"/>
      <c r="BX5" s="1221"/>
      <c r="BY5" s="1221"/>
      <c r="BZ5" s="1221"/>
      <c r="CA5" s="1221"/>
      <c r="CB5" s="1221"/>
      <c r="CC5" s="1221"/>
      <c r="CD5" s="1221"/>
      <c r="CE5" s="1221"/>
      <c r="CF5" s="1221"/>
      <c r="CG5" s="1221"/>
      <c r="CH5" s="1221"/>
      <c r="CI5" s="1221"/>
      <c r="CJ5" s="1221"/>
      <c r="CK5" s="1221"/>
      <c r="CL5" s="1221"/>
      <c r="CM5" s="1221"/>
      <c r="CN5" s="1221"/>
      <c r="CO5" s="1221"/>
      <c r="CP5" s="1221"/>
      <c r="CQ5" s="1221"/>
      <c r="CR5" s="1221"/>
      <c r="CS5" s="1221"/>
      <c r="CT5" s="1221"/>
      <c r="CU5" s="1221"/>
      <c r="CV5" s="1221"/>
      <c r="CW5" s="1221"/>
      <c r="CX5" s="1221"/>
      <c r="CY5" s="1221"/>
      <c r="CZ5" s="1221"/>
      <c r="DA5" s="1221"/>
      <c r="DB5" s="1221"/>
      <c r="DC5" s="1221"/>
      <c r="DD5" s="1221"/>
      <c r="DE5" s="1221"/>
    </row>
    <row r="6" spans="1:109" s="259" customFormat="1" x14ac:dyDescent="0.15">
      <c r="A6" s="1221"/>
      <c r="B6" s="1221"/>
      <c r="C6" s="1221"/>
      <c r="D6" s="1221"/>
      <c r="E6" s="1221"/>
      <c r="F6" s="1221"/>
      <c r="G6" s="1221"/>
      <c r="H6" s="1221"/>
      <c r="I6" s="1221"/>
      <c r="J6" s="1221"/>
      <c r="K6" s="1221"/>
      <c r="L6" s="1221"/>
      <c r="M6" s="1221"/>
      <c r="N6" s="1221"/>
      <c r="O6" s="1221"/>
      <c r="P6" s="1221"/>
      <c r="Q6" s="1221"/>
      <c r="R6" s="1221"/>
      <c r="S6" s="1221"/>
      <c r="T6" s="1221"/>
      <c r="U6" s="1221"/>
      <c r="V6" s="1221"/>
      <c r="W6" s="1221"/>
      <c r="X6" s="1221"/>
      <c r="Y6" s="1221"/>
      <c r="Z6" s="1221"/>
      <c r="AA6" s="1221"/>
      <c r="AB6" s="1221"/>
      <c r="AC6" s="1221"/>
      <c r="AD6" s="1221"/>
      <c r="AE6" s="1221"/>
      <c r="AF6" s="1221"/>
      <c r="AG6" s="1221"/>
      <c r="AH6" s="1221"/>
      <c r="AI6" s="1221"/>
      <c r="AJ6" s="1221"/>
      <c r="AK6" s="1221"/>
      <c r="AL6" s="1221"/>
      <c r="AM6" s="1221"/>
      <c r="AN6" s="1221"/>
      <c r="AO6" s="1221"/>
      <c r="AP6" s="1221"/>
      <c r="AQ6" s="1221"/>
      <c r="AR6" s="1221"/>
      <c r="AS6" s="1221"/>
      <c r="AT6" s="1221"/>
      <c r="AU6" s="1221"/>
      <c r="AV6" s="1221"/>
      <c r="AW6" s="1221"/>
      <c r="AX6" s="1221"/>
      <c r="AY6" s="1221"/>
      <c r="AZ6" s="1221"/>
      <c r="BA6" s="1221"/>
      <c r="BB6" s="1221"/>
      <c r="BC6" s="1221"/>
      <c r="BD6" s="1221"/>
      <c r="BE6" s="1221"/>
      <c r="BF6" s="1221"/>
      <c r="BG6" s="1221"/>
      <c r="BH6" s="1221"/>
      <c r="BI6" s="1221"/>
      <c r="BJ6" s="1221"/>
      <c r="BK6" s="1221"/>
      <c r="BL6" s="1221"/>
      <c r="BM6" s="1221"/>
      <c r="BN6" s="1221"/>
      <c r="BO6" s="1221"/>
      <c r="BP6" s="1221"/>
      <c r="BQ6" s="1221"/>
      <c r="BR6" s="1221"/>
      <c r="BS6" s="1221"/>
      <c r="BT6" s="1221"/>
      <c r="BU6" s="1221"/>
      <c r="BV6" s="1221"/>
      <c r="BW6" s="1221"/>
      <c r="BX6" s="1221"/>
      <c r="BY6" s="1221"/>
      <c r="BZ6" s="1221"/>
      <c r="CA6" s="1221"/>
      <c r="CB6" s="1221"/>
      <c r="CC6" s="1221"/>
      <c r="CD6" s="1221"/>
      <c r="CE6" s="1221"/>
      <c r="CF6" s="1221"/>
      <c r="CG6" s="1221"/>
      <c r="CH6" s="1221"/>
      <c r="CI6" s="1221"/>
      <c r="CJ6" s="1221"/>
      <c r="CK6" s="1221"/>
      <c r="CL6" s="1221"/>
      <c r="CM6" s="1221"/>
      <c r="CN6" s="1221"/>
      <c r="CO6" s="1221"/>
      <c r="CP6" s="1221"/>
      <c r="CQ6" s="1221"/>
      <c r="CR6" s="1221"/>
      <c r="CS6" s="1221"/>
      <c r="CT6" s="1221"/>
      <c r="CU6" s="1221"/>
      <c r="CV6" s="1221"/>
      <c r="CW6" s="1221"/>
      <c r="CX6" s="1221"/>
      <c r="CY6" s="1221"/>
      <c r="CZ6" s="1221"/>
      <c r="DA6" s="1221"/>
      <c r="DB6" s="1221"/>
      <c r="DC6" s="1221"/>
      <c r="DD6" s="1221"/>
      <c r="DE6" s="1221"/>
    </row>
    <row r="7" spans="1:109" s="259" customFormat="1" x14ac:dyDescent="0.15">
      <c r="A7" s="1221"/>
      <c r="B7" s="1221"/>
      <c r="C7" s="1221"/>
      <c r="D7" s="1221"/>
      <c r="E7" s="1221"/>
      <c r="F7" s="1221"/>
      <c r="G7" s="1221"/>
      <c r="H7" s="1221"/>
      <c r="I7" s="1221"/>
      <c r="J7" s="1221"/>
      <c r="K7" s="1221"/>
      <c r="L7" s="1221"/>
      <c r="M7" s="1221"/>
      <c r="N7" s="1221"/>
      <c r="O7" s="1221"/>
      <c r="P7" s="1221"/>
      <c r="Q7" s="1221"/>
      <c r="R7" s="1221"/>
      <c r="S7" s="1221"/>
      <c r="T7" s="1221"/>
      <c r="U7" s="1221"/>
      <c r="V7" s="1221"/>
      <c r="W7" s="1221"/>
      <c r="X7" s="1221"/>
      <c r="Y7" s="1221"/>
      <c r="Z7" s="1221"/>
      <c r="AA7" s="1221"/>
      <c r="AB7" s="1221"/>
      <c r="AC7" s="1221"/>
      <c r="AD7" s="1221"/>
      <c r="AE7" s="1221"/>
      <c r="AF7" s="1221"/>
      <c r="AG7" s="1221"/>
      <c r="AH7" s="1221"/>
      <c r="AI7" s="1221"/>
      <c r="AJ7" s="1221"/>
      <c r="AK7" s="1221"/>
      <c r="AL7" s="1221"/>
      <c r="AM7" s="1221"/>
      <c r="AN7" s="1221"/>
      <c r="AO7" s="1221"/>
      <c r="AP7" s="1221"/>
      <c r="AQ7" s="1221"/>
      <c r="AR7" s="1221"/>
      <c r="AS7" s="1221"/>
      <c r="AT7" s="1221"/>
      <c r="AU7" s="1221"/>
      <c r="AV7" s="1221"/>
      <c r="AW7" s="1221"/>
      <c r="AX7" s="1221"/>
      <c r="AY7" s="1221"/>
      <c r="AZ7" s="1221"/>
      <c r="BA7" s="1221"/>
      <c r="BB7" s="1221"/>
      <c r="BC7" s="1221"/>
      <c r="BD7" s="1221"/>
      <c r="BE7" s="1221"/>
      <c r="BF7" s="1221"/>
      <c r="BG7" s="1221"/>
      <c r="BH7" s="1221"/>
      <c r="BI7" s="1221"/>
      <c r="BJ7" s="1221"/>
      <c r="BK7" s="1221"/>
      <c r="BL7" s="1221"/>
      <c r="BM7" s="1221"/>
      <c r="BN7" s="1221"/>
      <c r="BO7" s="1221"/>
      <c r="BP7" s="1221"/>
      <c r="BQ7" s="1221"/>
      <c r="BR7" s="1221"/>
      <c r="BS7" s="1221"/>
      <c r="BT7" s="1221"/>
      <c r="BU7" s="1221"/>
      <c r="BV7" s="1221"/>
      <c r="BW7" s="1221"/>
      <c r="BX7" s="1221"/>
      <c r="BY7" s="1221"/>
      <c r="BZ7" s="1221"/>
      <c r="CA7" s="1221"/>
      <c r="CB7" s="1221"/>
      <c r="CC7" s="1221"/>
      <c r="CD7" s="1221"/>
      <c r="CE7" s="1221"/>
      <c r="CF7" s="1221"/>
      <c r="CG7" s="1221"/>
      <c r="CH7" s="1221"/>
      <c r="CI7" s="1221"/>
      <c r="CJ7" s="1221"/>
      <c r="CK7" s="1221"/>
      <c r="CL7" s="1221"/>
      <c r="CM7" s="1221"/>
      <c r="CN7" s="1221"/>
      <c r="CO7" s="1221"/>
      <c r="CP7" s="1221"/>
      <c r="CQ7" s="1221"/>
      <c r="CR7" s="1221"/>
      <c r="CS7" s="1221"/>
      <c r="CT7" s="1221"/>
      <c r="CU7" s="1221"/>
      <c r="CV7" s="1221"/>
      <c r="CW7" s="1221"/>
      <c r="CX7" s="1221"/>
      <c r="CY7" s="1221"/>
      <c r="CZ7" s="1221"/>
      <c r="DA7" s="1221"/>
      <c r="DB7" s="1221"/>
      <c r="DC7" s="1221"/>
      <c r="DD7" s="1221"/>
      <c r="DE7" s="1221"/>
    </row>
    <row r="8" spans="1:109" s="259" customFormat="1" x14ac:dyDescent="0.15">
      <c r="A8" s="1221"/>
      <c r="B8" s="1221"/>
      <c r="C8" s="1221"/>
      <c r="D8" s="1221"/>
      <c r="E8" s="1221"/>
      <c r="F8" s="1221"/>
      <c r="G8" s="1221"/>
      <c r="H8" s="1221"/>
      <c r="I8" s="1221"/>
      <c r="J8" s="1221"/>
      <c r="K8" s="1221"/>
      <c r="L8" s="1221"/>
      <c r="M8" s="1221"/>
      <c r="N8" s="1221"/>
      <c r="O8" s="1221"/>
      <c r="P8" s="1221"/>
      <c r="Q8" s="1221"/>
      <c r="R8" s="1221"/>
      <c r="S8" s="1221"/>
      <c r="T8" s="1221"/>
      <c r="U8" s="1221"/>
      <c r="V8" s="1221"/>
      <c r="W8" s="1221"/>
      <c r="X8" s="1221"/>
      <c r="Y8" s="1221"/>
      <c r="Z8" s="1221"/>
      <c r="AA8" s="1221"/>
      <c r="AB8" s="1221"/>
      <c r="AC8" s="1221"/>
      <c r="AD8" s="1221"/>
      <c r="AE8" s="1221"/>
      <c r="AF8" s="1221"/>
      <c r="AG8" s="1221"/>
      <c r="AH8" s="1221"/>
      <c r="AI8" s="1221"/>
      <c r="AJ8" s="1221"/>
      <c r="AK8" s="1221"/>
      <c r="AL8" s="1221"/>
      <c r="AM8" s="1221"/>
      <c r="AN8" s="1221"/>
      <c r="AO8" s="1221"/>
      <c r="AP8" s="1221"/>
      <c r="AQ8" s="1221"/>
      <c r="AR8" s="1221"/>
      <c r="AS8" s="1221"/>
      <c r="AT8" s="1221"/>
      <c r="AU8" s="1221"/>
      <c r="AV8" s="1221"/>
      <c r="AW8" s="1221"/>
      <c r="AX8" s="1221"/>
      <c r="AY8" s="1221"/>
      <c r="AZ8" s="1221"/>
      <c r="BA8" s="1221"/>
      <c r="BB8" s="1221"/>
      <c r="BC8" s="1221"/>
      <c r="BD8" s="1221"/>
      <c r="BE8" s="1221"/>
      <c r="BF8" s="1221"/>
      <c r="BG8" s="1221"/>
      <c r="BH8" s="1221"/>
      <c r="BI8" s="1221"/>
      <c r="BJ8" s="1221"/>
      <c r="BK8" s="1221"/>
      <c r="BL8" s="1221"/>
      <c r="BM8" s="1221"/>
      <c r="BN8" s="1221"/>
      <c r="BO8" s="1221"/>
      <c r="BP8" s="1221"/>
      <c r="BQ8" s="1221"/>
      <c r="BR8" s="1221"/>
      <c r="BS8" s="1221"/>
      <c r="BT8" s="1221"/>
      <c r="BU8" s="1221"/>
      <c r="BV8" s="1221"/>
      <c r="BW8" s="1221"/>
      <c r="BX8" s="1221"/>
      <c r="BY8" s="1221"/>
      <c r="BZ8" s="1221"/>
      <c r="CA8" s="1221"/>
      <c r="CB8" s="1221"/>
      <c r="CC8" s="1221"/>
      <c r="CD8" s="1221"/>
      <c r="CE8" s="1221"/>
      <c r="CF8" s="1221"/>
      <c r="CG8" s="1221"/>
      <c r="CH8" s="1221"/>
      <c r="CI8" s="1221"/>
      <c r="CJ8" s="1221"/>
      <c r="CK8" s="1221"/>
      <c r="CL8" s="1221"/>
      <c r="CM8" s="1221"/>
      <c r="CN8" s="1221"/>
      <c r="CO8" s="1221"/>
      <c r="CP8" s="1221"/>
      <c r="CQ8" s="1221"/>
      <c r="CR8" s="1221"/>
      <c r="CS8" s="1221"/>
      <c r="CT8" s="1221"/>
      <c r="CU8" s="1221"/>
      <c r="CV8" s="1221"/>
      <c r="CW8" s="1221"/>
      <c r="CX8" s="1221"/>
      <c r="CY8" s="1221"/>
      <c r="CZ8" s="1221"/>
      <c r="DA8" s="1221"/>
      <c r="DB8" s="1221"/>
      <c r="DC8" s="1221"/>
      <c r="DD8" s="1221"/>
      <c r="DE8" s="1221"/>
    </row>
    <row r="9" spans="1:109" s="259" customFormat="1" x14ac:dyDescent="0.15">
      <c r="A9" s="1221"/>
      <c r="B9" s="1221"/>
      <c r="C9" s="1221"/>
      <c r="D9" s="1221"/>
      <c r="E9" s="1221"/>
      <c r="F9" s="1221"/>
      <c r="G9" s="1221"/>
      <c r="H9" s="1221"/>
      <c r="I9" s="1221"/>
      <c r="J9" s="1221"/>
      <c r="K9" s="1221"/>
      <c r="L9" s="1221"/>
      <c r="M9" s="1221"/>
      <c r="N9" s="1221"/>
      <c r="O9" s="1221"/>
      <c r="P9" s="1221"/>
      <c r="Q9" s="1221"/>
      <c r="R9" s="1221"/>
      <c r="S9" s="1221"/>
      <c r="T9" s="1221"/>
      <c r="U9" s="1221"/>
      <c r="V9" s="1221"/>
      <c r="W9" s="1221"/>
      <c r="X9" s="1221"/>
      <c r="Y9" s="1221"/>
      <c r="Z9" s="1221"/>
      <c r="AA9" s="1221"/>
      <c r="AB9" s="1221"/>
      <c r="AC9" s="1221"/>
      <c r="AD9" s="1221"/>
      <c r="AE9" s="1221"/>
      <c r="AF9" s="1221"/>
      <c r="AG9" s="1221"/>
      <c r="AH9" s="1221"/>
      <c r="AI9" s="1221"/>
      <c r="AJ9" s="1221"/>
      <c r="AK9" s="1221"/>
      <c r="AL9" s="1221"/>
      <c r="AM9" s="1221"/>
      <c r="AN9" s="1221"/>
      <c r="AO9" s="1221"/>
      <c r="AP9" s="1221"/>
      <c r="AQ9" s="1221"/>
      <c r="AR9" s="1221"/>
      <c r="AS9" s="1221"/>
      <c r="AT9" s="1221"/>
      <c r="AU9" s="1221"/>
      <c r="AV9" s="1221"/>
      <c r="AW9" s="1221"/>
      <c r="AX9" s="1221"/>
      <c r="AY9" s="1221"/>
      <c r="AZ9" s="1221"/>
      <c r="BA9" s="1221"/>
      <c r="BB9" s="1221"/>
      <c r="BC9" s="1221"/>
      <c r="BD9" s="1221"/>
      <c r="BE9" s="1221"/>
      <c r="BF9" s="1221"/>
      <c r="BG9" s="1221"/>
      <c r="BH9" s="1221"/>
      <c r="BI9" s="1221"/>
      <c r="BJ9" s="1221"/>
      <c r="BK9" s="1221"/>
      <c r="BL9" s="1221"/>
      <c r="BM9" s="1221"/>
      <c r="BN9" s="1221"/>
      <c r="BO9" s="1221"/>
      <c r="BP9" s="1221"/>
      <c r="BQ9" s="1221"/>
      <c r="BR9" s="1221"/>
      <c r="BS9" s="1221"/>
      <c r="BT9" s="1221"/>
      <c r="BU9" s="1221"/>
      <c r="BV9" s="1221"/>
      <c r="BW9" s="1221"/>
      <c r="BX9" s="1221"/>
      <c r="BY9" s="1221"/>
      <c r="BZ9" s="1221"/>
      <c r="CA9" s="1221"/>
      <c r="CB9" s="1221"/>
      <c r="CC9" s="1221"/>
      <c r="CD9" s="1221"/>
      <c r="CE9" s="1221"/>
      <c r="CF9" s="1221"/>
      <c r="CG9" s="1221"/>
      <c r="CH9" s="1221"/>
      <c r="CI9" s="1221"/>
      <c r="CJ9" s="1221"/>
      <c r="CK9" s="1221"/>
      <c r="CL9" s="1221"/>
      <c r="CM9" s="1221"/>
      <c r="CN9" s="1221"/>
      <c r="CO9" s="1221"/>
      <c r="CP9" s="1221"/>
      <c r="CQ9" s="1221"/>
      <c r="CR9" s="1221"/>
      <c r="CS9" s="1221"/>
      <c r="CT9" s="1221"/>
      <c r="CU9" s="1221"/>
      <c r="CV9" s="1221"/>
      <c r="CW9" s="1221"/>
      <c r="CX9" s="1221"/>
      <c r="CY9" s="1221"/>
      <c r="CZ9" s="1221"/>
      <c r="DA9" s="1221"/>
      <c r="DB9" s="1221"/>
      <c r="DC9" s="1221"/>
      <c r="DD9" s="1221"/>
      <c r="DE9" s="1221"/>
    </row>
    <row r="10" spans="1:109" s="259" customFormat="1" x14ac:dyDescent="0.15">
      <c r="A10" s="1221"/>
      <c r="B10" s="1221"/>
      <c r="C10" s="1221"/>
      <c r="D10" s="1221"/>
      <c r="E10" s="1221"/>
      <c r="F10" s="1221"/>
      <c r="G10" s="1221"/>
      <c r="H10" s="1221"/>
      <c r="I10" s="1221"/>
      <c r="J10" s="1221"/>
      <c r="K10" s="1221"/>
      <c r="L10" s="1221"/>
      <c r="M10" s="1221"/>
      <c r="N10" s="1221"/>
      <c r="O10" s="1221"/>
      <c r="P10" s="1221"/>
      <c r="Q10" s="1221"/>
      <c r="R10" s="1221"/>
      <c r="S10" s="1221"/>
      <c r="T10" s="1221"/>
      <c r="U10" s="1221"/>
      <c r="V10" s="1221"/>
      <c r="W10" s="1221"/>
      <c r="X10" s="1221"/>
      <c r="Y10" s="1221"/>
      <c r="Z10" s="1221"/>
      <c r="AA10" s="1221"/>
      <c r="AB10" s="1221"/>
      <c r="AC10" s="1221"/>
      <c r="AD10" s="1221"/>
      <c r="AE10" s="1221"/>
      <c r="AF10" s="1221"/>
      <c r="AG10" s="1221"/>
      <c r="AH10" s="1221"/>
      <c r="AI10" s="1221"/>
      <c r="AJ10" s="1221"/>
      <c r="AK10" s="1221"/>
      <c r="AL10" s="1221"/>
      <c r="AM10" s="1221"/>
      <c r="AN10" s="1221"/>
      <c r="AO10" s="1221"/>
      <c r="AP10" s="1221"/>
      <c r="AQ10" s="1221"/>
      <c r="AR10" s="1221"/>
      <c r="AS10" s="1221"/>
      <c r="AT10" s="1221"/>
      <c r="AU10" s="1221"/>
      <c r="AV10" s="1221"/>
      <c r="AW10" s="1221"/>
      <c r="AX10" s="1221"/>
      <c r="AY10" s="1221"/>
      <c r="AZ10" s="1221"/>
      <c r="BA10" s="1221"/>
      <c r="BB10" s="1221"/>
      <c r="BC10" s="1221"/>
      <c r="BD10" s="1221"/>
      <c r="BE10" s="1221"/>
      <c r="BF10" s="1221"/>
      <c r="BG10" s="1221"/>
      <c r="BH10" s="1221"/>
      <c r="BI10" s="1221"/>
      <c r="BJ10" s="1221"/>
      <c r="BK10" s="1221"/>
      <c r="BL10" s="1221"/>
      <c r="BM10" s="1221"/>
      <c r="BN10" s="1221"/>
      <c r="BO10" s="1221"/>
      <c r="BP10" s="1221"/>
      <c r="BQ10" s="1221"/>
      <c r="BR10" s="1221"/>
      <c r="BS10" s="1221"/>
      <c r="BT10" s="1221"/>
      <c r="BU10" s="1221"/>
      <c r="BV10" s="1221"/>
      <c r="BW10" s="1221"/>
      <c r="BX10" s="1221"/>
      <c r="BY10" s="1221"/>
      <c r="BZ10" s="1221"/>
      <c r="CA10" s="1221"/>
      <c r="CB10" s="1221"/>
      <c r="CC10" s="1221"/>
      <c r="CD10" s="1221"/>
      <c r="CE10" s="1221"/>
      <c r="CF10" s="1221"/>
      <c r="CG10" s="1221"/>
      <c r="CH10" s="1221"/>
      <c r="CI10" s="1221"/>
      <c r="CJ10" s="1221"/>
      <c r="CK10" s="1221"/>
      <c r="CL10" s="1221"/>
      <c r="CM10" s="1221"/>
      <c r="CN10" s="1221"/>
      <c r="CO10" s="1221"/>
      <c r="CP10" s="1221"/>
      <c r="CQ10" s="1221"/>
      <c r="CR10" s="1221"/>
      <c r="CS10" s="1221"/>
      <c r="CT10" s="1221"/>
      <c r="CU10" s="1221"/>
      <c r="CV10" s="1221"/>
      <c r="CW10" s="1221"/>
      <c r="CX10" s="1221"/>
      <c r="CY10" s="1221"/>
      <c r="CZ10" s="1221"/>
      <c r="DA10" s="1221"/>
      <c r="DB10" s="1221"/>
      <c r="DC10" s="1221"/>
      <c r="DD10" s="1221"/>
      <c r="DE10" s="1221"/>
    </row>
    <row r="11" spans="1:109" s="259" customFormat="1" x14ac:dyDescent="0.15">
      <c r="A11" s="1221"/>
      <c r="B11" s="1221"/>
      <c r="C11" s="1221"/>
      <c r="D11" s="1221"/>
      <c r="E11" s="1221"/>
      <c r="F11" s="1221"/>
      <c r="G11" s="1221"/>
      <c r="H11" s="1221"/>
      <c r="I11" s="1221"/>
      <c r="J11" s="1221"/>
      <c r="K11" s="1221"/>
      <c r="L11" s="1221"/>
      <c r="M11" s="1221"/>
      <c r="N11" s="1221"/>
      <c r="O11" s="1221"/>
      <c r="P11" s="1221"/>
      <c r="Q11" s="1221"/>
      <c r="R11" s="1221"/>
      <c r="S11" s="1221"/>
      <c r="T11" s="1221"/>
      <c r="U11" s="1221"/>
      <c r="V11" s="1221"/>
      <c r="W11" s="1221"/>
      <c r="X11" s="1221"/>
      <c r="Y11" s="1221"/>
      <c r="Z11" s="1221"/>
      <c r="AA11" s="1221"/>
      <c r="AB11" s="1221"/>
      <c r="AC11" s="1221"/>
      <c r="AD11" s="1221"/>
      <c r="AE11" s="1221"/>
      <c r="AF11" s="1221"/>
      <c r="AG11" s="1221"/>
      <c r="AH11" s="1221"/>
      <c r="AI11" s="1221"/>
      <c r="AJ11" s="1221"/>
      <c r="AK11" s="1221"/>
      <c r="AL11" s="1221"/>
      <c r="AM11" s="1221"/>
      <c r="AN11" s="1221"/>
      <c r="AO11" s="1221"/>
      <c r="AP11" s="1221"/>
      <c r="AQ11" s="1221"/>
      <c r="AR11" s="1221"/>
      <c r="AS11" s="1221"/>
      <c r="AT11" s="1221"/>
      <c r="AU11" s="1221"/>
      <c r="AV11" s="1221"/>
      <c r="AW11" s="1221"/>
      <c r="AX11" s="1221"/>
      <c r="AY11" s="1221"/>
      <c r="AZ11" s="1221"/>
      <c r="BA11" s="1221"/>
      <c r="BB11" s="1221"/>
      <c r="BC11" s="1221"/>
      <c r="BD11" s="1221"/>
      <c r="BE11" s="1221"/>
      <c r="BF11" s="1221"/>
      <c r="BG11" s="1221"/>
      <c r="BH11" s="1221"/>
      <c r="BI11" s="1221"/>
      <c r="BJ11" s="1221"/>
      <c r="BK11" s="1221"/>
      <c r="BL11" s="1221"/>
      <c r="BM11" s="1221"/>
      <c r="BN11" s="1221"/>
      <c r="BO11" s="1221"/>
      <c r="BP11" s="1221"/>
      <c r="BQ11" s="1221"/>
      <c r="BR11" s="1221"/>
      <c r="BS11" s="1221"/>
      <c r="BT11" s="1221"/>
      <c r="BU11" s="1221"/>
      <c r="BV11" s="1221"/>
      <c r="BW11" s="1221"/>
      <c r="BX11" s="1221"/>
      <c r="BY11" s="1221"/>
      <c r="BZ11" s="1221"/>
      <c r="CA11" s="1221"/>
      <c r="CB11" s="1221"/>
      <c r="CC11" s="1221"/>
      <c r="CD11" s="1221"/>
      <c r="CE11" s="1221"/>
      <c r="CF11" s="1221"/>
      <c r="CG11" s="1221"/>
      <c r="CH11" s="1221"/>
      <c r="CI11" s="1221"/>
      <c r="CJ11" s="1221"/>
      <c r="CK11" s="1221"/>
      <c r="CL11" s="1221"/>
      <c r="CM11" s="1221"/>
      <c r="CN11" s="1221"/>
      <c r="CO11" s="1221"/>
      <c r="CP11" s="1221"/>
      <c r="CQ11" s="1221"/>
      <c r="CR11" s="1221"/>
      <c r="CS11" s="1221"/>
      <c r="CT11" s="1221"/>
      <c r="CU11" s="1221"/>
      <c r="CV11" s="1221"/>
      <c r="CW11" s="1221"/>
      <c r="CX11" s="1221"/>
      <c r="CY11" s="1221"/>
      <c r="CZ11" s="1221"/>
      <c r="DA11" s="1221"/>
      <c r="DB11" s="1221"/>
      <c r="DC11" s="1221"/>
      <c r="DD11" s="1221"/>
      <c r="DE11" s="1221"/>
    </row>
    <row r="12" spans="1:109" s="259" customFormat="1" x14ac:dyDescent="0.15">
      <c r="A12" s="1221"/>
      <c r="B12" s="1221"/>
      <c r="C12" s="1221"/>
      <c r="D12" s="1221"/>
      <c r="E12" s="1221"/>
      <c r="F12" s="1221"/>
      <c r="G12" s="1221"/>
      <c r="H12" s="1221"/>
      <c r="I12" s="1221"/>
      <c r="J12" s="1221"/>
      <c r="K12" s="1221"/>
      <c r="L12" s="1221"/>
      <c r="M12" s="1221"/>
      <c r="N12" s="1221"/>
      <c r="O12" s="1221"/>
      <c r="P12" s="1221"/>
      <c r="Q12" s="1221"/>
      <c r="R12" s="1221"/>
      <c r="S12" s="1221"/>
      <c r="T12" s="1221"/>
      <c r="U12" s="1221"/>
      <c r="V12" s="1221"/>
      <c r="W12" s="1221"/>
      <c r="X12" s="1221"/>
      <c r="Y12" s="1221"/>
      <c r="Z12" s="1221"/>
      <c r="AA12" s="1221"/>
      <c r="AB12" s="1221"/>
      <c r="AC12" s="1221"/>
      <c r="AD12" s="1221"/>
      <c r="AE12" s="1221"/>
      <c r="AF12" s="1221"/>
      <c r="AG12" s="1221"/>
      <c r="AH12" s="1221"/>
      <c r="AI12" s="1221"/>
      <c r="AJ12" s="1221"/>
      <c r="AK12" s="1221"/>
      <c r="AL12" s="1221"/>
      <c r="AM12" s="1221"/>
      <c r="AN12" s="1221"/>
      <c r="AO12" s="1221"/>
      <c r="AP12" s="1221"/>
      <c r="AQ12" s="1221"/>
      <c r="AR12" s="1221"/>
      <c r="AS12" s="1221"/>
      <c r="AT12" s="1221"/>
      <c r="AU12" s="1221"/>
      <c r="AV12" s="1221"/>
      <c r="AW12" s="1221"/>
      <c r="AX12" s="1221"/>
      <c r="AY12" s="1221"/>
      <c r="AZ12" s="1221"/>
      <c r="BA12" s="1221"/>
      <c r="BB12" s="1221"/>
      <c r="BC12" s="1221"/>
      <c r="BD12" s="1221"/>
      <c r="BE12" s="1221"/>
      <c r="BF12" s="1221"/>
      <c r="BG12" s="1221"/>
      <c r="BH12" s="1221"/>
      <c r="BI12" s="1221"/>
      <c r="BJ12" s="1221"/>
      <c r="BK12" s="1221"/>
      <c r="BL12" s="1221"/>
      <c r="BM12" s="1221"/>
      <c r="BN12" s="1221"/>
      <c r="BO12" s="1221"/>
      <c r="BP12" s="1221"/>
      <c r="BQ12" s="1221"/>
      <c r="BR12" s="1221"/>
      <c r="BS12" s="1221"/>
      <c r="BT12" s="1221"/>
      <c r="BU12" s="1221"/>
      <c r="BV12" s="1221"/>
      <c r="BW12" s="1221"/>
      <c r="BX12" s="1221"/>
      <c r="BY12" s="1221"/>
      <c r="BZ12" s="1221"/>
      <c r="CA12" s="1221"/>
      <c r="CB12" s="1221"/>
      <c r="CC12" s="1221"/>
      <c r="CD12" s="1221"/>
      <c r="CE12" s="1221"/>
      <c r="CF12" s="1221"/>
      <c r="CG12" s="1221"/>
      <c r="CH12" s="1221"/>
      <c r="CI12" s="1221"/>
      <c r="CJ12" s="1221"/>
      <c r="CK12" s="1221"/>
      <c r="CL12" s="1221"/>
      <c r="CM12" s="1221"/>
      <c r="CN12" s="1221"/>
      <c r="CO12" s="1221"/>
      <c r="CP12" s="1221"/>
      <c r="CQ12" s="1221"/>
      <c r="CR12" s="1221"/>
      <c r="CS12" s="1221"/>
      <c r="CT12" s="1221"/>
      <c r="CU12" s="1221"/>
      <c r="CV12" s="1221"/>
      <c r="CW12" s="1221"/>
      <c r="CX12" s="1221"/>
      <c r="CY12" s="1221"/>
      <c r="CZ12" s="1221"/>
      <c r="DA12" s="1221"/>
      <c r="DB12" s="1221"/>
      <c r="DC12" s="1221"/>
      <c r="DD12" s="1221"/>
      <c r="DE12" s="1221"/>
    </row>
    <row r="13" spans="1:109" s="259" customFormat="1" x14ac:dyDescent="0.15">
      <c r="A13" s="1221"/>
      <c r="B13" s="1221"/>
      <c r="C13" s="1221"/>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1221"/>
      <c r="AC13" s="1221"/>
      <c r="AD13" s="1221"/>
      <c r="AE13" s="1221"/>
      <c r="AF13" s="1221"/>
      <c r="AG13" s="1221"/>
      <c r="AH13" s="1221"/>
      <c r="AI13" s="1221"/>
      <c r="AJ13" s="1221"/>
      <c r="AK13" s="1221"/>
      <c r="AL13" s="1221"/>
      <c r="AM13" s="1221"/>
      <c r="AN13" s="1221"/>
      <c r="AO13" s="1221"/>
      <c r="AP13" s="1221"/>
      <c r="AQ13" s="1221"/>
      <c r="AR13" s="1221"/>
      <c r="AS13" s="1221"/>
      <c r="AT13" s="1221"/>
      <c r="AU13" s="1221"/>
      <c r="AV13" s="1221"/>
      <c r="AW13" s="1221"/>
      <c r="AX13" s="1221"/>
      <c r="AY13" s="1221"/>
      <c r="AZ13" s="1221"/>
      <c r="BA13" s="1221"/>
      <c r="BB13" s="1221"/>
      <c r="BC13" s="1221"/>
      <c r="BD13" s="1221"/>
      <c r="BE13" s="1221"/>
      <c r="BF13" s="1221"/>
      <c r="BG13" s="1221"/>
      <c r="BH13" s="1221"/>
      <c r="BI13" s="1221"/>
      <c r="BJ13" s="1221"/>
      <c r="BK13" s="1221"/>
      <c r="BL13" s="1221"/>
      <c r="BM13" s="1221"/>
      <c r="BN13" s="1221"/>
      <c r="BO13" s="1221"/>
      <c r="BP13" s="1221"/>
      <c r="BQ13" s="1221"/>
      <c r="BR13" s="1221"/>
      <c r="BS13" s="1221"/>
      <c r="BT13" s="1221"/>
      <c r="BU13" s="1221"/>
      <c r="BV13" s="1221"/>
      <c r="BW13" s="1221"/>
      <c r="BX13" s="1221"/>
      <c r="BY13" s="1221"/>
      <c r="BZ13" s="1221"/>
      <c r="CA13" s="1221"/>
      <c r="CB13" s="1221"/>
      <c r="CC13" s="1221"/>
      <c r="CD13" s="1221"/>
      <c r="CE13" s="1221"/>
      <c r="CF13" s="1221"/>
      <c r="CG13" s="1221"/>
      <c r="CH13" s="1221"/>
      <c r="CI13" s="1221"/>
      <c r="CJ13" s="1221"/>
      <c r="CK13" s="1221"/>
      <c r="CL13" s="1221"/>
      <c r="CM13" s="1221"/>
      <c r="CN13" s="1221"/>
      <c r="CO13" s="1221"/>
      <c r="CP13" s="1221"/>
      <c r="CQ13" s="1221"/>
      <c r="CR13" s="1221"/>
      <c r="CS13" s="1221"/>
      <c r="CT13" s="1221"/>
      <c r="CU13" s="1221"/>
      <c r="CV13" s="1221"/>
      <c r="CW13" s="1221"/>
      <c r="CX13" s="1221"/>
      <c r="CY13" s="1221"/>
      <c r="CZ13" s="1221"/>
      <c r="DA13" s="1221"/>
      <c r="DB13" s="1221"/>
      <c r="DC13" s="1221"/>
      <c r="DD13" s="1221"/>
      <c r="DE13" s="1221"/>
    </row>
    <row r="14" spans="1:109" s="259" customFormat="1" x14ac:dyDescent="0.15">
      <c r="A14" s="1221"/>
      <c r="B14" s="1221"/>
      <c r="C14" s="1221"/>
      <c r="D14" s="1221"/>
      <c r="E14" s="1221"/>
      <c r="F14" s="1221"/>
      <c r="G14" s="1221"/>
      <c r="H14" s="1221"/>
      <c r="I14" s="1221"/>
      <c r="J14" s="1221"/>
      <c r="K14" s="1221"/>
      <c r="L14" s="1221"/>
      <c r="M14" s="1221"/>
      <c r="N14" s="1221"/>
      <c r="O14" s="1221"/>
      <c r="P14" s="1221"/>
      <c r="Q14" s="1221"/>
      <c r="R14" s="1221"/>
      <c r="S14" s="1221"/>
      <c r="T14" s="1221"/>
      <c r="U14" s="1221"/>
      <c r="V14" s="1221"/>
      <c r="W14" s="1221"/>
      <c r="X14" s="1221"/>
      <c r="Y14" s="1221"/>
      <c r="Z14" s="1221"/>
      <c r="AA14" s="1221"/>
      <c r="AB14" s="1221"/>
      <c r="AC14" s="1221"/>
      <c r="AD14" s="1221"/>
      <c r="AE14" s="1221"/>
      <c r="AF14" s="1221"/>
      <c r="AG14" s="1221"/>
      <c r="AH14" s="1221"/>
      <c r="AI14" s="1221"/>
      <c r="AJ14" s="1221"/>
      <c r="AK14" s="1221"/>
      <c r="AL14" s="1221"/>
      <c r="AM14" s="1221"/>
      <c r="AN14" s="1221"/>
      <c r="AO14" s="1221"/>
      <c r="AP14" s="1221"/>
      <c r="AQ14" s="1221"/>
      <c r="AR14" s="1221"/>
      <c r="AS14" s="1221"/>
      <c r="AT14" s="1221"/>
      <c r="AU14" s="1221"/>
      <c r="AV14" s="1221"/>
      <c r="AW14" s="1221"/>
      <c r="AX14" s="1221"/>
      <c r="AY14" s="1221"/>
      <c r="AZ14" s="1221"/>
      <c r="BA14" s="1221"/>
      <c r="BB14" s="1221"/>
      <c r="BC14" s="1221"/>
      <c r="BD14" s="1221"/>
      <c r="BE14" s="1221"/>
      <c r="BF14" s="1221"/>
      <c r="BG14" s="1221"/>
      <c r="BH14" s="1221"/>
      <c r="BI14" s="1221"/>
      <c r="BJ14" s="1221"/>
      <c r="BK14" s="1221"/>
      <c r="BL14" s="1221"/>
      <c r="BM14" s="1221"/>
      <c r="BN14" s="1221"/>
      <c r="BO14" s="1221"/>
      <c r="BP14" s="1221"/>
      <c r="BQ14" s="1221"/>
      <c r="BR14" s="1221"/>
      <c r="BS14" s="1221"/>
      <c r="BT14" s="1221"/>
      <c r="BU14" s="1221"/>
      <c r="BV14" s="1221"/>
      <c r="BW14" s="1221"/>
      <c r="BX14" s="1221"/>
      <c r="BY14" s="1221"/>
      <c r="BZ14" s="1221"/>
      <c r="CA14" s="1221"/>
      <c r="CB14" s="1221"/>
      <c r="CC14" s="1221"/>
      <c r="CD14" s="1221"/>
      <c r="CE14" s="1221"/>
      <c r="CF14" s="1221"/>
      <c r="CG14" s="1221"/>
      <c r="CH14" s="1221"/>
      <c r="CI14" s="1221"/>
      <c r="CJ14" s="1221"/>
      <c r="CK14" s="1221"/>
      <c r="CL14" s="1221"/>
      <c r="CM14" s="1221"/>
      <c r="CN14" s="1221"/>
      <c r="CO14" s="1221"/>
      <c r="CP14" s="1221"/>
      <c r="CQ14" s="1221"/>
      <c r="CR14" s="1221"/>
      <c r="CS14" s="1221"/>
      <c r="CT14" s="1221"/>
      <c r="CU14" s="1221"/>
      <c r="CV14" s="1221"/>
      <c r="CW14" s="1221"/>
      <c r="CX14" s="1221"/>
      <c r="CY14" s="1221"/>
      <c r="CZ14" s="1221"/>
      <c r="DA14" s="1221"/>
      <c r="DB14" s="1221"/>
      <c r="DC14" s="1221"/>
      <c r="DD14" s="1221"/>
      <c r="DE14" s="1221"/>
    </row>
    <row r="15" spans="1:109" s="259" customFormat="1" x14ac:dyDescent="0.15">
      <c r="A15" s="1220"/>
      <c r="B15" s="1221"/>
      <c r="C15" s="1221"/>
      <c r="D15" s="1221"/>
      <c r="E15" s="1221"/>
      <c r="F15" s="1221"/>
      <c r="G15" s="1221"/>
      <c r="H15" s="1221"/>
      <c r="I15" s="1221"/>
      <c r="J15" s="1221"/>
      <c r="K15" s="1221"/>
      <c r="L15" s="1221"/>
      <c r="M15" s="1221"/>
      <c r="N15" s="1221"/>
      <c r="O15" s="1221"/>
      <c r="P15" s="1221"/>
      <c r="Q15" s="1221"/>
      <c r="R15" s="1221"/>
      <c r="S15" s="1221"/>
      <c r="T15" s="1221"/>
      <c r="U15" s="1221"/>
      <c r="V15" s="1221"/>
      <c r="W15" s="1221"/>
      <c r="X15" s="1221"/>
      <c r="Y15" s="1221"/>
      <c r="Z15" s="1221"/>
      <c r="AA15" s="1221"/>
      <c r="AB15" s="1221"/>
      <c r="AC15" s="1221"/>
      <c r="AD15" s="1221"/>
      <c r="AE15" s="1221"/>
      <c r="AF15" s="1221"/>
      <c r="AG15" s="1221"/>
      <c r="AH15" s="1221"/>
      <c r="AI15" s="1221"/>
      <c r="AJ15" s="1221"/>
      <c r="AK15" s="1221"/>
      <c r="AL15" s="1221"/>
      <c r="AM15" s="1221"/>
      <c r="AN15" s="1221"/>
      <c r="AO15" s="1221"/>
      <c r="AP15" s="1221"/>
      <c r="AQ15" s="1221"/>
      <c r="AR15" s="1221"/>
      <c r="AS15" s="1221"/>
      <c r="AT15" s="1221"/>
      <c r="AU15" s="1221"/>
      <c r="AV15" s="1221"/>
      <c r="AW15" s="1221"/>
      <c r="AX15" s="1221"/>
      <c r="AY15" s="1221"/>
      <c r="AZ15" s="1221"/>
      <c r="BA15" s="1221"/>
      <c r="BB15" s="1221"/>
      <c r="BC15" s="1221"/>
      <c r="BD15" s="1221"/>
      <c r="BE15" s="1221"/>
      <c r="BF15" s="1221"/>
      <c r="BG15" s="1221"/>
      <c r="BH15" s="1221"/>
      <c r="BI15" s="1221"/>
      <c r="BJ15" s="1221"/>
      <c r="BK15" s="1221"/>
      <c r="BL15" s="1221"/>
      <c r="BM15" s="1221"/>
      <c r="BN15" s="1221"/>
      <c r="BO15" s="1221"/>
      <c r="BP15" s="1221"/>
      <c r="BQ15" s="1221"/>
      <c r="BR15" s="1221"/>
      <c r="BS15" s="1221"/>
      <c r="BT15" s="1221"/>
      <c r="BU15" s="1221"/>
      <c r="BV15" s="1221"/>
      <c r="BW15" s="1221"/>
      <c r="BX15" s="1221"/>
      <c r="BY15" s="1221"/>
      <c r="BZ15" s="1221"/>
      <c r="CA15" s="1221"/>
      <c r="CB15" s="1221"/>
      <c r="CC15" s="1221"/>
      <c r="CD15" s="1221"/>
      <c r="CE15" s="1221"/>
      <c r="CF15" s="1221"/>
      <c r="CG15" s="1221"/>
      <c r="CH15" s="1221"/>
      <c r="CI15" s="1221"/>
      <c r="CJ15" s="1221"/>
      <c r="CK15" s="1221"/>
      <c r="CL15" s="1221"/>
      <c r="CM15" s="1221"/>
      <c r="CN15" s="1221"/>
      <c r="CO15" s="1221"/>
      <c r="CP15" s="1221"/>
      <c r="CQ15" s="1221"/>
      <c r="CR15" s="1221"/>
      <c r="CS15" s="1221"/>
      <c r="CT15" s="1221"/>
      <c r="CU15" s="1221"/>
      <c r="CV15" s="1221"/>
      <c r="CW15" s="1221"/>
      <c r="CX15" s="1221"/>
      <c r="CY15" s="1221"/>
      <c r="CZ15" s="1221"/>
      <c r="DA15" s="1221"/>
      <c r="DB15" s="1221"/>
      <c r="DC15" s="1221"/>
      <c r="DD15" s="1221"/>
      <c r="DE15" s="1221"/>
    </row>
    <row r="16" spans="1:109" s="259" customFormat="1" x14ac:dyDescent="0.15">
      <c r="A16" s="1220"/>
      <c r="B16" s="1221"/>
      <c r="C16" s="1221"/>
      <c r="D16" s="1221"/>
      <c r="E16" s="1221"/>
      <c r="F16" s="1221"/>
      <c r="G16" s="1221"/>
      <c r="H16" s="1221"/>
      <c r="I16" s="1221"/>
      <c r="J16" s="1221"/>
      <c r="K16" s="1221"/>
      <c r="L16" s="1221"/>
      <c r="M16" s="1221"/>
      <c r="N16" s="1221"/>
      <c r="O16" s="1221"/>
      <c r="P16" s="1221"/>
      <c r="Q16" s="1221"/>
      <c r="R16" s="1221"/>
      <c r="S16" s="1221"/>
      <c r="T16" s="1221"/>
      <c r="U16" s="1221"/>
      <c r="V16" s="1221"/>
      <c r="W16" s="1221"/>
      <c r="X16" s="1221"/>
      <c r="Y16" s="1221"/>
      <c r="Z16" s="1221"/>
      <c r="AA16" s="1221"/>
      <c r="AB16" s="1221"/>
      <c r="AC16" s="1221"/>
      <c r="AD16" s="1221"/>
      <c r="AE16" s="1221"/>
      <c r="AF16" s="1221"/>
      <c r="AG16" s="1221"/>
      <c r="AH16" s="1221"/>
      <c r="AI16" s="1221"/>
      <c r="AJ16" s="1221"/>
      <c r="AK16" s="1221"/>
      <c r="AL16" s="1221"/>
      <c r="AM16" s="1221"/>
      <c r="AN16" s="1221"/>
      <c r="AO16" s="1221"/>
      <c r="AP16" s="1221"/>
      <c r="AQ16" s="1221"/>
      <c r="AR16" s="1221"/>
      <c r="AS16" s="1221"/>
      <c r="AT16" s="1221"/>
      <c r="AU16" s="1221"/>
      <c r="AV16" s="1221"/>
      <c r="AW16" s="1221"/>
      <c r="AX16" s="1221"/>
      <c r="AY16" s="1221"/>
      <c r="AZ16" s="1221"/>
      <c r="BA16" s="1221"/>
      <c r="BB16" s="1221"/>
      <c r="BC16" s="1221"/>
      <c r="BD16" s="1221"/>
      <c r="BE16" s="1221"/>
      <c r="BF16" s="1221"/>
      <c r="BG16" s="1221"/>
      <c r="BH16" s="1221"/>
      <c r="BI16" s="1221"/>
      <c r="BJ16" s="1221"/>
      <c r="BK16" s="1221"/>
      <c r="BL16" s="1221"/>
      <c r="BM16" s="1221"/>
      <c r="BN16" s="1221"/>
      <c r="BO16" s="1221"/>
      <c r="BP16" s="1221"/>
      <c r="BQ16" s="1221"/>
      <c r="BR16" s="1221"/>
      <c r="BS16" s="1221"/>
      <c r="BT16" s="1221"/>
      <c r="BU16" s="1221"/>
      <c r="BV16" s="1221"/>
      <c r="BW16" s="1221"/>
      <c r="BX16" s="1221"/>
      <c r="BY16" s="1221"/>
      <c r="BZ16" s="1221"/>
      <c r="CA16" s="1221"/>
      <c r="CB16" s="1221"/>
      <c r="CC16" s="1221"/>
      <c r="CD16" s="1221"/>
      <c r="CE16" s="1221"/>
      <c r="CF16" s="1221"/>
      <c r="CG16" s="1221"/>
      <c r="CH16" s="1221"/>
      <c r="CI16" s="1221"/>
      <c r="CJ16" s="1221"/>
      <c r="CK16" s="1221"/>
      <c r="CL16" s="1221"/>
      <c r="CM16" s="1221"/>
      <c r="CN16" s="1221"/>
      <c r="CO16" s="1221"/>
      <c r="CP16" s="1221"/>
      <c r="CQ16" s="1221"/>
      <c r="CR16" s="1221"/>
      <c r="CS16" s="1221"/>
      <c r="CT16" s="1221"/>
      <c r="CU16" s="1221"/>
      <c r="CV16" s="1221"/>
      <c r="CW16" s="1221"/>
      <c r="CX16" s="1221"/>
      <c r="CY16" s="1221"/>
      <c r="CZ16" s="1221"/>
      <c r="DA16" s="1221"/>
      <c r="DB16" s="1221"/>
      <c r="DC16" s="1221"/>
      <c r="DD16" s="1221"/>
      <c r="DE16" s="1221"/>
    </row>
    <row r="17" spans="1:109" s="259" customFormat="1" x14ac:dyDescent="0.15">
      <c r="A17" s="1220"/>
      <c r="B17" s="1221"/>
      <c r="C17" s="1221"/>
      <c r="D17" s="1221"/>
      <c r="E17" s="1221"/>
      <c r="F17" s="1221"/>
      <c r="G17" s="1221"/>
      <c r="H17" s="1221"/>
      <c r="I17" s="1221"/>
      <c r="J17" s="1221"/>
      <c r="K17" s="1221"/>
      <c r="L17" s="1221"/>
      <c r="M17" s="1221"/>
      <c r="N17" s="1221"/>
      <c r="O17" s="1221"/>
      <c r="P17" s="1221"/>
      <c r="Q17" s="1221"/>
      <c r="R17" s="1221"/>
      <c r="S17" s="1221"/>
      <c r="T17" s="1221"/>
      <c r="U17" s="1221"/>
      <c r="V17" s="1221"/>
      <c r="W17" s="1221"/>
      <c r="X17" s="1221"/>
      <c r="Y17" s="1221"/>
      <c r="Z17" s="1221"/>
      <c r="AA17" s="1221"/>
      <c r="AB17" s="1221"/>
      <c r="AC17" s="1221"/>
      <c r="AD17" s="1221"/>
      <c r="AE17" s="1221"/>
      <c r="AF17" s="1221"/>
      <c r="AG17" s="1221"/>
      <c r="AH17" s="1221"/>
      <c r="AI17" s="1221"/>
      <c r="AJ17" s="1221"/>
      <c r="AK17" s="1221"/>
      <c r="AL17" s="1221"/>
      <c r="AM17" s="1221"/>
      <c r="AN17" s="1221"/>
      <c r="AO17" s="1221"/>
      <c r="AP17" s="1221"/>
      <c r="AQ17" s="1221"/>
      <c r="AR17" s="1221"/>
      <c r="AS17" s="1221"/>
      <c r="AT17" s="1221"/>
      <c r="AU17" s="1221"/>
      <c r="AV17" s="1221"/>
      <c r="AW17" s="1221"/>
      <c r="AX17" s="1221"/>
      <c r="AY17" s="1221"/>
      <c r="AZ17" s="1221"/>
      <c r="BA17" s="1221"/>
      <c r="BB17" s="1221"/>
      <c r="BC17" s="1221"/>
      <c r="BD17" s="1221"/>
      <c r="BE17" s="1221"/>
      <c r="BF17" s="1221"/>
      <c r="BG17" s="1221"/>
      <c r="BH17" s="1221"/>
      <c r="BI17" s="1221"/>
      <c r="BJ17" s="1221"/>
      <c r="BK17" s="1221"/>
      <c r="BL17" s="1221"/>
      <c r="BM17" s="1221"/>
      <c r="BN17" s="1221"/>
      <c r="BO17" s="1221"/>
      <c r="BP17" s="1221"/>
      <c r="BQ17" s="1221"/>
      <c r="BR17" s="1221"/>
      <c r="BS17" s="1221"/>
      <c r="BT17" s="1221"/>
      <c r="BU17" s="1221"/>
      <c r="BV17" s="1221"/>
      <c r="BW17" s="1221"/>
      <c r="BX17" s="1221"/>
      <c r="BY17" s="1221"/>
      <c r="BZ17" s="1221"/>
      <c r="CA17" s="1221"/>
      <c r="CB17" s="1221"/>
      <c r="CC17" s="1221"/>
      <c r="CD17" s="1221"/>
      <c r="CE17" s="1221"/>
      <c r="CF17" s="1221"/>
      <c r="CG17" s="1221"/>
      <c r="CH17" s="1221"/>
      <c r="CI17" s="1221"/>
      <c r="CJ17" s="1221"/>
      <c r="CK17" s="1221"/>
      <c r="CL17" s="1221"/>
      <c r="CM17" s="1221"/>
      <c r="CN17" s="1221"/>
      <c r="CO17" s="1221"/>
      <c r="CP17" s="1221"/>
      <c r="CQ17" s="1221"/>
      <c r="CR17" s="1221"/>
      <c r="CS17" s="1221"/>
      <c r="CT17" s="1221"/>
      <c r="CU17" s="1221"/>
      <c r="CV17" s="1221"/>
      <c r="CW17" s="1221"/>
      <c r="CX17" s="1221"/>
      <c r="CY17" s="1221"/>
      <c r="CZ17" s="1221"/>
      <c r="DA17" s="1221"/>
      <c r="DB17" s="1221"/>
      <c r="DC17" s="1221"/>
      <c r="DD17" s="1221"/>
      <c r="DE17" s="1221"/>
    </row>
    <row r="18" spans="1:109" s="259" customFormat="1" x14ac:dyDescent="0.15">
      <c r="A18" s="1220"/>
      <c r="B18" s="1221"/>
      <c r="C18" s="1221"/>
      <c r="D18" s="1221"/>
      <c r="E18" s="1221"/>
      <c r="F18" s="1221"/>
      <c r="G18" s="1221"/>
      <c r="H18" s="1221"/>
      <c r="I18" s="1221"/>
      <c r="J18" s="1221"/>
      <c r="K18" s="1221"/>
      <c r="L18" s="1221"/>
      <c r="M18" s="1221"/>
      <c r="N18" s="1221"/>
      <c r="O18" s="1221"/>
      <c r="P18" s="1221"/>
      <c r="Q18" s="1221"/>
      <c r="R18" s="1221"/>
      <c r="S18" s="1221"/>
      <c r="T18" s="1221"/>
      <c r="U18" s="1221"/>
      <c r="V18" s="1221"/>
      <c r="W18" s="1221"/>
      <c r="X18" s="1221"/>
      <c r="Y18" s="1221"/>
      <c r="Z18" s="1221"/>
      <c r="AA18" s="1221"/>
      <c r="AB18" s="1221"/>
      <c r="AC18" s="1221"/>
      <c r="AD18" s="1221"/>
      <c r="AE18" s="1221"/>
      <c r="AF18" s="1221"/>
      <c r="AG18" s="1221"/>
      <c r="AH18" s="1221"/>
      <c r="AI18" s="1221"/>
      <c r="AJ18" s="1221"/>
      <c r="AK18" s="1221"/>
      <c r="AL18" s="1221"/>
      <c r="AM18" s="1221"/>
      <c r="AN18" s="1221"/>
      <c r="AO18" s="1221"/>
      <c r="AP18" s="1221"/>
      <c r="AQ18" s="1221"/>
      <c r="AR18" s="1221"/>
      <c r="AS18" s="1221"/>
      <c r="AT18" s="1221"/>
      <c r="AU18" s="1221"/>
      <c r="AV18" s="1221"/>
      <c r="AW18" s="1221"/>
      <c r="AX18" s="1221"/>
      <c r="AY18" s="1221"/>
      <c r="AZ18" s="1221"/>
      <c r="BA18" s="1221"/>
      <c r="BB18" s="1221"/>
      <c r="BC18" s="1221"/>
      <c r="BD18" s="1221"/>
      <c r="BE18" s="1221"/>
      <c r="BF18" s="1221"/>
      <c r="BG18" s="1221"/>
      <c r="BH18" s="1221"/>
      <c r="BI18" s="1221"/>
      <c r="BJ18" s="1221"/>
      <c r="BK18" s="1221"/>
      <c r="BL18" s="1221"/>
      <c r="BM18" s="1221"/>
      <c r="BN18" s="1221"/>
      <c r="BO18" s="1221"/>
      <c r="BP18" s="1221"/>
      <c r="BQ18" s="1221"/>
      <c r="BR18" s="1221"/>
      <c r="BS18" s="1221"/>
      <c r="BT18" s="1221"/>
      <c r="BU18" s="1221"/>
      <c r="BV18" s="1221"/>
      <c r="BW18" s="1221"/>
      <c r="BX18" s="1221"/>
      <c r="BY18" s="1221"/>
      <c r="BZ18" s="1221"/>
      <c r="CA18" s="1221"/>
      <c r="CB18" s="1221"/>
      <c r="CC18" s="1221"/>
      <c r="CD18" s="1221"/>
      <c r="CE18" s="1221"/>
      <c r="CF18" s="1221"/>
      <c r="CG18" s="1221"/>
      <c r="CH18" s="1221"/>
      <c r="CI18" s="1221"/>
      <c r="CJ18" s="1221"/>
      <c r="CK18" s="1221"/>
      <c r="CL18" s="1221"/>
      <c r="CM18" s="1221"/>
      <c r="CN18" s="1221"/>
      <c r="CO18" s="1221"/>
      <c r="CP18" s="1221"/>
      <c r="CQ18" s="1221"/>
      <c r="CR18" s="1221"/>
      <c r="CS18" s="1221"/>
      <c r="CT18" s="1221"/>
      <c r="CU18" s="1221"/>
      <c r="CV18" s="1221"/>
      <c r="CW18" s="1221"/>
      <c r="CX18" s="1221"/>
      <c r="CY18" s="1221"/>
      <c r="CZ18" s="1221"/>
      <c r="DA18" s="1221"/>
      <c r="DB18" s="1221"/>
      <c r="DC18" s="1221"/>
      <c r="DD18" s="1221"/>
      <c r="DE18" s="1221"/>
    </row>
    <row r="19" spans="1:109" x14ac:dyDescent="0.15">
      <c r="DD19" s="1220"/>
      <c r="DE19" s="1220"/>
    </row>
    <row r="20" spans="1:109" x14ac:dyDescent="0.15">
      <c r="DD20" s="1220"/>
      <c r="DE20" s="1220"/>
    </row>
    <row r="21" spans="1:109" ht="17.25" customHeight="1" x14ac:dyDescent="0.15">
      <c r="B21" s="1222"/>
      <c r="C21" s="1223"/>
      <c r="D21" s="1223"/>
      <c r="E21" s="1223"/>
      <c r="F21" s="1223"/>
      <c r="G21" s="1223"/>
      <c r="H21" s="1223"/>
      <c r="I21" s="1223"/>
      <c r="J21" s="1223"/>
      <c r="K21" s="1223"/>
      <c r="L21" s="1223"/>
      <c r="M21" s="1223"/>
      <c r="N21" s="1224"/>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4"/>
      <c r="AU21" s="1223"/>
      <c r="AV21" s="1223"/>
      <c r="AW21" s="1223"/>
      <c r="AX21" s="1223"/>
      <c r="AY21" s="1223"/>
      <c r="AZ21" s="1223"/>
      <c r="BA21" s="1223"/>
      <c r="BB21" s="1223"/>
      <c r="BC21" s="1223"/>
      <c r="BD21" s="1223"/>
      <c r="BE21" s="1223"/>
      <c r="BF21" s="1224"/>
      <c r="BG21" s="1223"/>
      <c r="BH21" s="1223"/>
      <c r="BI21" s="1223"/>
      <c r="BJ21" s="1223"/>
      <c r="BK21" s="1223"/>
      <c r="BL21" s="1223"/>
      <c r="BM21" s="1223"/>
      <c r="BN21" s="1223"/>
      <c r="BO21" s="1223"/>
      <c r="BP21" s="1223"/>
      <c r="BQ21" s="1223"/>
      <c r="BR21" s="1224"/>
      <c r="BS21" s="1223"/>
      <c r="BT21" s="1223"/>
      <c r="BU21" s="1223"/>
      <c r="BV21" s="1223"/>
      <c r="BW21" s="1223"/>
      <c r="BX21" s="1223"/>
      <c r="BY21" s="1223"/>
      <c r="BZ21" s="1223"/>
      <c r="CA21" s="1223"/>
      <c r="CB21" s="1223"/>
      <c r="CC21" s="1223"/>
      <c r="CD21" s="1224"/>
      <c r="CE21" s="1223"/>
      <c r="CF21" s="1223"/>
      <c r="CG21" s="1223"/>
      <c r="CH21" s="1223"/>
      <c r="CI21" s="1223"/>
      <c r="CJ21" s="1223"/>
      <c r="CK21" s="1223"/>
      <c r="CL21" s="1223"/>
      <c r="CM21" s="1223"/>
      <c r="CN21" s="1223"/>
      <c r="CO21" s="1223"/>
      <c r="CP21" s="1224"/>
      <c r="CQ21" s="1223"/>
      <c r="CR21" s="1223"/>
      <c r="CS21" s="1223"/>
      <c r="CT21" s="1223"/>
      <c r="CU21" s="1223"/>
      <c r="CV21" s="1223"/>
      <c r="CW21" s="1223"/>
      <c r="CX21" s="1223"/>
      <c r="CY21" s="1223"/>
      <c r="CZ21" s="1223"/>
      <c r="DA21" s="1223"/>
      <c r="DB21" s="1224"/>
      <c r="DC21" s="1223"/>
      <c r="DD21" s="1225"/>
      <c r="DE21" s="1220"/>
    </row>
    <row r="22" spans="1:109" ht="17.25" customHeight="1" x14ac:dyDescent="0.15">
      <c r="B22" s="1226"/>
    </row>
    <row r="23" spans="1:109" x14ac:dyDescent="0.15">
      <c r="B23" s="1226"/>
    </row>
    <row r="24" spans="1:109" x14ac:dyDescent="0.15">
      <c r="B24" s="1226"/>
    </row>
    <row r="25" spans="1:109" x14ac:dyDescent="0.15">
      <c r="B25" s="1226"/>
    </row>
    <row r="26" spans="1:109" x14ac:dyDescent="0.15">
      <c r="B26" s="1226"/>
    </row>
    <row r="27" spans="1:109" x14ac:dyDescent="0.15">
      <c r="B27" s="1226"/>
    </row>
    <row r="28" spans="1:109" x14ac:dyDescent="0.15">
      <c r="B28" s="1226"/>
    </row>
    <row r="29" spans="1:109" x14ac:dyDescent="0.15">
      <c r="B29" s="1226"/>
    </row>
    <row r="30" spans="1:109" x14ac:dyDescent="0.15">
      <c r="B30" s="1226"/>
    </row>
    <row r="31" spans="1:109" x14ac:dyDescent="0.15">
      <c r="B31" s="1226"/>
    </row>
    <row r="32" spans="1:109" x14ac:dyDescent="0.15">
      <c r="B32" s="1226"/>
    </row>
    <row r="33" spans="2:109" x14ac:dyDescent="0.15">
      <c r="B33" s="1226"/>
    </row>
    <row r="34" spans="2:109" x14ac:dyDescent="0.15">
      <c r="B34" s="1226"/>
    </row>
    <row r="35" spans="2:109" x14ac:dyDescent="0.15">
      <c r="B35" s="1226"/>
    </row>
    <row r="36" spans="2:109" x14ac:dyDescent="0.15">
      <c r="B36" s="1226"/>
    </row>
    <row r="37" spans="2:109" x14ac:dyDescent="0.15">
      <c r="B37" s="1226"/>
    </row>
    <row r="38" spans="2:109" x14ac:dyDescent="0.15">
      <c r="B38" s="1226"/>
    </row>
    <row r="39" spans="2:109" x14ac:dyDescent="0.15">
      <c r="B39" s="1228"/>
      <c r="C39" s="1229"/>
      <c r="D39" s="1229"/>
      <c r="E39" s="1229"/>
      <c r="F39" s="1229"/>
      <c r="G39" s="1229"/>
      <c r="H39" s="1229"/>
      <c r="I39" s="1229"/>
      <c r="J39" s="1229"/>
      <c r="K39" s="1229"/>
      <c r="L39" s="1229"/>
      <c r="M39" s="1229"/>
      <c r="N39" s="1229"/>
      <c r="O39" s="1229"/>
      <c r="P39" s="1229"/>
      <c r="Q39" s="1229"/>
      <c r="R39" s="1229"/>
      <c r="S39" s="1229"/>
      <c r="T39" s="1229"/>
      <c r="U39" s="1229"/>
      <c r="V39" s="1229"/>
      <c r="W39" s="1229"/>
      <c r="X39" s="1229"/>
      <c r="Y39" s="1229"/>
      <c r="Z39" s="1229"/>
      <c r="AA39" s="1229"/>
      <c r="AB39" s="1229"/>
      <c r="AC39" s="1229"/>
      <c r="AD39" s="1229"/>
      <c r="AE39" s="1229"/>
      <c r="AF39" s="1229"/>
      <c r="AG39" s="1229"/>
      <c r="AH39" s="1229"/>
      <c r="AI39" s="1229"/>
      <c r="AJ39" s="1229"/>
      <c r="AK39" s="1229"/>
      <c r="AL39" s="1229"/>
      <c r="AM39" s="1229"/>
      <c r="AN39" s="1229"/>
      <c r="AO39" s="1229"/>
      <c r="AP39" s="1229"/>
      <c r="AQ39" s="1229"/>
      <c r="AR39" s="1229"/>
      <c r="AS39" s="1229"/>
      <c r="AT39" s="1229"/>
      <c r="AU39" s="1229"/>
      <c r="AV39" s="1229"/>
      <c r="AW39" s="1229"/>
      <c r="AX39" s="1229"/>
      <c r="AY39" s="1229"/>
      <c r="AZ39" s="1229"/>
      <c r="BA39" s="1229"/>
      <c r="BB39" s="1229"/>
      <c r="BC39" s="1229"/>
      <c r="BD39" s="1229"/>
      <c r="BE39" s="1229"/>
      <c r="BF39" s="1229"/>
      <c r="BG39" s="1229"/>
      <c r="BH39" s="1229"/>
      <c r="BI39" s="1229"/>
      <c r="BJ39" s="1229"/>
      <c r="BK39" s="1229"/>
      <c r="BL39" s="1229"/>
      <c r="BM39" s="1229"/>
      <c r="BN39" s="1229"/>
      <c r="BO39" s="1229"/>
      <c r="BP39" s="1229"/>
      <c r="BQ39" s="1229"/>
      <c r="BR39" s="1229"/>
      <c r="BS39" s="1229"/>
      <c r="BT39" s="1229"/>
      <c r="BU39" s="1229"/>
      <c r="BV39" s="1229"/>
      <c r="BW39" s="1229"/>
      <c r="BX39" s="1229"/>
      <c r="BY39" s="1229"/>
      <c r="BZ39" s="1229"/>
      <c r="CA39" s="1229"/>
      <c r="CB39" s="1229"/>
      <c r="CC39" s="1229"/>
      <c r="CD39" s="1229"/>
      <c r="CE39" s="1229"/>
      <c r="CF39" s="1229"/>
      <c r="CG39" s="1229"/>
      <c r="CH39" s="1229"/>
      <c r="CI39" s="1229"/>
      <c r="CJ39" s="1229"/>
      <c r="CK39" s="1229"/>
      <c r="CL39" s="1229"/>
      <c r="CM39" s="1229"/>
      <c r="CN39" s="1229"/>
      <c r="CO39" s="1229"/>
      <c r="CP39" s="1229"/>
      <c r="CQ39" s="1229"/>
      <c r="CR39" s="1229"/>
      <c r="CS39" s="1229"/>
      <c r="CT39" s="1229"/>
      <c r="CU39" s="1229"/>
      <c r="CV39" s="1229"/>
      <c r="CW39" s="1229"/>
      <c r="CX39" s="1229"/>
      <c r="CY39" s="1229"/>
      <c r="CZ39" s="1229"/>
      <c r="DA39" s="1229"/>
      <c r="DB39" s="1229"/>
      <c r="DC39" s="1229"/>
      <c r="DD39" s="1230"/>
    </row>
    <row r="40" spans="2:109" x14ac:dyDescent="0.15">
      <c r="B40" s="1231"/>
      <c r="DD40" s="1231"/>
      <c r="DE40" s="1220"/>
    </row>
    <row r="41" spans="2:109" ht="17.25" x14ac:dyDescent="0.15">
      <c r="B41" s="1232" t="s">
        <v>564</v>
      </c>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223"/>
      <c r="AV41" s="1223"/>
      <c r="AW41" s="1223"/>
      <c r="AX41" s="1223"/>
      <c r="AY41" s="1223"/>
      <c r="AZ41" s="1223"/>
      <c r="BA41" s="1223"/>
      <c r="BB41" s="1223"/>
      <c r="BC41" s="1223"/>
      <c r="BD41" s="1223"/>
      <c r="BE41" s="1223"/>
      <c r="BF41" s="1223"/>
      <c r="BG41" s="1223"/>
      <c r="BH41" s="1223"/>
      <c r="BI41" s="1223"/>
      <c r="BJ41" s="1223"/>
      <c r="BK41" s="1223"/>
      <c r="BL41" s="1223"/>
      <c r="BM41" s="1223"/>
      <c r="BN41" s="1223"/>
      <c r="BO41" s="1223"/>
      <c r="BP41" s="1223"/>
      <c r="BQ41" s="1223"/>
      <c r="BR41" s="1223"/>
      <c r="BS41" s="1223"/>
      <c r="BT41" s="1223"/>
      <c r="BU41" s="1223"/>
      <c r="BV41" s="1223"/>
      <c r="BW41" s="1223"/>
      <c r="BX41" s="1223"/>
      <c r="BY41" s="1223"/>
      <c r="BZ41" s="1223"/>
      <c r="CA41" s="1223"/>
      <c r="CB41" s="1223"/>
      <c r="CC41" s="1223"/>
      <c r="CD41" s="1223"/>
      <c r="CE41" s="1223"/>
      <c r="CF41" s="1223"/>
      <c r="CG41" s="1223"/>
      <c r="CH41" s="1223"/>
      <c r="CI41" s="1223"/>
      <c r="CJ41" s="1223"/>
      <c r="CK41" s="1223"/>
      <c r="CL41" s="1223"/>
      <c r="CM41" s="1223"/>
      <c r="CN41" s="1223"/>
      <c r="CO41" s="1223"/>
      <c r="CP41" s="1223"/>
      <c r="CQ41" s="1223"/>
      <c r="CR41" s="1223"/>
      <c r="CS41" s="1223"/>
      <c r="CT41" s="1223"/>
      <c r="CU41" s="1223"/>
      <c r="CV41" s="1223"/>
      <c r="CW41" s="1223"/>
      <c r="CX41" s="1223"/>
      <c r="CY41" s="1223"/>
      <c r="CZ41" s="1223"/>
      <c r="DA41" s="1223"/>
      <c r="DB41" s="1223"/>
      <c r="DC41" s="1223"/>
      <c r="DD41" s="1225"/>
    </row>
    <row r="42" spans="2:109" x14ac:dyDescent="0.15">
      <c r="B42" s="1226"/>
      <c r="G42" s="1233"/>
      <c r="I42" s="1234"/>
      <c r="J42" s="1234"/>
      <c r="K42" s="1234"/>
      <c r="AM42" s="1233"/>
      <c r="AN42" s="1233" t="s">
        <v>565</v>
      </c>
      <c r="AP42" s="1234"/>
      <c r="AQ42" s="1234"/>
      <c r="AR42" s="1234"/>
      <c r="AY42" s="1233"/>
      <c r="BA42" s="1234"/>
      <c r="BB42" s="1234"/>
      <c r="BC42" s="1234"/>
      <c r="BK42" s="1233"/>
      <c r="BM42" s="1234"/>
      <c r="BN42" s="1234"/>
      <c r="BO42" s="1234"/>
      <c r="BW42" s="1233"/>
      <c r="BY42" s="1234"/>
      <c r="BZ42" s="1234"/>
      <c r="CA42" s="1234"/>
      <c r="CI42" s="1233"/>
      <c r="CK42" s="1234"/>
      <c r="CL42" s="1234"/>
      <c r="CM42" s="1234"/>
      <c r="CU42" s="1233"/>
      <c r="CW42" s="1234"/>
      <c r="CX42" s="1234"/>
      <c r="CY42" s="1234"/>
    </row>
    <row r="43" spans="2:109" ht="13.5" customHeight="1" x14ac:dyDescent="0.15">
      <c r="B43" s="1226"/>
      <c r="AN43" s="1235" t="s">
        <v>573</v>
      </c>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c r="CB43" s="1236"/>
      <c r="CC43" s="1236"/>
      <c r="CD43" s="1236"/>
      <c r="CE43" s="1236"/>
      <c r="CF43" s="1236"/>
      <c r="CG43" s="1236"/>
      <c r="CH43" s="1236"/>
      <c r="CI43" s="1236"/>
      <c r="CJ43" s="1236"/>
      <c r="CK43" s="1236"/>
      <c r="CL43" s="1236"/>
      <c r="CM43" s="1236"/>
      <c r="CN43" s="1236"/>
      <c r="CO43" s="1236"/>
      <c r="CP43" s="1236"/>
      <c r="CQ43" s="1236"/>
      <c r="CR43" s="1236"/>
      <c r="CS43" s="1236"/>
      <c r="CT43" s="1236"/>
      <c r="CU43" s="1236"/>
      <c r="CV43" s="1236"/>
      <c r="CW43" s="1236"/>
      <c r="CX43" s="1236"/>
      <c r="CY43" s="1236"/>
      <c r="CZ43" s="1236"/>
      <c r="DA43" s="1236"/>
      <c r="DB43" s="1236"/>
      <c r="DC43" s="1237"/>
    </row>
    <row r="44" spans="2:109" x14ac:dyDescent="0.15">
      <c r="B44" s="1226"/>
      <c r="AN44" s="1238"/>
      <c r="AO44" s="1239"/>
      <c r="AP44" s="1239"/>
      <c r="AQ44" s="1239"/>
      <c r="AR44" s="1239"/>
      <c r="AS44" s="1239"/>
      <c r="AT44" s="1239"/>
      <c r="AU44" s="1239"/>
      <c r="AV44" s="1239"/>
      <c r="AW44" s="1239"/>
      <c r="AX44" s="1239"/>
      <c r="AY44" s="1239"/>
      <c r="AZ44" s="1239"/>
      <c r="BA44" s="1239"/>
      <c r="BB44" s="1239"/>
      <c r="BC44" s="1239"/>
      <c r="BD44" s="1239"/>
      <c r="BE44" s="1239"/>
      <c r="BF44" s="1239"/>
      <c r="BG44" s="1239"/>
      <c r="BH44" s="1239"/>
      <c r="BI44" s="1239"/>
      <c r="BJ44" s="1239"/>
      <c r="BK44" s="1239"/>
      <c r="BL44" s="1239"/>
      <c r="BM44" s="1239"/>
      <c r="BN44" s="1239"/>
      <c r="BO44" s="1239"/>
      <c r="BP44" s="1239"/>
      <c r="BQ44" s="1239"/>
      <c r="BR44" s="1239"/>
      <c r="BS44" s="1239"/>
      <c r="BT44" s="1239"/>
      <c r="BU44" s="1239"/>
      <c r="BV44" s="1239"/>
      <c r="BW44" s="1239"/>
      <c r="BX44" s="1239"/>
      <c r="BY44" s="1239"/>
      <c r="BZ44" s="1239"/>
      <c r="CA44" s="1239"/>
      <c r="CB44" s="1239"/>
      <c r="CC44" s="1239"/>
      <c r="CD44" s="1239"/>
      <c r="CE44" s="1239"/>
      <c r="CF44" s="1239"/>
      <c r="CG44" s="1239"/>
      <c r="CH44" s="1239"/>
      <c r="CI44" s="1239"/>
      <c r="CJ44" s="1239"/>
      <c r="CK44" s="1239"/>
      <c r="CL44" s="1239"/>
      <c r="CM44" s="1239"/>
      <c r="CN44" s="1239"/>
      <c r="CO44" s="1239"/>
      <c r="CP44" s="1239"/>
      <c r="CQ44" s="1239"/>
      <c r="CR44" s="1239"/>
      <c r="CS44" s="1239"/>
      <c r="CT44" s="1239"/>
      <c r="CU44" s="1239"/>
      <c r="CV44" s="1239"/>
      <c r="CW44" s="1239"/>
      <c r="CX44" s="1239"/>
      <c r="CY44" s="1239"/>
      <c r="CZ44" s="1239"/>
      <c r="DA44" s="1239"/>
      <c r="DB44" s="1239"/>
      <c r="DC44" s="1240"/>
    </row>
    <row r="45" spans="2:109" x14ac:dyDescent="0.15">
      <c r="B45" s="1226"/>
      <c r="AN45" s="1238"/>
      <c r="AO45" s="1239"/>
      <c r="AP45" s="1239"/>
      <c r="AQ45" s="1239"/>
      <c r="AR45" s="1239"/>
      <c r="AS45" s="1239"/>
      <c r="AT45" s="1239"/>
      <c r="AU45" s="1239"/>
      <c r="AV45" s="1239"/>
      <c r="AW45" s="1239"/>
      <c r="AX45" s="1239"/>
      <c r="AY45" s="1239"/>
      <c r="AZ45" s="1239"/>
      <c r="BA45" s="1239"/>
      <c r="BB45" s="1239"/>
      <c r="BC45" s="1239"/>
      <c r="BD45" s="1239"/>
      <c r="BE45" s="1239"/>
      <c r="BF45" s="1239"/>
      <c r="BG45" s="1239"/>
      <c r="BH45" s="1239"/>
      <c r="BI45" s="1239"/>
      <c r="BJ45" s="1239"/>
      <c r="BK45" s="1239"/>
      <c r="BL45" s="1239"/>
      <c r="BM45" s="1239"/>
      <c r="BN45" s="1239"/>
      <c r="BO45" s="1239"/>
      <c r="BP45" s="1239"/>
      <c r="BQ45" s="1239"/>
      <c r="BR45" s="1239"/>
      <c r="BS45" s="1239"/>
      <c r="BT45" s="1239"/>
      <c r="BU45" s="1239"/>
      <c r="BV45" s="1239"/>
      <c r="BW45" s="1239"/>
      <c r="BX45" s="1239"/>
      <c r="BY45" s="1239"/>
      <c r="BZ45" s="1239"/>
      <c r="CA45" s="1239"/>
      <c r="CB45" s="1239"/>
      <c r="CC45" s="1239"/>
      <c r="CD45" s="1239"/>
      <c r="CE45" s="1239"/>
      <c r="CF45" s="1239"/>
      <c r="CG45" s="1239"/>
      <c r="CH45" s="1239"/>
      <c r="CI45" s="1239"/>
      <c r="CJ45" s="1239"/>
      <c r="CK45" s="1239"/>
      <c r="CL45" s="1239"/>
      <c r="CM45" s="1239"/>
      <c r="CN45" s="1239"/>
      <c r="CO45" s="1239"/>
      <c r="CP45" s="1239"/>
      <c r="CQ45" s="1239"/>
      <c r="CR45" s="1239"/>
      <c r="CS45" s="1239"/>
      <c r="CT45" s="1239"/>
      <c r="CU45" s="1239"/>
      <c r="CV45" s="1239"/>
      <c r="CW45" s="1239"/>
      <c r="CX45" s="1239"/>
      <c r="CY45" s="1239"/>
      <c r="CZ45" s="1239"/>
      <c r="DA45" s="1239"/>
      <c r="DB45" s="1239"/>
      <c r="DC45" s="1240"/>
    </row>
    <row r="46" spans="2:109" x14ac:dyDescent="0.15">
      <c r="B46" s="1226"/>
      <c r="AN46" s="1238"/>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40"/>
    </row>
    <row r="47" spans="2:109" x14ac:dyDescent="0.15">
      <c r="B47" s="1226"/>
      <c r="AN47" s="1241"/>
      <c r="AO47" s="1242"/>
      <c r="AP47" s="1242"/>
      <c r="AQ47" s="1242"/>
      <c r="AR47" s="1242"/>
      <c r="AS47" s="1242"/>
      <c r="AT47" s="1242"/>
      <c r="AU47" s="1242"/>
      <c r="AV47" s="1242"/>
      <c r="AW47" s="1242"/>
      <c r="AX47" s="1242"/>
      <c r="AY47" s="1242"/>
      <c r="AZ47" s="1242"/>
      <c r="BA47" s="1242"/>
      <c r="BB47" s="1242"/>
      <c r="BC47" s="1242"/>
      <c r="BD47" s="1242"/>
      <c r="BE47" s="1242"/>
      <c r="BF47" s="1242"/>
      <c r="BG47" s="1242"/>
      <c r="BH47" s="1242"/>
      <c r="BI47" s="1242"/>
      <c r="BJ47" s="1242"/>
      <c r="BK47" s="1242"/>
      <c r="BL47" s="1242"/>
      <c r="BM47" s="1242"/>
      <c r="BN47" s="1242"/>
      <c r="BO47" s="1242"/>
      <c r="BP47" s="1242"/>
      <c r="BQ47" s="1242"/>
      <c r="BR47" s="1242"/>
      <c r="BS47" s="1242"/>
      <c r="BT47" s="1242"/>
      <c r="BU47" s="1242"/>
      <c r="BV47" s="1242"/>
      <c r="BW47" s="1242"/>
      <c r="BX47" s="1242"/>
      <c r="BY47" s="1242"/>
      <c r="BZ47" s="1242"/>
      <c r="CA47" s="1242"/>
      <c r="CB47" s="1242"/>
      <c r="CC47" s="1242"/>
      <c r="CD47" s="1242"/>
      <c r="CE47" s="1242"/>
      <c r="CF47" s="1242"/>
      <c r="CG47" s="1242"/>
      <c r="CH47" s="1242"/>
      <c r="CI47" s="1242"/>
      <c r="CJ47" s="1242"/>
      <c r="CK47" s="1242"/>
      <c r="CL47" s="1242"/>
      <c r="CM47" s="1242"/>
      <c r="CN47" s="1242"/>
      <c r="CO47" s="1242"/>
      <c r="CP47" s="1242"/>
      <c r="CQ47" s="1242"/>
      <c r="CR47" s="1242"/>
      <c r="CS47" s="1242"/>
      <c r="CT47" s="1242"/>
      <c r="CU47" s="1242"/>
      <c r="CV47" s="1242"/>
      <c r="CW47" s="1242"/>
      <c r="CX47" s="1242"/>
      <c r="CY47" s="1242"/>
      <c r="CZ47" s="1242"/>
      <c r="DA47" s="1242"/>
      <c r="DB47" s="1242"/>
      <c r="DC47" s="1243"/>
    </row>
    <row r="48" spans="2:109" x14ac:dyDescent="0.15">
      <c r="B48" s="1226"/>
      <c r="H48" s="1244"/>
      <c r="I48" s="1244"/>
      <c r="J48" s="1244"/>
      <c r="AN48" s="1244"/>
      <c r="AO48" s="1244"/>
      <c r="AP48" s="1244"/>
      <c r="AZ48" s="1244"/>
      <c r="BA48" s="1244"/>
      <c r="BB48" s="1244"/>
      <c r="BL48" s="1244"/>
      <c r="BM48" s="1244"/>
      <c r="BN48" s="1244"/>
      <c r="BX48" s="1244"/>
      <c r="BY48" s="1244"/>
      <c r="BZ48" s="1244"/>
      <c r="CJ48" s="1244"/>
      <c r="CK48" s="1244"/>
      <c r="CL48" s="1244"/>
      <c r="CV48" s="1244"/>
      <c r="CW48" s="1244"/>
      <c r="CX48" s="1244"/>
    </row>
    <row r="49" spans="1:109" x14ac:dyDescent="0.15">
      <c r="B49" s="1226"/>
      <c r="AN49" s="1220" t="s">
        <v>566</v>
      </c>
    </row>
    <row r="50" spans="1:109" x14ac:dyDescent="0.15">
      <c r="B50" s="1226"/>
      <c r="G50" s="1245"/>
      <c r="H50" s="1245"/>
      <c r="I50" s="1245"/>
      <c r="J50" s="1245"/>
      <c r="K50" s="1246"/>
      <c r="L50" s="1246"/>
      <c r="M50" s="1247"/>
      <c r="N50" s="1247"/>
      <c r="AN50" s="1248"/>
      <c r="AO50" s="1249"/>
      <c r="AP50" s="1249"/>
      <c r="AQ50" s="1249"/>
      <c r="AR50" s="1249"/>
      <c r="AS50" s="1249"/>
      <c r="AT50" s="1249"/>
      <c r="AU50" s="1249"/>
      <c r="AV50" s="1249"/>
      <c r="AW50" s="1249"/>
      <c r="AX50" s="1249"/>
      <c r="AY50" s="1249"/>
      <c r="AZ50" s="1249"/>
      <c r="BA50" s="1249"/>
      <c r="BB50" s="1249"/>
      <c r="BC50" s="1249"/>
      <c r="BD50" s="1249"/>
      <c r="BE50" s="1249"/>
      <c r="BF50" s="1249"/>
      <c r="BG50" s="1249"/>
      <c r="BH50" s="1249"/>
      <c r="BI50" s="1249"/>
      <c r="BJ50" s="1249"/>
      <c r="BK50" s="1249"/>
      <c r="BL50" s="1249"/>
      <c r="BM50" s="1249"/>
      <c r="BN50" s="1249"/>
      <c r="BO50" s="1250"/>
      <c r="BP50" s="1251" t="s">
        <v>528</v>
      </c>
      <c r="BQ50" s="1251"/>
      <c r="BR50" s="1251"/>
      <c r="BS50" s="1251"/>
      <c r="BT50" s="1251"/>
      <c r="BU50" s="1251"/>
      <c r="BV50" s="1251"/>
      <c r="BW50" s="1251"/>
      <c r="BX50" s="1251" t="s">
        <v>529</v>
      </c>
      <c r="BY50" s="1251"/>
      <c r="BZ50" s="1251"/>
      <c r="CA50" s="1251"/>
      <c r="CB50" s="1251"/>
      <c r="CC50" s="1251"/>
      <c r="CD50" s="1251"/>
      <c r="CE50" s="1251"/>
      <c r="CF50" s="1251" t="s">
        <v>530</v>
      </c>
      <c r="CG50" s="1251"/>
      <c r="CH50" s="1251"/>
      <c r="CI50" s="1251"/>
      <c r="CJ50" s="1251"/>
      <c r="CK50" s="1251"/>
      <c r="CL50" s="1251"/>
      <c r="CM50" s="1251"/>
      <c r="CN50" s="1251" t="s">
        <v>531</v>
      </c>
      <c r="CO50" s="1251"/>
      <c r="CP50" s="1251"/>
      <c r="CQ50" s="1251"/>
      <c r="CR50" s="1251"/>
      <c r="CS50" s="1251"/>
      <c r="CT50" s="1251"/>
      <c r="CU50" s="1251"/>
      <c r="CV50" s="1251" t="s">
        <v>532</v>
      </c>
      <c r="CW50" s="1251"/>
      <c r="CX50" s="1251"/>
      <c r="CY50" s="1251"/>
      <c r="CZ50" s="1251"/>
      <c r="DA50" s="1251"/>
      <c r="DB50" s="1251"/>
      <c r="DC50" s="1251"/>
    </row>
    <row r="51" spans="1:109" ht="13.5" customHeight="1" x14ac:dyDescent="0.15">
      <c r="B51" s="1226"/>
      <c r="G51" s="1252"/>
      <c r="H51" s="1252"/>
      <c r="I51" s="1253"/>
      <c r="J51" s="1253"/>
      <c r="K51" s="1254"/>
      <c r="L51" s="1254"/>
      <c r="M51" s="1254"/>
      <c r="N51" s="1254"/>
      <c r="AM51" s="1244"/>
      <c r="AN51" s="1255" t="s">
        <v>567</v>
      </c>
      <c r="AO51" s="1255"/>
      <c r="AP51" s="1255"/>
      <c r="AQ51" s="1255"/>
      <c r="AR51" s="1255"/>
      <c r="AS51" s="1255"/>
      <c r="AT51" s="1255"/>
      <c r="AU51" s="1255"/>
      <c r="AV51" s="1255"/>
      <c r="AW51" s="1255"/>
      <c r="AX51" s="1255"/>
      <c r="AY51" s="1255"/>
      <c r="AZ51" s="1255"/>
      <c r="BA51" s="1255"/>
      <c r="BB51" s="1255" t="s">
        <v>568</v>
      </c>
      <c r="BC51" s="1255"/>
      <c r="BD51" s="1255"/>
      <c r="BE51" s="1255"/>
      <c r="BF51" s="1255"/>
      <c r="BG51" s="1255"/>
      <c r="BH51" s="1255"/>
      <c r="BI51" s="1255"/>
      <c r="BJ51" s="1255"/>
      <c r="BK51" s="1255"/>
      <c r="BL51" s="1255"/>
      <c r="BM51" s="1255"/>
      <c r="BN51" s="1255"/>
      <c r="BO51" s="1255"/>
      <c r="BP51" s="1256">
        <v>92.7</v>
      </c>
      <c r="BQ51" s="1256"/>
      <c r="BR51" s="1256"/>
      <c r="BS51" s="1256"/>
      <c r="BT51" s="1256"/>
      <c r="BU51" s="1256"/>
      <c r="BV51" s="1256"/>
      <c r="BW51" s="1256"/>
      <c r="BX51" s="1256">
        <v>62.5</v>
      </c>
      <c r="BY51" s="1256"/>
      <c r="BZ51" s="1256"/>
      <c r="CA51" s="1256"/>
      <c r="CB51" s="1256"/>
      <c r="CC51" s="1256"/>
      <c r="CD51" s="1256"/>
      <c r="CE51" s="1256"/>
      <c r="CF51" s="1256">
        <v>37.6</v>
      </c>
      <c r="CG51" s="1256"/>
      <c r="CH51" s="1256"/>
      <c r="CI51" s="1256"/>
      <c r="CJ51" s="1256"/>
      <c r="CK51" s="1256"/>
      <c r="CL51" s="1256"/>
      <c r="CM51" s="1256"/>
      <c r="CN51" s="1257"/>
      <c r="CO51" s="1256"/>
      <c r="CP51" s="1256"/>
      <c r="CQ51" s="1256"/>
      <c r="CR51" s="1256"/>
      <c r="CS51" s="1256"/>
      <c r="CT51" s="1256"/>
      <c r="CU51" s="1256"/>
      <c r="CV51" s="1257"/>
      <c r="CW51" s="1256"/>
      <c r="CX51" s="1256"/>
      <c r="CY51" s="1256"/>
      <c r="CZ51" s="1256"/>
      <c r="DA51" s="1256"/>
      <c r="DB51" s="1256"/>
      <c r="DC51" s="1256"/>
    </row>
    <row r="52" spans="1:109" x14ac:dyDescent="0.15">
      <c r="B52" s="1226"/>
      <c r="G52" s="1252"/>
      <c r="H52" s="1252"/>
      <c r="I52" s="1253"/>
      <c r="J52" s="1253"/>
      <c r="K52" s="1254"/>
      <c r="L52" s="1254"/>
      <c r="M52" s="1254"/>
      <c r="N52" s="1254"/>
      <c r="AM52" s="1244"/>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6"/>
      <c r="BQ52" s="1256"/>
      <c r="BR52" s="1256"/>
      <c r="BS52" s="1256"/>
      <c r="BT52" s="1256"/>
      <c r="BU52" s="1256"/>
      <c r="BV52" s="1256"/>
      <c r="BW52" s="1256"/>
      <c r="BX52" s="1256"/>
      <c r="BY52" s="1256"/>
      <c r="BZ52" s="1256"/>
      <c r="CA52" s="1256"/>
      <c r="CB52" s="1256"/>
      <c r="CC52" s="1256"/>
      <c r="CD52" s="1256"/>
      <c r="CE52" s="1256"/>
      <c r="CF52" s="1256"/>
      <c r="CG52" s="1256"/>
      <c r="CH52" s="1256"/>
      <c r="CI52" s="1256"/>
      <c r="CJ52" s="1256"/>
      <c r="CK52" s="1256"/>
      <c r="CL52" s="1256"/>
      <c r="CM52" s="1256"/>
      <c r="CN52" s="1256"/>
      <c r="CO52" s="1256"/>
      <c r="CP52" s="1256"/>
      <c r="CQ52" s="1256"/>
      <c r="CR52" s="1256"/>
      <c r="CS52" s="1256"/>
      <c r="CT52" s="1256"/>
      <c r="CU52" s="1256"/>
      <c r="CV52" s="1256"/>
      <c r="CW52" s="1256"/>
      <c r="CX52" s="1256"/>
      <c r="CY52" s="1256"/>
      <c r="CZ52" s="1256"/>
      <c r="DA52" s="1256"/>
      <c r="DB52" s="1256"/>
      <c r="DC52" s="1256"/>
    </row>
    <row r="53" spans="1:109" x14ac:dyDescent="0.15">
      <c r="A53" s="1234"/>
      <c r="B53" s="1226"/>
      <c r="G53" s="1252"/>
      <c r="H53" s="1252"/>
      <c r="I53" s="1245"/>
      <c r="J53" s="1245"/>
      <c r="K53" s="1254"/>
      <c r="L53" s="1254"/>
      <c r="M53" s="1254"/>
      <c r="N53" s="1254"/>
      <c r="AM53" s="1244"/>
      <c r="AN53" s="1255"/>
      <c r="AO53" s="1255"/>
      <c r="AP53" s="1255"/>
      <c r="AQ53" s="1255"/>
      <c r="AR53" s="1255"/>
      <c r="AS53" s="1255"/>
      <c r="AT53" s="1255"/>
      <c r="AU53" s="1255"/>
      <c r="AV53" s="1255"/>
      <c r="AW53" s="1255"/>
      <c r="AX53" s="1255"/>
      <c r="AY53" s="1255"/>
      <c r="AZ53" s="1255"/>
      <c r="BA53" s="1255"/>
      <c r="BB53" s="1255" t="s">
        <v>569</v>
      </c>
      <c r="BC53" s="1255"/>
      <c r="BD53" s="1255"/>
      <c r="BE53" s="1255"/>
      <c r="BF53" s="1255"/>
      <c r="BG53" s="1255"/>
      <c r="BH53" s="1255"/>
      <c r="BI53" s="1255"/>
      <c r="BJ53" s="1255"/>
      <c r="BK53" s="1255"/>
      <c r="BL53" s="1255"/>
      <c r="BM53" s="1255"/>
      <c r="BN53" s="1255"/>
      <c r="BO53" s="1255"/>
      <c r="BP53" s="1256">
        <v>62</v>
      </c>
      <c r="BQ53" s="1256"/>
      <c r="BR53" s="1256"/>
      <c r="BS53" s="1256"/>
      <c r="BT53" s="1256"/>
      <c r="BU53" s="1256"/>
      <c r="BV53" s="1256"/>
      <c r="BW53" s="1256"/>
      <c r="BX53" s="1256">
        <v>63.6</v>
      </c>
      <c r="BY53" s="1256"/>
      <c r="BZ53" s="1256"/>
      <c r="CA53" s="1256"/>
      <c r="CB53" s="1256"/>
      <c r="CC53" s="1256"/>
      <c r="CD53" s="1256"/>
      <c r="CE53" s="1256"/>
      <c r="CF53" s="1256">
        <v>64.7</v>
      </c>
      <c r="CG53" s="1256"/>
      <c r="CH53" s="1256"/>
      <c r="CI53" s="1256"/>
      <c r="CJ53" s="1256"/>
      <c r="CK53" s="1256"/>
      <c r="CL53" s="1256"/>
      <c r="CM53" s="1256"/>
      <c r="CN53" s="1257"/>
      <c r="CO53" s="1256"/>
      <c r="CP53" s="1256"/>
      <c r="CQ53" s="1256"/>
      <c r="CR53" s="1256"/>
      <c r="CS53" s="1256"/>
      <c r="CT53" s="1256"/>
      <c r="CU53" s="1256"/>
      <c r="CV53" s="1257"/>
      <c r="CW53" s="1256"/>
      <c r="CX53" s="1256"/>
      <c r="CY53" s="1256"/>
      <c r="CZ53" s="1256"/>
      <c r="DA53" s="1256"/>
      <c r="DB53" s="1256"/>
      <c r="DC53" s="1256"/>
    </row>
    <row r="54" spans="1:109" x14ac:dyDescent="0.15">
      <c r="A54" s="1234"/>
      <c r="B54" s="1226"/>
      <c r="G54" s="1252"/>
      <c r="H54" s="1252"/>
      <c r="I54" s="1245"/>
      <c r="J54" s="1245"/>
      <c r="K54" s="1254"/>
      <c r="L54" s="1254"/>
      <c r="M54" s="1254"/>
      <c r="N54" s="1254"/>
      <c r="AM54" s="1244"/>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6"/>
      <c r="BQ54" s="1256"/>
      <c r="BR54" s="1256"/>
      <c r="BS54" s="1256"/>
      <c r="BT54" s="1256"/>
      <c r="BU54" s="1256"/>
      <c r="BV54" s="1256"/>
      <c r="BW54" s="1256"/>
      <c r="BX54" s="1256"/>
      <c r="BY54" s="1256"/>
      <c r="BZ54" s="1256"/>
      <c r="CA54" s="1256"/>
      <c r="CB54" s="1256"/>
      <c r="CC54" s="1256"/>
      <c r="CD54" s="1256"/>
      <c r="CE54" s="1256"/>
      <c r="CF54" s="1256"/>
      <c r="CG54" s="1256"/>
      <c r="CH54" s="1256"/>
      <c r="CI54" s="1256"/>
      <c r="CJ54" s="1256"/>
      <c r="CK54" s="1256"/>
      <c r="CL54" s="1256"/>
      <c r="CM54" s="1256"/>
      <c r="CN54" s="1256"/>
      <c r="CO54" s="1256"/>
      <c r="CP54" s="1256"/>
      <c r="CQ54" s="1256"/>
      <c r="CR54" s="1256"/>
      <c r="CS54" s="1256"/>
      <c r="CT54" s="1256"/>
      <c r="CU54" s="1256"/>
      <c r="CV54" s="1256"/>
      <c r="CW54" s="1256"/>
      <c r="CX54" s="1256"/>
      <c r="CY54" s="1256"/>
      <c r="CZ54" s="1256"/>
      <c r="DA54" s="1256"/>
      <c r="DB54" s="1256"/>
      <c r="DC54" s="1256"/>
    </row>
    <row r="55" spans="1:109" x14ac:dyDescent="0.15">
      <c r="A55" s="1234"/>
      <c r="B55" s="1226"/>
      <c r="G55" s="1245"/>
      <c r="H55" s="1245"/>
      <c r="I55" s="1245"/>
      <c r="J55" s="1245"/>
      <c r="K55" s="1254"/>
      <c r="L55" s="1254"/>
      <c r="M55" s="1254"/>
      <c r="N55" s="1254"/>
      <c r="AN55" s="1251" t="s">
        <v>570</v>
      </c>
      <c r="AO55" s="1251"/>
      <c r="AP55" s="1251"/>
      <c r="AQ55" s="1251"/>
      <c r="AR55" s="1251"/>
      <c r="AS55" s="1251"/>
      <c r="AT55" s="1251"/>
      <c r="AU55" s="1251"/>
      <c r="AV55" s="1251"/>
      <c r="AW55" s="1251"/>
      <c r="AX55" s="1251"/>
      <c r="AY55" s="1251"/>
      <c r="AZ55" s="1251"/>
      <c r="BA55" s="1251"/>
      <c r="BB55" s="1255" t="s">
        <v>568</v>
      </c>
      <c r="BC55" s="1255"/>
      <c r="BD55" s="1255"/>
      <c r="BE55" s="1255"/>
      <c r="BF55" s="1255"/>
      <c r="BG55" s="1255"/>
      <c r="BH55" s="1255"/>
      <c r="BI55" s="1255"/>
      <c r="BJ55" s="1255"/>
      <c r="BK55" s="1255"/>
      <c r="BL55" s="1255"/>
      <c r="BM55" s="1255"/>
      <c r="BN55" s="1255"/>
      <c r="BO55" s="1255"/>
      <c r="BP55" s="1256">
        <v>20</v>
      </c>
      <c r="BQ55" s="1256"/>
      <c r="BR55" s="1256"/>
      <c r="BS55" s="1256"/>
      <c r="BT55" s="1256"/>
      <c r="BU55" s="1256"/>
      <c r="BV55" s="1256"/>
      <c r="BW55" s="1256"/>
      <c r="BX55" s="1256">
        <v>10.199999999999999</v>
      </c>
      <c r="BY55" s="1256"/>
      <c r="BZ55" s="1256"/>
      <c r="CA55" s="1256"/>
      <c r="CB55" s="1256"/>
      <c r="CC55" s="1256"/>
      <c r="CD55" s="1256"/>
      <c r="CE55" s="1256"/>
      <c r="CF55" s="1256">
        <v>0</v>
      </c>
      <c r="CG55" s="1256"/>
      <c r="CH55" s="1256"/>
      <c r="CI55" s="1256"/>
      <c r="CJ55" s="1256"/>
      <c r="CK55" s="1256"/>
      <c r="CL55" s="1256"/>
      <c r="CM55" s="1256"/>
      <c r="CN55" s="1257"/>
      <c r="CO55" s="1256"/>
      <c r="CP55" s="1256"/>
      <c r="CQ55" s="1256"/>
      <c r="CR55" s="1256"/>
      <c r="CS55" s="1256"/>
      <c r="CT55" s="1256"/>
      <c r="CU55" s="1256"/>
      <c r="CV55" s="1257"/>
      <c r="CW55" s="1256"/>
      <c r="CX55" s="1256"/>
      <c r="CY55" s="1256"/>
      <c r="CZ55" s="1256"/>
      <c r="DA55" s="1256"/>
      <c r="DB55" s="1256"/>
      <c r="DC55" s="1256"/>
    </row>
    <row r="56" spans="1:109" x14ac:dyDescent="0.15">
      <c r="A56" s="1234"/>
      <c r="B56" s="1226"/>
      <c r="G56" s="1245"/>
      <c r="H56" s="1245"/>
      <c r="I56" s="1245"/>
      <c r="J56" s="1245"/>
      <c r="K56" s="1254"/>
      <c r="L56" s="1254"/>
      <c r="M56" s="1254"/>
      <c r="N56" s="1254"/>
      <c r="AN56" s="1251"/>
      <c r="AO56" s="1251"/>
      <c r="AP56" s="1251"/>
      <c r="AQ56" s="1251"/>
      <c r="AR56" s="1251"/>
      <c r="AS56" s="1251"/>
      <c r="AT56" s="1251"/>
      <c r="AU56" s="1251"/>
      <c r="AV56" s="1251"/>
      <c r="AW56" s="1251"/>
      <c r="AX56" s="1251"/>
      <c r="AY56" s="1251"/>
      <c r="AZ56" s="1251"/>
      <c r="BA56" s="1251"/>
      <c r="BB56" s="1255"/>
      <c r="BC56" s="1255"/>
      <c r="BD56" s="1255"/>
      <c r="BE56" s="1255"/>
      <c r="BF56" s="1255"/>
      <c r="BG56" s="1255"/>
      <c r="BH56" s="1255"/>
      <c r="BI56" s="1255"/>
      <c r="BJ56" s="1255"/>
      <c r="BK56" s="1255"/>
      <c r="BL56" s="1255"/>
      <c r="BM56" s="1255"/>
      <c r="BN56" s="1255"/>
      <c r="BO56" s="1255"/>
      <c r="BP56" s="1256"/>
      <c r="BQ56" s="1256"/>
      <c r="BR56" s="1256"/>
      <c r="BS56" s="1256"/>
      <c r="BT56" s="1256"/>
      <c r="BU56" s="1256"/>
      <c r="BV56" s="1256"/>
      <c r="BW56" s="1256"/>
      <c r="BX56" s="1256"/>
      <c r="BY56" s="1256"/>
      <c r="BZ56" s="1256"/>
      <c r="CA56" s="1256"/>
      <c r="CB56" s="1256"/>
      <c r="CC56" s="1256"/>
      <c r="CD56" s="1256"/>
      <c r="CE56" s="1256"/>
      <c r="CF56" s="1256"/>
      <c r="CG56" s="1256"/>
      <c r="CH56" s="1256"/>
      <c r="CI56" s="1256"/>
      <c r="CJ56" s="1256"/>
      <c r="CK56" s="1256"/>
      <c r="CL56" s="1256"/>
      <c r="CM56" s="1256"/>
      <c r="CN56" s="1256"/>
      <c r="CO56" s="1256"/>
      <c r="CP56" s="1256"/>
      <c r="CQ56" s="1256"/>
      <c r="CR56" s="1256"/>
      <c r="CS56" s="1256"/>
      <c r="CT56" s="1256"/>
      <c r="CU56" s="1256"/>
      <c r="CV56" s="1256"/>
      <c r="CW56" s="1256"/>
      <c r="CX56" s="1256"/>
      <c r="CY56" s="1256"/>
      <c r="CZ56" s="1256"/>
      <c r="DA56" s="1256"/>
      <c r="DB56" s="1256"/>
      <c r="DC56" s="1256"/>
    </row>
    <row r="57" spans="1:109" s="1234" customFormat="1" x14ac:dyDescent="0.15">
      <c r="B57" s="1258"/>
      <c r="G57" s="1245"/>
      <c r="H57" s="1245"/>
      <c r="I57" s="1259"/>
      <c r="J57" s="1259"/>
      <c r="K57" s="1254"/>
      <c r="L57" s="1254"/>
      <c r="M57" s="1254"/>
      <c r="N57" s="1254"/>
      <c r="AM57" s="1220"/>
      <c r="AN57" s="1251"/>
      <c r="AO57" s="1251"/>
      <c r="AP57" s="1251"/>
      <c r="AQ57" s="1251"/>
      <c r="AR57" s="1251"/>
      <c r="AS57" s="1251"/>
      <c r="AT57" s="1251"/>
      <c r="AU57" s="1251"/>
      <c r="AV57" s="1251"/>
      <c r="AW57" s="1251"/>
      <c r="AX57" s="1251"/>
      <c r="AY57" s="1251"/>
      <c r="AZ57" s="1251"/>
      <c r="BA57" s="1251"/>
      <c r="BB57" s="1255" t="s">
        <v>569</v>
      </c>
      <c r="BC57" s="1255"/>
      <c r="BD57" s="1255"/>
      <c r="BE57" s="1255"/>
      <c r="BF57" s="1255"/>
      <c r="BG57" s="1255"/>
      <c r="BH57" s="1255"/>
      <c r="BI57" s="1255"/>
      <c r="BJ57" s="1255"/>
      <c r="BK57" s="1255"/>
      <c r="BL57" s="1255"/>
      <c r="BM57" s="1255"/>
      <c r="BN57" s="1255"/>
      <c r="BO57" s="1255"/>
      <c r="BP57" s="1256">
        <v>60.7</v>
      </c>
      <c r="BQ57" s="1256"/>
      <c r="BR57" s="1256"/>
      <c r="BS57" s="1256"/>
      <c r="BT57" s="1256"/>
      <c r="BU57" s="1256"/>
      <c r="BV57" s="1256"/>
      <c r="BW57" s="1256"/>
      <c r="BX57" s="1256">
        <v>61.1</v>
      </c>
      <c r="BY57" s="1256"/>
      <c r="BZ57" s="1256"/>
      <c r="CA57" s="1256"/>
      <c r="CB57" s="1256"/>
      <c r="CC57" s="1256"/>
      <c r="CD57" s="1256"/>
      <c r="CE57" s="1256"/>
      <c r="CF57" s="1256">
        <v>63.5</v>
      </c>
      <c r="CG57" s="1256"/>
      <c r="CH57" s="1256"/>
      <c r="CI57" s="1256"/>
      <c r="CJ57" s="1256"/>
      <c r="CK57" s="1256"/>
      <c r="CL57" s="1256"/>
      <c r="CM57" s="1256"/>
      <c r="CN57" s="1257"/>
      <c r="CO57" s="1256"/>
      <c r="CP57" s="1256"/>
      <c r="CQ57" s="1256"/>
      <c r="CR57" s="1256"/>
      <c r="CS57" s="1256"/>
      <c r="CT57" s="1256"/>
      <c r="CU57" s="1256"/>
      <c r="CV57" s="1257"/>
      <c r="CW57" s="1256"/>
      <c r="CX57" s="1256"/>
      <c r="CY57" s="1256"/>
      <c r="CZ57" s="1256"/>
      <c r="DA57" s="1256"/>
      <c r="DB57" s="1256"/>
      <c r="DC57" s="1256"/>
      <c r="DD57" s="1260"/>
      <c r="DE57" s="1258"/>
    </row>
    <row r="58" spans="1:109" s="1234" customFormat="1" x14ac:dyDescent="0.15">
      <c r="A58" s="1220"/>
      <c r="B58" s="1258"/>
      <c r="G58" s="1245"/>
      <c r="H58" s="1245"/>
      <c r="I58" s="1259"/>
      <c r="J58" s="1259"/>
      <c r="K58" s="1254"/>
      <c r="L58" s="1254"/>
      <c r="M58" s="1254"/>
      <c r="N58" s="1254"/>
      <c r="AM58" s="1220"/>
      <c r="AN58" s="1251"/>
      <c r="AO58" s="1251"/>
      <c r="AP58" s="1251"/>
      <c r="AQ58" s="1251"/>
      <c r="AR58" s="1251"/>
      <c r="AS58" s="1251"/>
      <c r="AT58" s="1251"/>
      <c r="AU58" s="1251"/>
      <c r="AV58" s="1251"/>
      <c r="AW58" s="1251"/>
      <c r="AX58" s="1251"/>
      <c r="AY58" s="1251"/>
      <c r="AZ58" s="1251"/>
      <c r="BA58" s="1251"/>
      <c r="BB58" s="1255"/>
      <c r="BC58" s="1255"/>
      <c r="BD58" s="1255"/>
      <c r="BE58" s="1255"/>
      <c r="BF58" s="1255"/>
      <c r="BG58" s="1255"/>
      <c r="BH58" s="1255"/>
      <c r="BI58" s="1255"/>
      <c r="BJ58" s="1255"/>
      <c r="BK58" s="1255"/>
      <c r="BL58" s="1255"/>
      <c r="BM58" s="1255"/>
      <c r="BN58" s="1255"/>
      <c r="BO58" s="1255"/>
      <c r="BP58" s="1256"/>
      <c r="BQ58" s="1256"/>
      <c r="BR58" s="1256"/>
      <c r="BS58" s="1256"/>
      <c r="BT58" s="1256"/>
      <c r="BU58" s="1256"/>
      <c r="BV58" s="1256"/>
      <c r="BW58" s="1256"/>
      <c r="BX58" s="1256"/>
      <c r="BY58" s="1256"/>
      <c r="BZ58" s="1256"/>
      <c r="CA58" s="1256"/>
      <c r="CB58" s="1256"/>
      <c r="CC58" s="1256"/>
      <c r="CD58" s="1256"/>
      <c r="CE58" s="1256"/>
      <c r="CF58" s="1256"/>
      <c r="CG58" s="1256"/>
      <c r="CH58" s="1256"/>
      <c r="CI58" s="1256"/>
      <c r="CJ58" s="1256"/>
      <c r="CK58" s="1256"/>
      <c r="CL58" s="1256"/>
      <c r="CM58" s="1256"/>
      <c r="CN58" s="1256"/>
      <c r="CO58" s="1256"/>
      <c r="CP58" s="1256"/>
      <c r="CQ58" s="1256"/>
      <c r="CR58" s="1256"/>
      <c r="CS58" s="1256"/>
      <c r="CT58" s="1256"/>
      <c r="CU58" s="1256"/>
      <c r="CV58" s="1256"/>
      <c r="CW58" s="1256"/>
      <c r="CX58" s="1256"/>
      <c r="CY58" s="1256"/>
      <c r="CZ58" s="1256"/>
      <c r="DA58" s="1256"/>
      <c r="DB58" s="1256"/>
      <c r="DC58" s="1256"/>
      <c r="DD58" s="1260"/>
      <c r="DE58" s="1258"/>
    </row>
    <row r="59" spans="1:109" s="1234" customFormat="1" x14ac:dyDescent="0.15">
      <c r="A59" s="1220"/>
      <c r="B59" s="1258"/>
      <c r="K59" s="1261"/>
      <c r="L59" s="1261"/>
      <c r="M59" s="1261"/>
      <c r="N59" s="1261"/>
      <c r="AQ59" s="1261"/>
      <c r="AR59" s="1261"/>
      <c r="AS59" s="1261"/>
      <c r="AT59" s="1261"/>
      <c r="BC59" s="1261"/>
      <c r="BD59" s="1261"/>
      <c r="BE59" s="1261"/>
      <c r="BF59" s="1261"/>
      <c r="BO59" s="1261"/>
      <c r="BP59" s="1261"/>
      <c r="BQ59" s="1261"/>
      <c r="BR59" s="1261"/>
      <c r="CA59" s="1261"/>
      <c r="CB59" s="1261"/>
      <c r="CC59" s="1261"/>
      <c r="CD59" s="1261"/>
      <c r="CM59" s="1261"/>
      <c r="CN59" s="1261"/>
      <c r="CO59" s="1261"/>
      <c r="CP59" s="1261"/>
      <c r="CY59" s="1261"/>
      <c r="CZ59" s="1261"/>
      <c r="DA59" s="1261"/>
      <c r="DB59" s="1261"/>
      <c r="DC59" s="1261"/>
      <c r="DD59" s="1260"/>
      <c r="DE59" s="1258"/>
    </row>
    <row r="60" spans="1:109" s="1234" customFormat="1" x14ac:dyDescent="0.15">
      <c r="A60" s="1220"/>
      <c r="B60" s="1258"/>
      <c r="K60" s="1261"/>
      <c r="L60" s="1261"/>
      <c r="M60" s="1261"/>
      <c r="N60" s="1261"/>
      <c r="AQ60" s="1261"/>
      <c r="AR60" s="1261"/>
      <c r="AS60" s="1261"/>
      <c r="AT60" s="1261"/>
      <c r="BC60" s="1261"/>
      <c r="BD60" s="1261"/>
      <c r="BE60" s="1261"/>
      <c r="BF60" s="1261"/>
      <c r="BO60" s="1261"/>
      <c r="BP60" s="1261"/>
      <c r="BQ60" s="1261"/>
      <c r="BR60" s="1261"/>
      <c r="CA60" s="1261"/>
      <c r="CB60" s="1261"/>
      <c r="CC60" s="1261"/>
      <c r="CD60" s="1261"/>
      <c r="CM60" s="1261"/>
      <c r="CN60" s="1261"/>
      <c r="CO60" s="1261"/>
      <c r="CP60" s="1261"/>
      <c r="CY60" s="1261"/>
      <c r="CZ60" s="1261"/>
      <c r="DA60" s="1261"/>
      <c r="DB60" s="1261"/>
      <c r="DC60" s="1261"/>
      <c r="DD60" s="1260"/>
      <c r="DE60" s="1258"/>
    </row>
    <row r="61" spans="1:109" s="1234" customFormat="1" x14ac:dyDescent="0.15">
      <c r="A61" s="1220"/>
      <c r="B61" s="1262"/>
      <c r="C61" s="1263"/>
      <c r="D61" s="1263"/>
      <c r="E61" s="1263"/>
      <c r="F61" s="1263"/>
      <c r="G61" s="1263"/>
      <c r="H61" s="1263"/>
      <c r="I61" s="1263"/>
      <c r="J61" s="1263"/>
      <c r="K61" s="1263"/>
      <c r="L61" s="1263"/>
      <c r="M61" s="1264"/>
      <c r="N61" s="1264"/>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4"/>
      <c r="AT61" s="1264"/>
      <c r="AU61" s="1263"/>
      <c r="AV61" s="1263"/>
      <c r="AW61" s="1263"/>
      <c r="AX61" s="1263"/>
      <c r="AY61" s="1263"/>
      <c r="AZ61" s="1263"/>
      <c r="BA61" s="1263"/>
      <c r="BB61" s="1263"/>
      <c r="BC61" s="1263"/>
      <c r="BD61" s="1263"/>
      <c r="BE61" s="1264"/>
      <c r="BF61" s="1264"/>
      <c r="BG61" s="1263"/>
      <c r="BH61" s="1263"/>
      <c r="BI61" s="1263"/>
      <c r="BJ61" s="1263"/>
      <c r="BK61" s="1263"/>
      <c r="BL61" s="1263"/>
      <c r="BM61" s="1263"/>
      <c r="BN61" s="1263"/>
      <c r="BO61" s="1263"/>
      <c r="BP61" s="1263"/>
      <c r="BQ61" s="1264"/>
      <c r="BR61" s="1264"/>
      <c r="BS61" s="1263"/>
      <c r="BT61" s="1263"/>
      <c r="BU61" s="1263"/>
      <c r="BV61" s="1263"/>
      <c r="BW61" s="1263"/>
      <c r="BX61" s="1263"/>
      <c r="BY61" s="1263"/>
      <c r="BZ61" s="1263"/>
      <c r="CA61" s="1263"/>
      <c r="CB61" s="1263"/>
      <c r="CC61" s="1264"/>
      <c r="CD61" s="1264"/>
      <c r="CE61" s="1263"/>
      <c r="CF61" s="1263"/>
      <c r="CG61" s="1263"/>
      <c r="CH61" s="1263"/>
      <c r="CI61" s="1263"/>
      <c r="CJ61" s="1263"/>
      <c r="CK61" s="1263"/>
      <c r="CL61" s="1263"/>
      <c r="CM61" s="1263"/>
      <c r="CN61" s="1263"/>
      <c r="CO61" s="1264"/>
      <c r="CP61" s="1264"/>
      <c r="CQ61" s="1263"/>
      <c r="CR61" s="1263"/>
      <c r="CS61" s="1263"/>
      <c r="CT61" s="1263"/>
      <c r="CU61" s="1263"/>
      <c r="CV61" s="1263"/>
      <c r="CW61" s="1263"/>
      <c r="CX61" s="1263"/>
      <c r="CY61" s="1263"/>
      <c r="CZ61" s="1263"/>
      <c r="DA61" s="1264"/>
      <c r="DB61" s="1264"/>
      <c r="DC61" s="1264"/>
      <c r="DD61" s="1265"/>
      <c r="DE61" s="1258"/>
    </row>
    <row r="62" spans="1:109" x14ac:dyDescent="0.15">
      <c r="B62" s="1231"/>
      <c r="C62" s="1231"/>
      <c r="D62" s="1231"/>
      <c r="E62" s="1231"/>
      <c r="F62" s="1231"/>
      <c r="G62" s="1231"/>
      <c r="H62" s="1231"/>
      <c r="I62" s="1231"/>
      <c r="J62" s="1231"/>
      <c r="K62" s="1231"/>
      <c r="L62" s="1231"/>
      <c r="M62" s="1231"/>
      <c r="N62" s="1231"/>
      <c r="O62" s="1231"/>
      <c r="P62" s="1231"/>
      <c r="Q62" s="1231"/>
      <c r="R62" s="1231"/>
      <c r="S62" s="1231"/>
      <c r="T62" s="1231"/>
      <c r="U62" s="1231"/>
      <c r="V62" s="1231"/>
      <c r="W62" s="1231"/>
      <c r="X62" s="1231"/>
      <c r="Y62" s="1231"/>
      <c r="Z62" s="1231"/>
      <c r="AA62" s="1231"/>
      <c r="AB62" s="1231"/>
      <c r="AC62" s="1231"/>
      <c r="AD62" s="1231"/>
      <c r="AE62" s="1231"/>
      <c r="AF62" s="1231"/>
      <c r="AG62" s="1231"/>
      <c r="AH62" s="1231"/>
      <c r="AI62" s="1231"/>
      <c r="AJ62" s="1231"/>
      <c r="AK62" s="1231"/>
      <c r="AL62" s="1231"/>
      <c r="AM62" s="1231"/>
      <c r="AN62" s="1231"/>
      <c r="AO62" s="1231"/>
      <c r="AP62" s="1231"/>
      <c r="AQ62" s="1231"/>
      <c r="AR62" s="1231"/>
      <c r="AS62" s="1231"/>
      <c r="AT62" s="1231"/>
      <c r="AU62" s="1231"/>
      <c r="AV62" s="1231"/>
      <c r="AW62" s="1231"/>
      <c r="AX62" s="1231"/>
      <c r="AY62" s="1231"/>
      <c r="AZ62" s="1231"/>
      <c r="BA62" s="1231"/>
      <c r="BB62" s="1231"/>
      <c r="BC62" s="1231"/>
      <c r="BD62" s="1231"/>
      <c r="BE62" s="1231"/>
      <c r="BF62" s="1231"/>
      <c r="BG62" s="1231"/>
      <c r="BH62" s="1231"/>
      <c r="BI62" s="1231"/>
      <c r="BJ62" s="1231"/>
      <c r="BK62" s="1231"/>
      <c r="BL62" s="1231"/>
      <c r="BM62" s="1231"/>
      <c r="BN62" s="1231"/>
      <c r="BO62" s="1231"/>
      <c r="BP62" s="1231"/>
      <c r="BQ62" s="1231"/>
      <c r="BR62" s="1231"/>
      <c r="BS62" s="1231"/>
      <c r="BT62" s="1231"/>
      <c r="BU62" s="1231"/>
      <c r="BV62" s="1231"/>
      <c r="BW62" s="1231"/>
      <c r="BX62" s="1231"/>
      <c r="BY62" s="1231"/>
      <c r="BZ62" s="1231"/>
      <c r="CA62" s="1231"/>
      <c r="CB62" s="1231"/>
      <c r="CC62" s="1231"/>
      <c r="CD62" s="1231"/>
      <c r="CE62" s="1231"/>
      <c r="CF62" s="1231"/>
      <c r="CG62" s="1231"/>
      <c r="CH62" s="1231"/>
      <c r="CI62" s="1231"/>
      <c r="CJ62" s="1231"/>
      <c r="CK62" s="1231"/>
      <c r="CL62" s="1231"/>
      <c r="CM62" s="1231"/>
      <c r="CN62" s="1231"/>
      <c r="CO62" s="1231"/>
      <c r="CP62" s="1231"/>
      <c r="CQ62" s="1231"/>
      <c r="CR62" s="1231"/>
      <c r="CS62" s="1231"/>
      <c r="CT62" s="1231"/>
      <c r="CU62" s="1231"/>
      <c r="CV62" s="1231"/>
      <c r="CW62" s="1231"/>
      <c r="CX62" s="1231"/>
      <c r="CY62" s="1231"/>
      <c r="CZ62" s="1231"/>
      <c r="DA62" s="1231"/>
      <c r="DB62" s="1231"/>
      <c r="DC62" s="1231"/>
      <c r="DD62" s="1231"/>
      <c r="DE62" s="1220"/>
    </row>
    <row r="63" spans="1:109" ht="17.25" x14ac:dyDescent="0.15">
      <c r="B63" s="1266" t="s">
        <v>571</v>
      </c>
    </row>
    <row r="64" spans="1:109" x14ac:dyDescent="0.15">
      <c r="B64" s="1226"/>
      <c r="G64" s="1233"/>
      <c r="I64" s="1267"/>
      <c r="J64" s="1267"/>
      <c r="K64" s="1267"/>
      <c r="L64" s="1267"/>
      <c r="M64" s="1267"/>
      <c r="N64" s="1268"/>
      <c r="AM64" s="1233"/>
      <c r="AN64" s="1233" t="s">
        <v>565</v>
      </c>
      <c r="AP64" s="1234"/>
      <c r="AQ64" s="1234"/>
      <c r="AR64" s="1234"/>
      <c r="AY64" s="1233"/>
      <c r="BA64" s="1234"/>
      <c r="BB64" s="1234"/>
      <c r="BC64" s="1234"/>
      <c r="BK64" s="1233"/>
      <c r="BM64" s="1234"/>
      <c r="BN64" s="1234"/>
      <c r="BO64" s="1234"/>
      <c r="BW64" s="1233"/>
      <c r="BY64" s="1234"/>
      <c r="BZ64" s="1234"/>
      <c r="CA64" s="1234"/>
      <c r="CI64" s="1233"/>
      <c r="CK64" s="1234"/>
      <c r="CL64" s="1234"/>
      <c r="CM64" s="1234"/>
      <c r="CU64" s="1233"/>
      <c r="CW64" s="1234"/>
      <c r="CX64" s="1234"/>
      <c r="CY64" s="1234"/>
    </row>
    <row r="65" spans="2:107" x14ac:dyDescent="0.15">
      <c r="B65" s="1226"/>
      <c r="AN65" s="1235" t="s">
        <v>574</v>
      </c>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c r="CB65" s="1236"/>
      <c r="CC65" s="1236"/>
      <c r="CD65" s="1236"/>
      <c r="CE65" s="1236"/>
      <c r="CF65" s="1236"/>
      <c r="CG65" s="1236"/>
      <c r="CH65" s="1236"/>
      <c r="CI65" s="1236"/>
      <c r="CJ65" s="1236"/>
      <c r="CK65" s="1236"/>
      <c r="CL65" s="1236"/>
      <c r="CM65" s="1236"/>
      <c r="CN65" s="1236"/>
      <c r="CO65" s="1236"/>
      <c r="CP65" s="1236"/>
      <c r="CQ65" s="1236"/>
      <c r="CR65" s="1236"/>
      <c r="CS65" s="1236"/>
      <c r="CT65" s="1236"/>
      <c r="CU65" s="1236"/>
      <c r="CV65" s="1236"/>
      <c r="CW65" s="1236"/>
      <c r="CX65" s="1236"/>
      <c r="CY65" s="1236"/>
      <c r="CZ65" s="1236"/>
      <c r="DA65" s="1236"/>
      <c r="DB65" s="1236"/>
      <c r="DC65" s="1237"/>
    </row>
    <row r="66" spans="2:107" x14ac:dyDescent="0.15">
      <c r="B66" s="1226"/>
      <c r="AN66" s="1238"/>
      <c r="AO66" s="1239"/>
      <c r="AP66" s="1239"/>
      <c r="AQ66" s="1239"/>
      <c r="AR66" s="1239"/>
      <c r="AS66" s="1239"/>
      <c r="AT66" s="1239"/>
      <c r="AU66" s="1239"/>
      <c r="AV66" s="1239"/>
      <c r="AW66" s="1239"/>
      <c r="AX66" s="1239"/>
      <c r="AY66" s="1239"/>
      <c r="AZ66" s="1239"/>
      <c r="BA66" s="1239"/>
      <c r="BB66" s="1239"/>
      <c r="BC66" s="1239"/>
      <c r="BD66" s="1239"/>
      <c r="BE66" s="1239"/>
      <c r="BF66" s="1239"/>
      <c r="BG66" s="1239"/>
      <c r="BH66" s="1239"/>
      <c r="BI66" s="1239"/>
      <c r="BJ66" s="1239"/>
      <c r="BK66" s="1239"/>
      <c r="BL66" s="1239"/>
      <c r="BM66" s="1239"/>
      <c r="BN66" s="1239"/>
      <c r="BO66" s="1239"/>
      <c r="BP66" s="1239"/>
      <c r="BQ66" s="1239"/>
      <c r="BR66" s="1239"/>
      <c r="BS66" s="1239"/>
      <c r="BT66" s="1239"/>
      <c r="BU66" s="1239"/>
      <c r="BV66" s="1239"/>
      <c r="BW66" s="1239"/>
      <c r="BX66" s="1239"/>
      <c r="BY66" s="1239"/>
      <c r="BZ66" s="1239"/>
      <c r="CA66" s="1239"/>
      <c r="CB66" s="1239"/>
      <c r="CC66" s="1239"/>
      <c r="CD66" s="1239"/>
      <c r="CE66" s="1239"/>
      <c r="CF66" s="1239"/>
      <c r="CG66" s="1239"/>
      <c r="CH66" s="1239"/>
      <c r="CI66" s="1239"/>
      <c r="CJ66" s="1239"/>
      <c r="CK66" s="1239"/>
      <c r="CL66" s="1239"/>
      <c r="CM66" s="1239"/>
      <c r="CN66" s="1239"/>
      <c r="CO66" s="1239"/>
      <c r="CP66" s="1239"/>
      <c r="CQ66" s="1239"/>
      <c r="CR66" s="1239"/>
      <c r="CS66" s="1239"/>
      <c r="CT66" s="1239"/>
      <c r="CU66" s="1239"/>
      <c r="CV66" s="1239"/>
      <c r="CW66" s="1239"/>
      <c r="CX66" s="1239"/>
      <c r="CY66" s="1239"/>
      <c r="CZ66" s="1239"/>
      <c r="DA66" s="1239"/>
      <c r="DB66" s="1239"/>
      <c r="DC66" s="1240"/>
    </row>
    <row r="67" spans="2:107" x14ac:dyDescent="0.15">
      <c r="B67" s="1226"/>
      <c r="AN67" s="1238"/>
      <c r="AO67" s="1239"/>
      <c r="AP67" s="1239"/>
      <c r="AQ67" s="1239"/>
      <c r="AR67" s="1239"/>
      <c r="AS67" s="1239"/>
      <c r="AT67" s="1239"/>
      <c r="AU67" s="1239"/>
      <c r="AV67" s="1239"/>
      <c r="AW67" s="1239"/>
      <c r="AX67" s="1239"/>
      <c r="AY67" s="1239"/>
      <c r="AZ67" s="1239"/>
      <c r="BA67" s="1239"/>
      <c r="BB67" s="1239"/>
      <c r="BC67" s="1239"/>
      <c r="BD67" s="1239"/>
      <c r="BE67" s="1239"/>
      <c r="BF67" s="1239"/>
      <c r="BG67" s="1239"/>
      <c r="BH67" s="1239"/>
      <c r="BI67" s="1239"/>
      <c r="BJ67" s="1239"/>
      <c r="BK67" s="1239"/>
      <c r="BL67" s="1239"/>
      <c r="BM67" s="1239"/>
      <c r="BN67" s="1239"/>
      <c r="BO67" s="1239"/>
      <c r="BP67" s="1239"/>
      <c r="BQ67" s="1239"/>
      <c r="BR67" s="1239"/>
      <c r="BS67" s="1239"/>
      <c r="BT67" s="1239"/>
      <c r="BU67" s="1239"/>
      <c r="BV67" s="1239"/>
      <c r="BW67" s="1239"/>
      <c r="BX67" s="1239"/>
      <c r="BY67" s="1239"/>
      <c r="BZ67" s="1239"/>
      <c r="CA67" s="1239"/>
      <c r="CB67" s="1239"/>
      <c r="CC67" s="1239"/>
      <c r="CD67" s="1239"/>
      <c r="CE67" s="1239"/>
      <c r="CF67" s="1239"/>
      <c r="CG67" s="1239"/>
      <c r="CH67" s="1239"/>
      <c r="CI67" s="1239"/>
      <c r="CJ67" s="1239"/>
      <c r="CK67" s="1239"/>
      <c r="CL67" s="1239"/>
      <c r="CM67" s="1239"/>
      <c r="CN67" s="1239"/>
      <c r="CO67" s="1239"/>
      <c r="CP67" s="1239"/>
      <c r="CQ67" s="1239"/>
      <c r="CR67" s="1239"/>
      <c r="CS67" s="1239"/>
      <c r="CT67" s="1239"/>
      <c r="CU67" s="1239"/>
      <c r="CV67" s="1239"/>
      <c r="CW67" s="1239"/>
      <c r="CX67" s="1239"/>
      <c r="CY67" s="1239"/>
      <c r="CZ67" s="1239"/>
      <c r="DA67" s="1239"/>
      <c r="DB67" s="1239"/>
      <c r="DC67" s="1240"/>
    </row>
    <row r="68" spans="2:107" x14ac:dyDescent="0.15">
      <c r="B68" s="1226"/>
      <c r="AN68" s="1238"/>
      <c r="AO68" s="1239"/>
      <c r="AP68" s="1239"/>
      <c r="AQ68" s="1239"/>
      <c r="AR68" s="1239"/>
      <c r="AS68" s="1239"/>
      <c r="AT68" s="1239"/>
      <c r="AU68" s="1239"/>
      <c r="AV68" s="1239"/>
      <c r="AW68" s="1239"/>
      <c r="AX68" s="1239"/>
      <c r="AY68" s="1239"/>
      <c r="AZ68" s="1239"/>
      <c r="BA68" s="1239"/>
      <c r="BB68" s="1239"/>
      <c r="BC68" s="1239"/>
      <c r="BD68" s="1239"/>
      <c r="BE68" s="1239"/>
      <c r="BF68" s="1239"/>
      <c r="BG68" s="1239"/>
      <c r="BH68" s="1239"/>
      <c r="BI68" s="1239"/>
      <c r="BJ68" s="1239"/>
      <c r="BK68" s="1239"/>
      <c r="BL68" s="1239"/>
      <c r="BM68" s="1239"/>
      <c r="BN68" s="1239"/>
      <c r="BO68" s="1239"/>
      <c r="BP68" s="1239"/>
      <c r="BQ68" s="1239"/>
      <c r="BR68" s="1239"/>
      <c r="BS68" s="1239"/>
      <c r="BT68" s="1239"/>
      <c r="BU68" s="1239"/>
      <c r="BV68" s="1239"/>
      <c r="BW68" s="1239"/>
      <c r="BX68" s="1239"/>
      <c r="BY68" s="1239"/>
      <c r="BZ68" s="1239"/>
      <c r="CA68" s="1239"/>
      <c r="CB68" s="1239"/>
      <c r="CC68" s="1239"/>
      <c r="CD68" s="1239"/>
      <c r="CE68" s="1239"/>
      <c r="CF68" s="1239"/>
      <c r="CG68" s="1239"/>
      <c r="CH68" s="1239"/>
      <c r="CI68" s="1239"/>
      <c r="CJ68" s="1239"/>
      <c r="CK68" s="1239"/>
      <c r="CL68" s="1239"/>
      <c r="CM68" s="1239"/>
      <c r="CN68" s="1239"/>
      <c r="CO68" s="1239"/>
      <c r="CP68" s="1239"/>
      <c r="CQ68" s="1239"/>
      <c r="CR68" s="1239"/>
      <c r="CS68" s="1239"/>
      <c r="CT68" s="1239"/>
      <c r="CU68" s="1239"/>
      <c r="CV68" s="1239"/>
      <c r="CW68" s="1239"/>
      <c r="CX68" s="1239"/>
      <c r="CY68" s="1239"/>
      <c r="CZ68" s="1239"/>
      <c r="DA68" s="1239"/>
      <c r="DB68" s="1239"/>
      <c r="DC68" s="1240"/>
    </row>
    <row r="69" spans="2:107" x14ac:dyDescent="0.15">
      <c r="B69" s="1226"/>
      <c r="AN69" s="1241"/>
      <c r="AO69" s="1242"/>
      <c r="AP69" s="1242"/>
      <c r="AQ69" s="1242"/>
      <c r="AR69" s="1242"/>
      <c r="AS69" s="1242"/>
      <c r="AT69" s="1242"/>
      <c r="AU69" s="1242"/>
      <c r="AV69" s="1242"/>
      <c r="AW69" s="1242"/>
      <c r="AX69" s="1242"/>
      <c r="AY69" s="1242"/>
      <c r="AZ69" s="1242"/>
      <c r="BA69" s="1242"/>
      <c r="BB69" s="1242"/>
      <c r="BC69" s="1242"/>
      <c r="BD69" s="1242"/>
      <c r="BE69" s="1242"/>
      <c r="BF69" s="1242"/>
      <c r="BG69" s="1242"/>
      <c r="BH69" s="1242"/>
      <c r="BI69" s="1242"/>
      <c r="BJ69" s="1242"/>
      <c r="BK69" s="1242"/>
      <c r="BL69" s="1242"/>
      <c r="BM69" s="1242"/>
      <c r="BN69" s="1242"/>
      <c r="BO69" s="1242"/>
      <c r="BP69" s="1242"/>
      <c r="BQ69" s="1242"/>
      <c r="BR69" s="1242"/>
      <c r="BS69" s="1242"/>
      <c r="BT69" s="1242"/>
      <c r="BU69" s="1242"/>
      <c r="BV69" s="1242"/>
      <c r="BW69" s="1242"/>
      <c r="BX69" s="1242"/>
      <c r="BY69" s="1242"/>
      <c r="BZ69" s="1242"/>
      <c r="CA69" s="1242"/>
      <c r="CB69" s="1242"/>
      <c r="CC69" s="1242"/>
      <c r="CD69" s="1242"/>
      <c r="CE69" s="1242"/>
      <c r="CF69" s="1242"/>
      <c r="CG69" s="1242"/>
      <c r="CH69" s="1242"/>
      <c r="CI69" s="1242"/>
      <c r="CJ69" s="1242"/>
      <c r="CK69" s="1242"/>
      <c r="CL69" s="1242"/>
      <c r="CM69" s="1242"/>
      <c r="CN69" s="1242"/>
      <c r="CO69" s="1242"/>
      <c r="CP69" s="1242"/>
      <c r="CQ69" s="1242"/>
      <c r="CR69" s="1242"/>
      <c r="CS69" s="1242"/>
      <c r="CT69" s="1242"/>
      <c r="CU69" s="1242"/>
      <c r="CV69" s="1242"/>
      <c r="CW69" s="1242"/>
      <c r="CX69" s="1242"/>
      <c r="CY69" s="1242"/>
      <c r="CZ69" s="1242"/>
      <c r="DA69" s="1242"/>
      <c r="DB69" s="1242"/>
      <c r="DC69" s="1243"/>
    </row>
    <row r="70" spans="2:107" x14ac:dyDescent="0.15">
      <c r="B70" s="1226"/>
      <c r="H70" s="1269"/>
      <c r="I70" s="1269"/>
      <c r="J70" s="1270"/>
      <c r="K70" s="1270"/>
      <c r="L70" s="1271"/>
      <c r="M70" s="1270"/>
      <c r="N70" s="1271"/>
      <c r="AN70" s="1244"/>
      <c r="AO70" s="1244"/>
      <c r="AP70" s="1244"/>
      <c r="AZ70" s="1244"/>
      <c r="BA70" s="1244"/>
      <c r="BB70" s="1244"/>
      <c r="BL70" s="1244"/>
      <c r="BM70" s="1244"/>
      <c r="BN70" s="1244"/>
      <c r="BX70" s="1244"/>
      <c r="BY70" s="1244"/>
      <c r="BZ70" s="1244"/>
      <c r="CJ70" s="1244"/>
      <c r="CK70" s="1244"/>
      <c r="CL70" s="1244"/>
      <c r="CV70" s="1244"/>
      <c r="CW70" s="1244"/>
      <c r="CX70" s="1244"/>
    </row>
    <row r="71" spans="2:107" x14ac:dyDescent="0.15">
      <c r="B71" s="1226"/>
      <c r="G71" s="1272"/>
      <c r="I71" s="1273"/>
      <c r="J71" s="1270"/>
      <c r="K71" s="1270"/>
      <c r="L71" s="1271"/>
      <c r="M71" s="1270"/>
      <c r="N71" s="1271"/>
      <c r="AM71" s="1272"/>
      <c r="AN71" s="1220" t="s">
        <v>566</v>
      </c>
    </row>
    <row r="72" spans="2:107" x14ac:dyDescent="0.15">
      <c r="B72" s="1226"/>
      <c r="G72" s="1245"/>
      <c r="H72" s="1245"/>
      <c r="I72" s="1245"/>
      <c r="J72" s="1245"/>
      <c r="K72" s="1246"/>
      <c r="L72" s="1246"/>
      <c r="M72" s="1247"/>
      <c r="N72" s="1247"/>
      <c r="AN72" s="1248"/>
      <c r="AO72" s="1249"/>
      <c r="AP72" s="1249"/>
      <c r="AQ72" s="1249"/>
      <c r="AR72" s="1249"/>
      <c r="AS72" s="1249"/>
      <c r="AT72" s="1249"/>
      <c r="AU72" s="1249"/>
      <c r="AV72" s="1249"/>
      <c r="AW72" s="1249"/>
      <c r="AX72" s="1249"/>
      <c r="AY72" s="1249"/>
      <c r="AZ72" s="1249"/>
      <c r="BA72" s="1249"/>
      <c r="BB72" s="1249"/>
      <c r="BC72" s="1249"/>
      <c r="BD72" s="1249"/>
      <c r="BE72" s="1249"/>
      <c r="BF72" s="1249"/>
      <c r="BG72" s="1249"/>
      <c r="BH72" s="1249"/>
      <c r="BI72" s="1249"/>
      <c r="BJ72" s="1249"/>
      <c r="BK72" s="1249"/>
      <c r="BL72" s="1249"/>
      <c r="BM72" s="1249"/>
      <c r="BN72" s="1249"/>
      <c r="BO72" s="1250"/>
      <c r="BP72" s="1251" t="s">
        <v>528</v>
      </c>
      <c r="BQ72" s="1251"/>
      <c r="BR72" s="1251"/>
      <c r="BS72" s="1251"/>
      <c r="BT72" s="1251"/>
      <c r="BU72" s="1251"/>
      <c r="BV72" s="1251"/>
      <c r="BW72" s="1251"/>
      <c r="BX72" s="1251" t="s">
        <v>529</v>
      </c>
      <c r="BY72" s="1251"/>
      <c r="BZ72" s="1251"/>
      <c r="CA72" s="1251"/>
      <c r="CB72" s="1251"/>
      <c r="CC72" s="1251"/>
      <c r="CD72" s="1251"/>
      <c r="CE72" s="1251"/>
      <c r="CF72" s="1251" t="s">
        <v>530</v>
      </c>
      <c r="CG72" s="1251"/>
      <c r="CH72" s="1251"/>
      <c r="CI72" s="1251"/>
      <c r="CJ72" s="1251"/>
      <c r="CK72" s="1251"/>
      <c r="CL72" s="1251"/>
      <c r="CM72" s="1251"/>
      <c r="CN72" s="1251" t="s">
        <v>531</v>
      </c>
      <c r="CO72" s="1251"/>
      <c r="CP72" s="1251"/>
      <c r="CQ72" s="1251"/>
      <c r="CR72" s="1251"/>
      <c r="CS72" s="1251"/>
      <c r="CT72" s="1251"/>
      <c r="CU72" s="1251"/>
      <c r="CV72" s="1251" t="s">
        <v>532</v>
      </c>
      <c r="CW72" s="1251"/>
      <c r="CX72" s="1251"/>
      <c r="CY72" s="1251"/>
      <c r="CZ72" s="1251"/>
      <c r="DA72" s="1251"/>
      <c r="DB72" s="1251"/>
      <c r="DC72" s="1251"/>
    </row>
    <row r="73" spans="2:107" x14ac:dyDescent="0.15">
      <c r="B73" s="1226"/>
      <c r="G73" s="1252"/>
      <c r="H73" s="1252"/>
      <c r="I73" s="1252"/>
      <c r="J73" s="1252"/>
      <c r="K73" s="1274"/>
      <c r="L73" s="1274"/>
      <c r="M73" s="1274"/>
      <c r="N73" s="1274"/>
      <c r="AM73" s="1244"/>
      <c r="AN73" s="1255" t="s">
        <v>567</v>
      </c>
      <c r="AO73" s="1255"/>
      <c r="AP73" s="1255"/>
      <c r="AQ73" s="1255"/>
      <c r="AR73" s="1255"/>
      <c r="AS73" s="1255"/>
      <c r="AT73" s="1255"/>
      <c r="AU73" s="1255"/>
      <c r="AV73" s="1255"/>
      <c r="AW73" s="1255"/>
      <c r="AX73" s="1255"/>
      <c r="AY73" s="1255"/>
      <c r="AZ73" s="1255"/>
      <c r="BA73" s="1255"/>
      <c r="BB73" s="1255" t="s">
        <v>568</v>
      </c>
      <c r="BC73" s="1255"/>
      <c r="BD73" s="1255"/>
      <c r="BE73" s="1255"/>
      <c r="BF73" s="1255"/>
      <c r="BG73" s="1255"/>
      <c r="BH73" s="1255"/>
      <c r="BI73" s="1255"/>
      <c r="BJ73" s="1255"/>
      <c r="BK73" s="1255"/>
      <c r="BL73" s="1255"/>
      <c r="BM73" s="1255"/>
      <c r="BN73" s="1255"/>
      <c r="BO73" s="1255"/>
      <c r="BP73" s="1256">
        <v>92.7</v>
      </c>
      <c r="BQ73" s="1256"/>
      <c r="BR73" s="1256"/>
      <c r="BS73" s="1256"/>
      <c r="BT73" s="1256"/>
      <c r="BU73" s="1256"/>
      <c r="BV73" s="1256"/>
      <c r="BW73" s="1256"/>
      <c r="BX73" s="1256">
        <v>62.5</v>
      </c>
      <c r="BY73" s="1256"/>
      <c r="BZ73" s="1256"/>
      <c r="CA73" s="1256"/>
      <c r="CB73" s="1256"/>
      <c r="CC73" s="1256"/>
      <c r="CD73" s="1256"/>
      <c r="CE73" s="1256"/>
      <c r="CF73" s="1256">
        <v>37.6</v>
      </c>
      <c r="CG73" s="1256"/>
      <c r="CH73" s="1256"/>
      <c r="CI73" s="1256"/>
      <c r="CJ73" s="1256"/>
      <c r="CK73" s="1256"/>
      <c r="CL73" s="1256"/>
      <c r="CM73" s="1256"/>
      <c r="CN73" s="1256">
        <v>28.8</v>
      </c>
      <c r="CO73" s="1256"/>
      <c r="CP73" s="1256"/>
      <c r="CQ73" s="1256"/>
      <c r="CR73" s="1256"/>
      <c r="CS73" s="1256"/>
      <c r="CT73" s="1256"/>
      <c r="CU73" s="1256"/>
      <c r="CV73" s="1256">
        <v>24.1</v>
      </c>
      <c r="CW73" s="1256"/>
      <c r="CX73" s="1256"/>
      <c r="CY73" s="1256"/>
      <c r="CZ73" s="1256"/>
      <c r="DA73" s="1256"/>
      <c r="DB73" s="1256"/>
      <c r="DC73" s="1256"/>
    </row>
    <row r="74" spans="2:107" x14ac:dyDescent="0.15">
      <c r="B74" s="1226"/>
      <c r="G74" s="1252"/>
      <c r="H74" s="1252"/>
      <c r="I74" s="1252"/>
      <c r="J74" s="1252"/>
      <c r="K74" s="1274"/>
      <c r="L74" s="1274"/>
      <c r="M74" s="1274"/>
      <c r="N74" s="1274"/>
      <c r="AM74" s="1244"/>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6"/>
      <c r="BQ74" s="1256"/>
      <c r="BR74" s="1256"/>
      <c r="BS74" s="1256"/>
      <c r="BT74" s="1256"/>
      <c r="BU74" s="1256"/>
      <c r="BV74" s="1256"/>
      <c r="BW74" s="1256"/>
      <c r="BX74" s="1256"/>
      <c r="BY74" s="1256"/>
      <c r="BZ74" s="1256"/>
      <c r="CA74" s="1256"/>
      <c r="CB74" s="1256"/>
      <c r="CC74" s="1256"/>
      <c r="CD74" s="1256"/>
      <c r="CE74" s="1256"/>
      <c r="CF74" s="1256"/>
      <c r="CG74" s="1256"/>
      <c r="CH74" s="1256"/>
      <c r="CI74" s="1256"/>
      <c r="CJ74" s="1256"/>
      <c r="CK74" s="1256"/>
      <c r="CL74" s="1256"/>
      <c r="CM74" s="1256"/>
      <c r="CN74" s="1256"/>
      <c r="CO74" s="1256"/>
      <c r="CP74" s="1256"/>
      <c r="CQ74" s="1256"/>
      <c r="CR74" s="1256"/>
      <c r="CS74" s="1256"/>
      <c r="CT74" s="1256"/>
      <c r="CU74" s="1256"/>
      <c r="CV74" s="1256"/>
      <c r="CW74" s="1256"/>
      <c r="CX74" s="1256"/>
      <c r="CY74" s="1256"/>
      <c r="CZ74" s="1256"/>
      <c r="DA74" s="1256"/>
      <c r="DB74" s="1256"/>
      <c r="DC74" s="1256"/>
    </row>
    <row r="75" spans="2:107" x14ac:dyDescent="0.15">
      <c r="B75" s="1226"/>
      <c r="G75" s="1252"/>
      <c r="H75" s="1252"/>
      <c r="I75" s="1245"/>
      <c r="J75" s="1245"/>
      <c r="K75" s="1254"/>
      <c r="L75" s="1254"/>
      <c r="M75" s="1254"/>
      <c r="N75" s="1254"/>
      <c r="AM75" s="1244"/>
      <c r="AN75" s="1255"/>
      <c r="AO75" s="1255"/>
      <c r="AP75" s="1255"/>
      <c r="AQ75" s="1255"/>
      <c r="AR75" s="1255"/>
      <c r="AS75" s="1255"/>
      <c r="AT75" s="1255"/>
      <c r="AU75" s="1255"/>
      <c r="AV75" s="1255"/>
      <c r="AW75" s="1255"/>
      <c r="AX75" s="1255"/>
      <c r="AY75" s="1255"/>
      <c r="AZ75" s="1255"/>
      <c r="BA75" s="1255"/>
      <c r="BB75" s="1255" t="s">
        <v>572</v>
      </c>
      <c r="BC75" s="1255"/>
      <c r="BD75" s="1255"/>
      <c r="BE75" s="1255"/>
      <c r="BF75" s="1255"/>
      <c r="BG75" s="1255"/>
      <c r="BH75" s="1255"/>
      <c r="BI75" s="1255"/>
      <c r="BJ75" s="1255"/>
      <c r="BK75" s="1255"/>
      <c r="BL75" s="1255"/>
      <c r="BM75" s="1255"/>
      <c r="BN75" s="1255"/>
      <c r="BO75" s="1255"/>
      <c r="BP75" s="1256">
        <v>11.7</v>
      </c>
      <c r="BQ75" s="1256"/>
      <c r="BR75" s="1256"/>
      <c r="BS75" s="1256"/>
      <c r="BT75" s="1256"/>
      <c r="BU75" s="1256"/>
      <c r="BV75" s="1256"/>
      <c r="BW75" s="1256"/>
      <c r="BX75" s="1256">
        <v>10.4</v>
      </c>
      <c r="BY75" s="1256"/>
      <c r="BZ75" s="1256"/>
      <c r="CA75" s="1256"/>
      <c r="CB75" s="1256"/>
      <c r="CC75" s="1256"/>
      <c r="CD75" s="1256"/>
      <c r="CE75" s="1256"/>
      <c r="CF75" s="1256">
        <v>9.3000000000000007</v>
      </c>
      <c r="CG75" s="1256"/>
      <c r="CH75" s="1256"/>
      <c r="CI75" s="1256"/>
      <c r="CJ75" s="1256"/>
      <c r="CK75" s="1256"/>
      <c r="CL75" s="1256"/>
      <c r="CM75" s="1256"/>
      <c r="CN75" s="1256">
        <v>9.1999999999999993</v>
      </c>
      <c r="CO75" s="1256"/>
      <c r="CP75" s="1256"/>
      <c r="CQ75" s="1256"/>
      <c r="CR75" s="1256"/>
      <c r="CS75" s="1256"/>
      <c r="CT75" s="1256"/>
      <c r="CU75" s="1256"/>
      <c r="CV75" s="1256">
        <v>9.4</v>
      </c>
      <c r="CW75" s="1256"/>
      <c r="CX75" s="1256"/>
      <c r="CY75" s="1256"/>
      <c r="CZ75" s="1256"/>
      <c r="DA75" s="1256"/>
      <c r="DB75" s="1256"/>
      <c r="DC75" s="1256"/>
    </row>
    <row r="76" spans="2:107" x14ac:dyDescent="0.15">
      <c r="B76" s="1226"/>
      <c r="G76" s="1252"/>
      <c r="H76" s="1252"/>
      <c r="I76" s="1245"/>
      <c r="J76" s="1245"/>
      <c r="K76" s="1254"/>
      <c r="L76" s="1254"/>
      <c r="M76" s="1254"/>
      <c r="N76" s="1254"/>
      <c r="AM76" s="1244"/>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6"/>
      <c r="BQ76" s="1256"/>
      <c r="BR76" s="1256"/>
      <c r="BS76" s="1256"/>
      <c r="BT76" s="1256"/>
      <c r="BU76" s="1256"/>
      <c r="BV76" s="1256"/>
      <c r="BW76" s="1256"/>
      <c r="BX76" s="1256"/>
      <c r="BY76" s="1256"/>
      <c r="BZ76" s="1256"/>
      <c r="CA76" s="1256"/>
      <c r="CB76" s="1256"/>
      <c r="CC76" s="1256"/>
      <c r="CD76" s="1256"/>
      <c r="CE76" s="1256"/>
      <c r="CF76" s="1256"/>
      <c r="CG76" s="1256"/>
      <c r="CH76" s="1256"/>
      <c r="CI76" s="1256"/>
      <c r="CJ76" s="1256"/>
      <c r="CK76" s="1256"/>
      <c r="CL76" s="1256"/>
      <c r="CM76" s="1256"/>
      <c r="CN76" s="1256"/>
      <c r="CO76" s="1256"/>
      <c r="CP76" s="1256"/>
      <c r="CQ76" s="1256"/>
      <c r="CR76" s="1256"/>
      <c r="CS76" s="1256"/>
      <c r="CT76" s="1256"/>
      <c r="CU76" s="1256"/>
      <c r="CV76" s="1256"/>
      <c r="CW76" s="1256"/>
      <c r="CX76" s="1256"/>
      <c r="CY76" s="1256"/>
      <c r="CZ76" s="1256"/>
      <c r="DA76" s="1256"/>
      <c r="DB76" s="1256"/>
      <c r="DC76" s="1256"/>
    </row>
    <row r="77" spans="2:107" x14ac:dyDescent="0.15">
      <c r="B77" s="1226"/>
      <c r="G77" s="1245"/>
      <c r="H77" s="1245"/>
      <c r="I77" s="1245"/>
      <c r="J77" s="1245"/>
      <c r="K77" s="1274"/>
      <c r="L77" s="1274"/>
      <c r="M77" s="1274"/>
      <c r="N77" s="1274"/>
      <c r="AN77" s="1251" t="s">
        <v>570</v>
      </c>
      <c r="AO77" s="1251"/>
      <c r="AP77" s="1251"/>
      <c r="AQ77" s="1251"/>
      <c r="AR77" s="1251"/>
      <c r="AS77" s="1251"/>
      <c r="AT77" s="1251"/>
      <c r="AU77" s="1251"/>
      <c r="AV77" s="1251"/>
      <c r="AW77" s="1251"/>
      <c r="AX77" s="1251"/>
      <c r="AY77" s="1251"/>
      <c r="AZ77" s="1251"/>
      <c r="BA77" s="1251"/>
      <c r="BB77" s="1255" t="s">
        <v>568</v>
      </c>
      <c r="BC77" s="1255"/>
      <c r="BD77" s="1255"/>
      <c r="BE77" s="1255"/>
      <c r="BF77" s="1255"/>
      <c r="BG77" s="1255"/>
      <c r="BH77" s="1255"/>
      <c r="BI77" s="1255"/>
      <c r="BJ77" s="1255"/>
      <c r="BK77" s="1255"/>
      <c r="BL77" s="1255"/>
      <c r="BM77" s="1255"/>
      <c r="BN77" s="1255"/>
      <c r="BO77" s="1255"/>
      <c r="BP77" s="1256">
        <v>20</v>
      </c>
      <c r="BQ77" s="1256"/>
      <c r="BR77" s="1256"/>
      <c r="BS77" s="1256"/>
      <c r="BT77" s="1256"/>
      <c r="BU77" s="1256"/>
      <c r="BV77" s="1256"/>
      <c r="BW77" s="1256"/>
      <c r="BX77" s="1256">
        <v>10.199999999999999</v>
      </c>
      <c r="BY77" s="1256"/>
      <c r="BZ77" s="1256"/>
      <c r="CA77" s="1256"/>
      <c r="CB77" s="1256"/>
      <c r="CC77" s="1256"/>
      <c r="CD77" s="1256"/>
      <c r="CE77" s="1256"/>
      <c r="CF77" s="1256">
        <v>0</v>
      </c>
      <c r="CG77" s="1256"/>
      <c r="CH77" s="1256"/>
      <c r="CI77" s="1256"/>
      <c r="CJ77" s="1256"/>
      <c r="CK77" s="1256"/>
      <c r="CL77" s="1256"/>
      <c r="CM77" s="1256"/>
      <c r="CN77" s="1256">
        <v>0</v>
      </c>
      <c r="CO77" s="1256"/>
      <c r="CP77" s="1256"/>
      <c r="CQ77" s="1256"/>
      <c r="CR77" s="1256"/>
      <c r="CS77" s="1256"/>
      <c r="CT77" s="1256"/>
      <c r="CU77" s="1256"/>
      <c r="CV77" s="1256">
        <v>0</v>
      </c>
      <c r="CW77" s="1256"/>
      <c r="CX77" s="1256"/>
      <c r="CY77" s="1256"/>
      <c r="CZ77" s="1256"/>
      <c r="DA77" s="1256"/>
      <c r="DB77" s="1256"/>
      <c r="DC77" s="1256"/>
    </row>
    <row r="78" spans="2:107" x14ac:dyDescent="0.15">
      <c r="B78" s="1226"/>
      <c r="G78" s="1245"/>
      <c r="H78" s="1245"/>
      <c r="I78" s="1245"/>
      <c r="J78" s="1245"/>
      <c r="K78" s="1274"/>
      <c r="L78" s="1274"/>
      <c r="M78" s="1274"/>
      <c r="N78" s="1274"/>
      <c r="AN78" s="1251"/>
      <c r="AO78" s="1251"/>
      <c r="AP78" s="1251"/>
      <c r="AQ78" s="1251"/>
      <c r="AR78" s="1251"/>
      <c r="AS78" s="1251"/>
      <c r="AT78" s="1251"/>
      <c r="AU78" s="1251"/>
      <c r="AV78" s="1251"/>
      <c r="AW78" s="1251"/>
      <c r="AX78" s="1251"/>
      <c r="AY78" s="1251"/>
      <c r="AZ78" s="1251"/>
      <c r="BA78" s="1251"/>
      <c r="BB78" s="1255"/>
      <c r="BC78" s="1255"/>
      <c r="BD78" s="1255"/>
      <c r="BE78" s="1255"/>
      <c r="BF78" s="1255"/>
      <c r="BG78" s="1255"/>
      <c r="BH78" s="1255"/>
      <c r="BI78" s="1255"/>
      <c r="BJ78" s="1255"/>
      <c r="BK78" s="1255"/>
      <c r="BL78" s="1255"/>
      <c r="BM78" s="1255"/>
      <c r="BN78" s="1255"/>
      <c r="BO78" s="1255"/>
      <c r="BP78" s="1256"/>
      <c r="BQ78" s="1256"/>
      <c r="BR78" s="1256"/>
      <c r="BS78" s="1256"/>
      <c r="BT78" s="1256"/>
      <c r="BU78" s="1256"/>
      <c r="BV78" s="1256"/>
      <c r="BW78" s="1256"/>
      <c r="BX78" s="1256"/>
      <c r="BY78" s="1256"/>
      <c r="BZ78" s="1256"/>
      <c r="CA78" s="1256"/>
      <c r="CB78" s="1256"/>
      <c r="CC78" s="1256"/>
      <c r="CD78" s="1256"/>
      <c r="CE78" s="1256"/>
      <c r="CF78" s="1256"/>
      <c r="CG78" s="1256"/>
      <c r="CH78" s="1256"/>
      <c r="CI78" s="1256"/>
      <c r="CJ78" s="1256"/>
      <c r="CK78" s="1256"/>
      <c r="CL78" s="1256"/>
      <c r="CM78" s="1256"/>
      <c r="CN78" s="1256"/>
      <c r="CO78" s="1256"/>
      <c r="CP78" s="1256"/>
      <c r="CQ78" s="1256"/>
      <c r="CR78" s="1256"/>
      <c r="CS78" s="1256"/>
      <c r="CT78" s="1256"/>
      <c r="CU78" s="1256"/>
      <c r="CV78" s="1256"/>
      <c r="CW78" s="1256"/>
      <c r="CX78" s="1256"/>
      <c r="CY78" s="1256"/>
      <c r="CZ78" s="1256"/>
      <c r="DA78" s="1256"/>
      <c r="DB78" s="1256"/>
      <c r="DC78" s="1256"/>
    </row>
    <row r="79" spans="2:107" x14ac:dyDescent="0.15">
      <c r="B79" s="1226"/>
      <c r="G79" s="1245"/>
      <c r="H79" s="1245"/>
      <c r="I79" s="1259"/>
      <c r="J79" s="1259"/>
      <c r="K79" s="1275"/>
      <c r="L79" s="1275"/>
      <c r="M79" s="1275"/>
      <c r="N79" s="1275"/>
      <c r="AN79" s="1251"/>
      <c r="AO79" s="1251"/>
      <c r="AP79" s="1251"/>
      <c r="AQ79" s="1251"/>
      <c r="AR79" s="1251"/>
      <c r="AS79" s="1251"/>
      <c r="AT79" s="1251"/>
      <c r="AU79" s="1251"/>
      <c r="AV79" s="1251"/>
      <c r="AW79" s="1251"/>
      <c r="AX79" s="1251"/>
      <c r="AY79" s="1251"/>
      <c r="AZ79" s="1251"/>
      <c r="BA79" s="1251"/>
      <c r="BB79" s="1255" t="s">
        <v>572</v>
      </c>
      <c r="BC79" s="1255"/>
      <c r="BD79" s="1255"/>
      <c r="BE79" s="1255"/>
      <c r="BF79" s="1255"/>
      <c r="BG79" s="1255"/>
      <c r="BH79" s="1255"/>
      <c r="BI79" s="1255"/>
      <c r="BJ79" s="1255"/>
      <c r="BK79" s="1255"/>
      <c r="BL79" s="1255"/>
      <c r="BM79" s="1255"/>
      <c r="BN79" s="1255"/>
      <c r="BO79" s="1255"/>
      <c r="BP79" s="1256">
        <v>8.9</v>
      </c>
      <c r="BQ79" s="1256"/>
      <c r="BR79" s="1256"/>
      <c r="BS79" s="1256"/>
      <c r="BT79" s="1256"/>
      <c r="BU79" s="1256"/>
      <c r="BV79" s="1256"/>
      <c r="BW79" s="1256"/>
      <c r="BX79" s="1256">
        <v>8.6999999999999993</v>
      </c>
      <c r="BY79" s="1256"/>
      <c r="BZ79" s="1256"/>
      <c r="CA79" s="1256"/>
      <c r="CB79" s="1256"/>
      <c r="CC79" s="1256"/>
      <c r="CD79" s="1256"/>
      <c r="CE79" s="1256"/>
      <c r="CF79" s="1256">
        <v>8</v>
      </c>
      <c r="CG79" s="1256"/>
      <c r="CH79" s="1256"/>
      <c r="CI79" s="1256"/>
      <c r="CJ79" s="1256"/>
      <c r="CK79" s="1256"/>
      <c r="CL79" s="1256"/>
      <c r="CM79" s="1256"/>
      <c r="CN79" s="1256">
        <v>8.1</v>
      </c>
      <c r="CO79" s="1256"/>
      <c r="CP79" s="1256"/>
      <c r="CQ79" s="1256"/>
      <c r="CR79" s="1256"/>
      <c r="CS79" s="1256"/>
      <c r="CT79" s="1256"/>
      <c r="CU79" s="1256"/>
      <c r="CV79" s="1256">
        <v>8.4</v>
      </c>
      <c r="CW79" s="1256"/>
      <c r="CX79" s="1256"/>
      <c r="CY79" s="1256"/>
      <c r="CZ79" s="1256"/>
      <c r="DA79" s="1256"/>
      <c r="DB79" s="1256"/>
      <c r="DC79" s="1256"/>
    </row>
    <row r="80" spans="2:107" x14ac:dyDescent="0.15">
      <c r="B80" s="1226"/>
      <c r="G80" s="1245"/>
      <c r="H80" s="1245"/>
      <c r="I80" s="1259"/>
      <c r="J80" s="1259"/>
      <c r="K80" s="1275"/>
      <c r="L80" s="1275"/>
      <c r="M80" s="1275"/>
      <c r="N80" s="1275"/>
      <c r="AN80" s="1251"/>
      <c r="AO80" s="1251"/>
      <c r="AP80" s="1251"/>
      <c r="AQ80" s="1251"/>
      <c r="AR80" s="1251"/>
      <c r="AS80" s="1251"/>
      <c r="AT80" s="1251"/>
      <c r="AU80" s="1251"/>
      <c r="AV80" s="1251"/>
      <c r="AW80" s="1251"/>
      <c r="AX80" s="1251"/>
      <c r="AY80" s="1251"/>
      <c r="AZ80" s="1251"/>
      <c r="BA80" s="1251"/>
      <c r="BB80" s="1255"/>
      <c r="BC80" s="1255"/>
      <c r="BD80" s="1255"/>
      <c r="BE80" s="1255"/>
      <c r="BF80" s="1255"/>
      <c r="BG80" s="1255"/>
      <c r="BH80" s="1255"/>
      <c r="BI80" s="1255"/>
      <c r="BJ80" s="1255"/>
      <c r="BK80" s="1255"/>
      <c r="BL80" s="1255"/>
      <c r="BM80" s="1255"/>
      <c r="BN80" s="1255"/>
      <c r="BO80" s="1255"/>
      <c r="BP80" s="1256"/>
      <c r="BQ80" s="1256"/>
      <c r="BR80" s="1256"/>
      <c r="BS80" s="1256"/>
      <c r="BT80" s="1256"/>
      <c r="BU80" s="1256"/>
      <c r="BV80" s="1256"/>
      <c r="BW80" s="1256"/>
      <c r="BX80" s="1256"/>
      <c r="BY80" s="1256"/>
      <c r="BZ80" s="1256"/>
      <c r="CA80" s="1256"/>
      <c r="CB80" s="1256"/>
      <c r="CC80" s="1256"/>
      <c r="CD80" s="1256"/>
      <c r="CE80" s="1256"/>
      <c r="CF80" s="1256"/>
      <c r="CG80" s="1256"/>
      <c r="CH80" s="1256"/>
      <c r="CI80" s="1256"/>
      <c r="CJ80" s="1256"/>
      <c r="CK80" s="1256"/>
      <c r="CL80" s="1256"/>
      <c r="CM80" s="1256"/>
      <c r="CN80" s="1256"/>
      <c r="CO80" s="1256"/>
      <c r="CP80" s="1256"/>
      <c r="CQ80" s="1256"/>
      <c r="CR80" s="1256"/>
      <c r="CS80" s="1256"/>
      <c r="CT80" s="1256"/>
      <c r="CU80" s="1256"/>
      <c r="CV80" s="1256"/>
      <c r="CW80" s="1256"/>
      <c r="CX80" s="1256"/>
      <c r="CY80" s="1256"/>
      <c r="CZ80" s="1256"/>
      <c r="DA80" s="1256"/>
      <c r="DB80" s="1256"/>
      <c r="DC80" s="1256"/>
    </row>
    <row r="81" spans="2:109" x14ac:dyDescent="0.15">
      <c r="B81" s="1226"/>
    </row>
    <row r="82" spans="2:109" ht="17.25" x14ac:dyDescent="0.15">
      <c r="B82" s="1226"/>
      <c r="K82" s="1276"/>
      <c r="L82" s="1276"/>
      <c r="M82" s="1276"/>
      <c r="N82" s="1276"/>
      <c r="AQ82" s="1276"/>
      <c r="AR82" s="1276"/>
      <c r="AS82" s="1276"/>
      <c r="AT82" s="1276"/>
      <c r="BC82" s="1276"/>
      <c r="BD82" s="1276"/>
      <c r="BE82" s="1276"/>
      <c r="BF82" s="1276"/>
      <c r="BO82" s="1276"/>
      <c r="BP82" s="1276"/>
      <c r="BQ82" s="1276"/>
      <c r="BR82" s="1276"/>
      <c r="CA82" s="1276"/>
      <c r="CB82" s="1276"/>
      <c r="CC82" s="1276"/>
      <c r="CD82" s="1276"/>
      <c r="CM82" s="1276"/>
      <c r="CN82" s="1276"/>
      <c r="CO82" s="1276"/>
      <c r="CP82" s="1276"/>
      <c r="CY82" s="1276"/>
      <c r="CZ82" s="1276"/>
      <c r="DA82" s="1276"/>
      <c r="DB82" s="1276"/>
      <c r="DC82" s="1276"/>
    </row>
    <row r="83" spans="2:109" x14ac:dyDescent="0.15">
      <c r="B83" s="1228"/>
      <c r="C83" s="1229"/>
      <c r="D83" s="1229"/>
      <c r="E83" s="1229"/>
      <c r="F83" s="1229"/>
      <c r="G83" s="1229"/>
      <c r="H83" s="1229"/>
      <c r="I83" s="1229"/>
      <c r="J83" s="1229"/>
      <c r="K83" s="1229"/>
      <c r="L83" s="1229"/>
      <c r="M83" s="1229"/>
      <c r="N83" s="1229"/>
      <c r="O83" s="1229"/>
      <c r="P83" s="1229"/>
      <c r="Q83" s="1229"/>
      <c r="R83" s="1229"/>
      <c r="S83" s="1229"/>
      <c r="T83" s="1229"/>
      <c r="U83" s="1229"/>
      <c r="V83" s="1229"/>
      <c r="W83" s="1229"/>
      <c r="X83" s="1229"/>
      <c r="Y83" s="1229"/>
      <c r="Z83" s="1229"/>
      <c r="AA83" s="1229"/>
      <c r="AB83" s="1229"/>
      <c r="AC83" s="1229"/>
      <c r="AD83" s="1229"/>
      <c r="AE83" s="1229"/>
      <c r="AF83" s="1229"/>
      <c r="AG83" s="1229"/>
      <c r="AH83" s="1229"/>
      <c r="AI83" s="1229"/>
      <c r="AJ83" s="1229"/>
      <c r="AK83" s="1229"/>
      <c r="AL83" s="1229"/>
      <c r="AM83" s="1229"/>
      <c r="AN83" s="1229"/>
      <c r="AO83" s="1229"/>
      <c r="AP83" s="1229"/>
      <c r="AQ83" s="1229"/>
      <c r="AR83" s="1229"/>
      <c r="AS83" s="1229"/>
      <c r="AT83" s="1229"/>
      <c r="AU83" s="1229"/>
      <c r="AV83" s="1229"/>
      <c r="AW83" s="1229"/>
      <c r="AX83" s="1229"/>
      <c r="AY83" s="1229"/>
      <c r="AZ83" s="1229"/>
      <c r="BA83" s="1229"/>
      <c r="BB83" s="1229"/>
      <c r="BC83" s="1229"/>
      <c r="BD83" s="1229"/>
      <c r="BE83" s="1229"/>
      <c r="BF83" s="1229"/>
      <c r="BG83" s="1229"/>
      <c r="BH83" s="1229"/>
      <c r="BI83" s="1229"/>
      <c r="BJ83" s="1229"/>
      <c r="BK83" s="1229"/>
      <c r="BL83" s="1229"/>
      <c r="BM83" s="1229"/>
      <c r="BN83" s="1229"/>
      <c r="BO83" s="1229"/>
      <c r="BP83" s="1229"/>
      <c r="BQ83" s="1229"/>
      <c r="BR83" s="1229"/>
      <c r="BS83" s="1229"/>
      <c r="BT83" s="1229"/>
      <c r="BU83" s="1229"/>
      <c r="BV83" s="1229"/>
      <c r="BW83" s="1229"/>
      <c r="BX83" s="1229"/>
      <c r="BY83" s="1229"/>
      <c r="BZ83" s="1229"/>
      <c r="CA83" s="1229"/>
      <c r="CB83" s="1229"/>
      <c r="CC83" s="1229"/>
      <c r="CD83" s="1229"/>
      <c r="CE83" s="1229"/>
      <c r="CF83" s="1229"/>
      <c r="CG83" s="1229"/>
      <c r="CH83" s="1229"/>
      <c r="CI83" s="1229"/>
      <c r="CJ83" s="1229"/>
      <c r="CK83" s="1229"/>
      <c r="CL83" s="1229"/>
      <c r="CM83" s="1229"/>
      <c r="CN83" s="1229"/>
      <c r="CO83" s="1229"/>
      <c r="CP83" s="1229"/>
      <c r="CQ83" s="1229"/>
      <c r="CR83" s="1229"/>
      <c r="CS83" s="1229"/>
      <c r="CT83" s="1229"/>
      <c r="CU83" s="1229"/>
      <c r="CV83" s="1229"/>
      <c r="CW83" s="1229"/>
      <c r="CX83" s="1229"/>
      <c r="CY83" s="1229"/>
      <c r="CZ83" s="1229"/>
      <c r="DA83" s="1229"/>
      <c r="DB83" s="1229"/>
      <c r="DC83" s="1229"/>
      <c r="DD83" s="1230"/>
    </row>
    <row r="84" spans="2:109" x14ac:dyDescent="0.15">
      <c r="DD84" s="1220"/>
      <c r="DE84" s="1220"/>
    </row>
    <row r="85" spans="2:109" x14ac:dyDescent="0.15">
      <c r="DD85" s="1220"/>
      <c r="DE85" s="1220"/>
    </row>
  </sheetData>
  <sheetProtection algorithmName="SHA-512" hashValue="pv3TILHCwxVI5wP2Xn2ji1PBF2MghRR2OWtNHgU0fO6UbEqGY3dEy3I6v9y5BWnKparFbyexb6qCKkurk5saFA==" saltValue="vduArF2AQZN8XNRtKwfk3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43526-C629-4182-B310-932473053ABD}">
  <sheetPr>
    <pageSetUpPr fitToPage="1"/>
  </sheetPr>
  <dimension ref="A1:DR125"/>
  <sheetViews>
    <sheetView showGridLines="0" topLeftCell="O48"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478</v>
      </c>
    </row>
  </sheetData>
  <sheetProtection algorithmName="SHA-512" hashValue="rtpdNshylGFURmdEzumlUcqtQOMCebDe+QITDQL+HQAFuH1Jo0q18wsf5nyve20vbnBWkrrqyAQsrN458SvoxA==" saltValue="58MBSF1IDp8jeOK9XPo7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A6F2A-D6B1-48BF-AB08-CD3205E2CFD1}">
  <sheetPr>
    <pageSetUpPr fitToPage="1"/>
  </sheetPr>
  <dimension ref="A1:DR125"/>
  <sheetViews>
    <sheetView showGridLines="0" topLeftCell="A19"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478</v>
      </c>
    </row>
  </sheetData>
  <sheetProtection algorithmName="SHA-512" hashValue="Sr37X8gksSo5r5Uqzo5u7r5MYDR7H0y6GO5xMjqwjdmMdAeY2dAnUgV9obHkcAmo50khryye+Pt783Or41CIZQ==" saltValue="VTBYaVqFQlkm2NdYPeRk3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58967</v>
      </c>
      <c r="E3" s="156"/>
      <c r="F3" s="157">
        <v>113347</v>
      </c>
      <c r="G3" s="158"/>
      <c r="H3" s="159"/>
    </row>
    <row r="4" spans="1:8" x14ac:dyDescent="0.15">
      <c r="A4" s="160"/>
      <c r="B4" s="161"/>
      <c r="C4" s="162"/>
      <c r="D4" s="163">
        <v>30672</v>
      </c>
      <c r="E4" s="164"/>
      <c r="F4" s="165">
        <v>58728</v>
      </c>
      <c r="G4" s="166"/>
      <c r="H4" s="167"/>
    </row>
    <row r="5" spans="1:8" x14ac:dyDescent="0.15">
      <c r="A5" s="148" t="s">
        <v>522</v>
      </c>
      <c r="B5" s="153"/>
      <c r="C5" s="154"/>
      <c r="D5" s="155">
        <v>63961</v>
      </c>
      <c r="E5" s="156"/>
      <c r="F5" s="157">
        <v>125418</v>
      </c>
      <c r="G5" s="158"/>
      <c r="H5" s="159"/>
    </row>
    <row r="6" spans="1:8" x14ac:dyDescent="0.15">
      <c r="A6" s="160"/>
      <c r="B6" s="161"/>
      <c r="C6" s="162"/>
      <c r="D6" s="163">
        <v>28664</v>
      </c>
      <c r="E6" s="164"/>
      <c r="F6" s="165">
        <v>60445</v>
      </c>
      <c r="G6" s="166"/>
      <c r="H6" s="167"/>
    </row>
    <row r="7" spans="1:8" x14ac:dyDescent="0.15">
      <c r="A7" s="148" t="s">
        <v>523</v>
      </c>
      <c r="B7" s="153"/>
      <c r="C7" s="154"/>
      <c r="D7" s="155">
        <v>103250</v>
      </c>
      <c r="E7" s="156"/>
      <c r="F7" s="157">
        <v>108384</v>
      </c>
      <c r="G7" s="158"/>
      <c r="H7" s="159"/>
    </row>
    <row r="8" spans="1:8" x14ac:dyDescent="0.15">
      <c r="A8" s="160"/>
      <c r="B8" s="161"/>
      <c r="C8" s="162"/>
      <c r="D8" s="163">
        <v>62569</v>
      </c>
      <c r="E8" s="164"/>
      <c r="F8" s="165">
        <v>51153</v>
      </c>
      <c r="G8" s="166"/>
      <c r="H8" s="167"/>
    </row>
    <row r="9" spans="1:8" x14ac:dyDescent="0.15">
      <c r="A9" s="148" t="s">
        <v>524</v>
      </c>
      <c r="B9" s="153"/>
      <c r="C9" s="154"/>
      <c r="D9" s="155">
        <v>45245</v>
      </c>
      <c r="E9" s="156"/>
      <c r="F9" s="157">
        <v>80959</v>
      </c>
      <c r="G9" s="158"/>
      <c r="H9" s="159"/>
    </row>
    <row r="10" spans="1:8" x14ac:dyDescent="0.15">
      <c r="A10" s="160"/>
      <c r="B10" s="161"/>
      <c r="C10" s="162"/>
      <c r="D10" s="163">
        <v>18112</v>
      </c>
      <c r="E10" s="164"/>
      <c r="F10" s="165">
        <v>43928</v>
      </c>
      <c r="G10" s="166"/>
      <c r="H10" s="167"/>
    </row>
    <row r="11" spans="1:8" x14ac:dyDescent="0.15">
      <c r="A11" s="148" t="s">
        <v>525</v>
      </c>
      <c r="B11" s="153"/>
      <c r="C11" s="154"/>
      <c r="D11" s="155">
        <v>71552</v>
      </c>
      <c r="E11" s="156"/>
      <c r="F11" s="157">
        <v>117242</v>
      </c>
      <c r="G11" s="158"/>
      <c r="H11" s="159"/>
    </row>
    <row r="12" spans="1:8" x14ac:dyDescent="0.15">
      <c r="A12" s="160"/>
      <c r="B12" s="161"/>
      <c r="C12" s="168"/>
      <c r="D12" s="163">
        <v>38931</v>
      </c>
      <c r="E12" s="164"/>
      <c r="F12" s="165">
        <v>59234</v>
      </c>
      <c r="G12" s="166"/>
      <c r="H12" s="167"/>
    </row>
    <row r="13" spans="1:8" x14ac:dyDescent="0.15">
      <c r="A13" s="148"/>
      <c r="B13" s="153"/>
      <c r="C13" s="169"/>
      <c r="D13" s="170">
        <v>68595</v>
      </c>
      <c r="E13" s="171"/>
      <c r="F13" s="172">
        <v>109070</v>
      </c>
      <c r="G13" s="173"/>
      <c r="H13" s="159"/>
    </row>
    <row r="14" spans="1:8" x14ac:dyDescent="0.15">
      <c r="A14" s="160"/>
      <c r="B14" s="161"/>
      <c r="C14" s="162"/>
      <c r="D14" s="163">
        <v>35790</v>
      </c>
      <c r="E14" s="164"/>
      <c r="F14" s="165">
        <v>54698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6.5</v>
      </c>
      <c r="C19" s="174">
        <f>ROUND(VALUE(SUBSTITUTE(実質収支比率等に係る経年分析!G$48,"▲","-")),2)</f>
        <v>4.63</v>
      </c>
      <c r="D19" s="174">
        <f>ROUND(VALUE(SUBSTITUTE(実質収支比率等に係る経年分析!H$48,"▲","-")),2)</f>
        <v>5.74</v>
      </c>
      <c r="E19" s="174">
        <f>ROUND(VALUE(SUBSTITUTE(実質収支比率等に係る経年分析!I$48,"▲","-")),2)</f>
        <v>5.2</v>
      </c>
      <c r="F19" s="174">
        <f>ROUND(VALUE(SUBSTITUTE(実質収支比率等に係る経年分析!J$48,"▲","-")),2)</f>
        <v>6.32</v>
      </c>
    </row>
    <row r="20" spans="1:11" x14ac:dyDescent="0.15">
      <c r="A20" s="174" t="s">
        <v>53</v>
      </c>
      <c r="B20" s="174">
        <f>ROUND(VALUE(SUBSTITUTE(実質収支比率等に係る経年分析!F$47,"▲","-")),2)</f>
        <v>10.95</v>
      </c>
      <c r="C20" s="174">
        <f>ROUND(VALUE(SUBSTITUTE(実質収支比率等に係る経年分析!G$47,"▲","-")),2)</f>
        <v>13.59</v>
      </c>
      <c r="D20" s="174">
        <f>ROUND(VALUE(SUBSTITUTE(実質収支比率等に係る経年分析!H$47,"▲","-")),2)</f>
        <v>21.21</v>
      </c>
      <c r="E20" s="174">
        <f>ROUND(VALUE(SUBSTITUTE(実質収支比率等に係る経年分析!I$47,"▲","-")),2)</f>
        <v>22.89</v>
      </c>
      <c r="F20" s="174">
        <f>ROUND(VALUE(SUBSTITUTE(実質収支比率等に係る経年分析!J$47,"▲","-")),2)</f>
        <v>26.02</v>
      </c>
    </row>
    <row r="21" spans="1:11" x14ac:dyDescent="0.15">
      <c r="A21" s="174" t="s">
        <v>54</v>
      </c>
      <c r="B21" s="174">
        <f>IF(ISNUMBER(VALUE(SUBSTITUTE(実質収支比率等に係る経年分析!F$49,"▲","-"))),ROUND(VALUE(SUBSTITUTE(実質収支比率等に係る経年分析!F$49,"▲","-")),2),NA())</f>
        <v>10.08</v>
      </c>
      <c r="C21" s="174">
        <f>IF(ISNUMBER(VALUE(SUBSTITUTE(実質収支比率等に係る経年分析!G$49,"▲","-"))),ROUND(VALUE(SUBSTITUTE(実質収支比率等に係る経年分析!G$49,"▲","-")),2),NA())</f>
        <v>1.53</v>
      </c>
      <c r="D21" s="174">
        <f>IF(ISNUMBER(VALUE(SUBSTITUTE(実質収支比率等に係る経年分析!H$49,"▲","-"))),ROUND(VALUE(SUBSTITUTE(実質収支比率等に係る経年分析!H$49,"▲","-")),2),NA())</f>
        <v>9.8699999999999992</v>
      </c>
      <c r="E21" s="174">
        <f>IF(ISNUMBER(VALUE(SUBSTITUTE(実質収支比率等に係る経年分析!I$49,"▲","-"))),ROUND(VALUE(SUBSTITUTE(実質収支比率等に係る経年分析!I$49,"▲","-")),2),NA())</f>
        <v>0.41</v>
      </c>
      <c r="F21" s="174">
        <f>IF(ISNUMBER(VALUE(SUBSTITUTE(実質収支比率等に係る経年分析!J$49,"▲","-"))),ROUND(VALUE(SUBSTITUTE(実質収支比率等に係る経年分析!J$49,"▲","-")),2),NA())</f>
        <v>4.3499999999999996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シビックセンター特別会計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国民健康保険天野診療所事業特別会計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1.17</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2.0699999999999998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14.48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1263</v>
      </c>
      <c r="E42" s="176"/>
      <c r="F42" s="176"/>
      <c r="G42" s="176">
        <f>'実質公債費比率（分子）の構造'!L$52</f>
        <v>1285</v>
      </c>
      <c r="H42" s="176"/>
      <c r="I42" s="176"/>
      <c r="J42" s="176">
        <f>'実質公債費比率（分子）の構造'!M$52</f>
        <v>1307</v>
      </c>
      <c r="K42" s="176"/>
      <c r="L42" s="176"/>
      <c r="M42" s="176">
        <f>'実質公債費比率（分子）の構造'!N$52</f>
        <v>1328</v>
      </c>
      <c r="N42" s="176"/>
      <c r="O42" s="176"/>
      <c r="P42" s="176">
        <f>'実質公債費比率（分子）の構造'!O$52</f>
        <v>1301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76</v>
      </c>
      <c r="C45" s="176"/>
      <c r="D45" s="176"/>
      <c r="E45" s="176">
        <f>'実質公債費比率（分子）の構造'!L$49</f>
        <v>67</v>
      </c>
      <c r="F45" s="176"/>
      <c r="G45" s="176"/>
      <c r="H45" s="176">
        <f>'実質公債費比率（分子）の構造'!M$49</f>
        <v>74</v>
      </c>
      <c r="I45" s="176"/>
      <c r="J45" s="176"/>
      <c r="K45" s="176">
        <f>'実質公債費比率（分子）の構造'!N$49</f>
        <v>73</v>
      </c>
      <c r="L45" s="176"/>
      <c r="M45" s="176"/>
      <c r="N45" s="176">
        <f>'実質公債費比率（分子）の構造'!O$49</f>
        <v>68</v>
      </c>
      <c r="O45" s="176"/>
      <c r="P45" s="176"/>
    </row>
    <row r="46" spans="1:16" x14ac:dyDescent="0.15">
      <c r="A46" s="176" t="s">
        <v>64</v>
      </c>
      <c r="B46" s="176">
        <f>'実質公債費比率（分子）の構造'!K$48</f>
        <v>230</v>
      </c>
      <c r="C46" s="176"/>
      <c r="D46" s="176"/>
      <c r="E46" s="176">
        <f>'実質公債費比率（分子）の構造'!L$48</f>
        <v>216</v>
      </c>
      <c r="F46" s="176"/>
      <c r="G46" s="176"/>
      <c r="H46" s="176">
        <f>'実質公債費比率（分子）の構造'!M$48</f>
        <v>214</v>
      </c>
      <c r="I46" s="176"/>
      <c r="J46" s="176"/>
      <c r="K46" s="176">
        <f>'実質公債費比率（分子）の構造'!N$48</f>
        <v>221</v>
      </c>
      <c r="L46" s="176"/>
      <c r="M46" s="176"/>
      <c r="N46" s="176">
        <f>'実質公債費比率（分子）の構造'!O$48</f>
        <v>223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1409</v>
      </c>
      <c r="C49" s="176"/>
      <c r="D49" s="176"/>
      <c r="E49" s="176">
        <f>'実質公債費比率（分子）の構造'!L$45</f>
        <v>1459</v>
      </c>
      <c r="F49" s="176"/>
      <c r="G49" s="176"/>
      <c r="H49" s="176">
        <f>'実質公債費比率（分子）の構造'!M$45</f>
        <v>1509</v>
      </c>
      <c r="I49" s="176"/>
      <c r="J49" s="176"/>
      <c r="K49" s="176">
        <f>'実質公債費比率（分子）の構造'!N$45</f>
        <v>1520</v>
      </c>
      <c r="L49" s="176"/>
      <c r="M49" s="176"/>
      <c r="N49" s="176">
        <f>'実質公債費比率（分子）の構造'!O$45</f>
        <v>1523</v>
      </c>
      <c r="O49" s="176"/>
      <c r="P49" s="176"/>
    </row>
    <row r="50" spans="1:16" x14ac:dyDescent="0.15">
      <c r="A50" s="176" t="s">
        <v>67</v>
      </c>
      <c r="B50" s="176" t="e">
        <f>NA()</f>
        <v>#N/A</v>
      </c>
      <c r="C50" s="176">
        <f>IF(ISNUMBER('実質公債費比率（分子）の構造'!K$53),'実質公債費比率（分子）の構造'!K$53,NA())</f>
        <v>452</v>
      </c>
      <c r="D50" s="176" t="e">
        <f>NA()</f>
        <v>#N/A</v>
      </c>
      <c r="E50" s="176" t="e">
        <f>NA()</f>
        <v>#N/A</v>
      </c>
      <c r="F50" s="176">
        <f>IF(ISNUMBER('実質公債費比率（分子）の構造'!L$53),'実質公債費比率（分子）の構造'!L$53,NA())</f>
        <v>457</v>
      </c>
      <c r="G50" s="176" t="e">
        <f>NA()</f>
        <v>#N/A</v>
      </c>
      <c r="H50" s="176" t="e">
        <f>NA()</f>
        <v>#N/A</v>
      </c>
      <c r="I50" s="176">
        <f>IF(ISNUMBER('実質公債費比率（分子）の構造'!M$53),'実質公債費比率（分子）の構造'!M$53,NA())</f>
        <v>490</v>
      </c>
      <c r="J50" s="176" t="e">
        <f>NA()</f>
        <v>#N/A</v>
      </c>
      <c r="K50" s="176" t="e">
        <f>NA()</f>
        <v>#N/A</v>
      </c>
      <c r="L50" s="176">
        <f>IF(ISNUMBER('実質公債費比率（分子）の構造'!N$53),'実質公債費比率（分子）の構造'!N$53,NA())</f>
        <v>486</v>
      </c>
      <c r="M50" s="176" t="e">
        <f>NA()</f>
        <v>#N/A</v>
      </c>
      <c r="N50" s="176" t="e">
        <f>NA()</f>
        <v>#N/A</v>
      </c>
      <c r="O50" s="176">
        <f>IF(ISNUMBER('実質公債費比率（分子）の構造'!O$53),'実質公債費比率（分子）の構造'!O$53,NA())</f>
        <v>513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12599</v>
      </c>
      <c r="E56" s="175"/>
      <c r="F56" s="175"/>
      <c r="G56" s="175">
        <f>'将来負担比率（分子）の構造'!J$52</f>
        <v>12441</v>
      </c>
      <c r="H56" s="175"/>
      <c r="I56" s="175"/>
      <c r="J56" s="175">
        <f>'将来負担比率（分子）の構造'!K$52</f>
        <v>11864</v>
      </c>
      <c r="K56" s="175"/>
      <c r="L56" s="175"/>
      <c r="M56" s="175">
        <f>'将来負担比率（分子）の構造'!L$52</f>
        <v>11065</v>
      </c>
      <c r="N56" s="175"/>
      <c r="O56" s="175"/>
      <c r="P56" s="175">
        <f>'将来負担比率（分子）の構造'!M$52</f>
        <v>10555</v>
      </c>
    </row>
    <row r="57" spans="1:16" x14ac:dyDescent="0.15">
      <c r="A57" s="175" t="s">
        <v>42</v>
      </c>
      <c r="B57" s="175"/>
      <c r="C57" s="175"/>
      <c r="D57" s="175">
        <f>'将来負担比率（分子）の構造'!I$51</f>
        <v>1222</v>
      </c>
      <c r="E57" s="175"/>
      <c r="F57" s="175"/>
      <c r="G57" s="175">
        <f>'将来負担比率（分子）の構造'!J$51</f>
        <v>1219</v>
      </c>
      <c r="H57" s="175"/>
      <c r="I57" s="175"/>
      <c r="J57" s="175">
        <f>'将来負担比率（分子）の構造'!K$51</f>
        <v>1290</v>
      </c>
      <c r="K57" s="175"/>
      <c r="L57" s="175"/>
      <c r="M57" s="175">
        <f>'将来負担比率（分子）の構造'!L$51</f>
        <v>1396</v>
      </c>
      <c r="N57" s="175"/>
      <c r="O57" s="175"/>
      <c r="P57" s="175">
        <f>'将来負担比率（分子）の構造'!M$51</f>
        <v>1346</v>
      </c>
    </row>
    <row r="58" spans="1:16" x14ac:dyDescent="0.15">
      <c r="A58" s="175" t="s">
        <v>41</v>
      </c>
      <c r="B58" s="175"/>
      <c r="C58" s="175"/>
      <c r="D58" s="175">
        <f>'将来負担比率（分子）の構造'!I$50</f>
        <v>1940</v>
      </c>
      <c r="E58" s="175"/>
      <c r="F58" s="175"/>
      <c r="G58" s="175">
        <f>'将来負担比率（分子）の構造'!J$50</f>
        <v>2255</v>
      </c>
      <c r="H58" s="175"/>
      <c r="I58" s="175"/>
      <c r="J58" s="175">
        <f>'将来負担比率（分子）の構造'!K$50</f>
        <v>3062</v>
      </c>
      <c r="K58" s="175"/>
      <c r="L58" s="175"/>
      <c r="M58" s="175">
        <f>'将来負担比率（分子）の構造'!L$50</f>
        <v>3111</v>
      </c>
      <c r="N58" s="175"/>
      <c r="O58" s="175"/>
      <c r="P58" s="175">
        <f>'将来負担比率（分子）の構造'!M$50</f>
        <v>3272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1649</v>
      </c>
      <c r="C62" s="175"/>
      <c r="D62" s="175"/>
      <c r="E62" s="175">
        <f>'将来負担比率（分子）の構造'!J$45</f>
        <v>1618</v>
      </c>
      <c r="F62" s="175"/>
      <c r="G62" s="175"/>
      <c r="H62" s="175">
        <f>'将来負担比率（分子）の構造'!K$45</f>
        <v>1588</v>
      </c>
      <c r="I62" s="175"/>
      <c r="J62" s="175"/>
      <c r="K62" s="175">
        <f>'将来負担比率（分子）の構造'!L$45</f>
        <v>1591</v>
      </c>
      <c r="L62" s="175"/>
      <c r="M62" s="175"/>
      <c r="N62" s="175">
        <f>'将来負担比率（分子）の構造'!M$45</f>
        <v>1634</v>
      </c>
      <c r="O62" s="175"/>
      <c r="P62" s="175"/>
    </row>
    <row r="63" spans="1:16" x14ac:dyDescent="0.15">
      <c r="A63" s="175" t="s">
        <v>34</v>
      </c>
      <c r="B63" s="175">
        <f>'将来負担比率（分子）の構造'!I$44</f>
        <v>304</v>
      </c>
      <c r="C63" s="175"/>
      <c r="D63" s="175"/>
      <c r="E63" s="175">
        <f>'将来負担比率（分子）の構造'!J$44</f>
        <v>237</v>
      </c>
      <c r="F63" s="175"/>
      <c r="G63" s="175"/>
      <c r="H63" s="175">
        <f>'将来負担比率（分子）の構造'!K$44</f>
        <v>170</v>
      </c>
      <c r="I63" s="175"/>
      <c r="J63" s="175"/>
      <c r="K63" s="175">
        <f>'将来負担比率（分子）の構造'!L$44</f>
        <v>108</v>
      </c>
      <c r="L63" s="175"/>
      <c r="M63" s="175"/>
      <c r="N63" s="175">
        <f>'将来負担比率（分子）の構造'!M$44</f>
        <v>75</v>
      </c>
      <c r="O63" s="175"/>
      <c r="P63" s="175"/>
    </row>
    <row r="64" spans="1:16" x14ac:dyDescent="0.15">
      <c r="A64" s="175" t="s">
        <v>33</v>
      </c>
      <c r="B64" s="175">
        <f>'将来負担比率（分子）の構造'!I$43</f>
        <v>3444</v>
      </c>
      <c r="C64" s="175"/>
      <c r="D64" s="175"/>
      <c r="E64" s="175">
        <f>'将来負担比率（分子）の構造'!J$43</f>
        <v>2911</v>
      </c>
      <c r="F64" s="175"/>
      <c r="G64" s="175"/>
      <c r="H64" s="175">
        <f>'将来負担比率（分子）の構造'!K$43</f>
        <v>2378</v>
      </c>
      <c r="I64" s="175"/>
      <c r="J64" s="175"/>
      <c r="K64" s="175">
        <f>'将来負担比率（分子）の構造'!L$43</f>
        <v>2174</v>
      </c>
      <c r="L64" s="175"/>
      <c r="M64" s="175"/>
      <c r="N64" s="175">
        <f>'将来負担比率（分子）の構造'!M$43</f>
        <v>2037</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14735</v>
      </c>
      <c r="C66" s="175"/>
      <c r="D66" s="175"/>
      <c r="E66" s="175">
        <f>'将来負担比率（分子）の構造'!J$41</f>
        <v>14249</v>
      </c>
      <c r="F66" s="175"/>
      <c r="G66" s="175"/>
      <c r="H66" s="175">
        <f>'将来負担比率（分子）の構造'!K$41</f>
        <v>14089</v>
      </c>
      <c r="I66" s="175"/>
      <c r="J66" s="175"/>
      <c r="K66" s="175">
        <f>'将来負担比率（分子）の構造'!L$41</f>
        <v>13190</v>
      </c>
      <c r="L66" s="175"/>
      <c r="M66" s="175"/>
      <c r="N66" s="175">
        <f>'将来負担比率（分子）の構造'!M$41</f>
        <v>12686</v>
      </c>
      <c r="O66" s="175"/>
      <c r="P66" s="175"/>
    </row>
    <row r="67" spans="1:16" x14ac:dyDescent="0.15">
      <c r="A67" s="175" t="s">
        <v>71</v>
      </c>
      <c r="B67" s="175" t="e">
        <f>NA()</f>
        <v>#N/A</v>
      </c>
      <c r="C67" s="175">
        <f>IF(ISNUMBER('将来負担比率（分子）の構造'!I$53), IF('将来負担比率（分子）の構造'!I$53 &lt; 0, 0, '将来負担比率（分子）の構造'!I$53), NA())</f>
        <v>4373</v>
      </c>
      <c r="D67" s="175" t="e">
        <f>NA()</f>
        <v>#N/A</v>
      </c>
      <c r="E67" s="175" t="e">
        <f>NA()</f>
        <v>#N/A</v>
      </c>
      <c r="F67" s="175">
        <f>IF(ISNUMBER('将来負担比率（分子）の構造'!J$53), IF('将来負担比率（分子）の構造'!J$53 &lt; 0, 0, '将来負担比率（分子）の構造'!J$53), NA())</f>
        <v>3099</v>
      </c>
      <c r="G67" s="175" t="e">
        <f>NA()</f>
        <v>#N/A</v>
      </c>
      <c r="H67" s="175" t="e">
        <f>NA()</f>
        <v>#N/A</v>
      </c>
      <c r="I67" s="175">
        <f>IF(ISNUMBER('将来負担比率（分子）の構造'!K$53), IF('将来負担比率（分子）の構造'!K$53 &lt; 0, 0, '将来負担比率（分子）の構造'!K$53), NA())</f>
        <v>2010</v>
      </c>
      <c r="J67" s="175" t="e">
        <f>NA()</f>
        <v>#N/A</v>
      </c>
      <c r="K67" s="175" t="e">
        <f>NA()</f>
        <v>#N/A</v>
      </c>
      <c r="L67" s="175">
        <f>IF(ISNUMBER('将来負担比率（分子）の構造'!L$53), IF('将来負担比率（分子）の構造'!L$53 &lt; 0, 0, '将来負担比率（分子）の構造'!L$53), NA())</f>
        <v>1491</v>
      </c>
      <c r="M67" s="175" t="e">
        <f>NA()</f>
        <v>#N/A</v>
      </c>
      <c r="N67" s="175" t="e">
        <f>NA()</f>
        <v>#N/A</v>
      </c>
      <c r="O67" s="175">
        <f>IF(ISNUMBER('将来負担比率（分子）の構造'!M$53), IF('将来負担比率（分子）の構造'!M$53 &lt; 0, 0, '将来負担比率（分子）の構造'!M$53), NA())</f>
        <v>1258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1388</v>
      </c>
      <c r="C72" s="179">
        <f>基金残高に係る経年分析!G55</f>
        <v>1459</v>
      </c>
      <c r="D72" s="179">
        <f>基金残高に係る経年分析!H55</f>
        <v>1665</v>
      </c>
    </row>
    <row r="73" spans="1:16" x14ac:dyDescent="0.15">
      <c r="A73" s="178" t="s">
        <v>74</v>
      </c>
      <c r="B73" s="179">
        <f>基金残高に係る経年分析!F56</f>
        <v>66</v>
      </c>
      <c r="C73" s="179">
        <f>基金残高に係る経年分析!G56</f>
        <v>74</v>
      </c>
      <c r="D73" s="179">
        <f>基金残高に係る経年分析!H56</f>
        <v>77</v>
      </c>
    </row>
    <row r="74" spans="1:16" x14ac:dyDescent="0.15">
      <c r="A74" s="178" t="s">
        <v>75</v>
      </c>
      <c r="B74" s="179">
        <f>基金残高に係る経年分析!F57</f>
        <v>1355</v>
      </c>
      <c r="C74" s="179">
        <f>基金残高に係る経年分析!G57</f>
        <v>1370</v>
      </c>
      <c r="D74" s="179">
        <f>基金残高に係る経年分析!H57</f>
        <v>1331</v>
      </c>
    </row>
  </sheetData>
  <sheetProtection algorithmName="SHA-512" hashValue="i+ML9Ddy0Mp1NmKIpbMXbQoJ0R7U0QQUkmoKWy5NQI3O/oRE4At1m8IV9XCy7kVQJc25EYFB/+6NWVEYplDaeQ==" saltValue="QaqQ2EPiSKMaDPF63id3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2025-02-19T03:54:21Z</dcterms:created>
  <dcterms:modified xsi:type="dcterms:W3CDTF">2025-09-22T00:26:35Z</dcterms:modified>
  <cp:category/>
</cp:coreProperties>
</file>