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r-fs\共有フォルダー\財政課\共有\財政係共有フォルダ\04予算状況・財政状況報告・財務ヒアリング等\財政状況資料集分析\R05決算\県提出\"/>
    </mc:Choice>
  </mc:AlternateContent>
  <xr:revisionPtr revIDLastSave="0" documentId="8_{781DFCA7-5031-4AEE-97D1-8D39AD7E489F}" xr6:coauthVersionLast="47" xr6:coauthVersionMax="47" xr10:uidLastSave="{00000000-0000-0000-0000-000000000000}"/>
  <bookViews>
    <workbookView xWindow="-108" yWindow="-108" windowWidth="23256" windowHeight="1245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W34" i="10"/>
  <c r="BW35" i="10" s="1"/>
  <c r="BW36" i="10" s="1"/>
  <c r="BW37" i="10" s="1"/>
  <c r="BW38" i="10" s="1"/>
  <c r="BW39" i="10" s="1"/>
  <c r="BW40" i="10" s="1"/>
  <c r="BW41" i="10" s="1"/>
  <c r="BW42" i="10" s="1"/>
  <c r="BW43" i="10" s="1"/>
  <c r="BE34" i="10"/>
  <c r="C34" i="10"/>
  <c r="U34" i="10" s="1"/>
  <c r="CO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<sst xmlns="http://schemas.openxmlformats.org/spreadsheetml/2006/main" count="1127" uniqueCount="573">
  <si>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</si>
  <si>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</si>
  <si>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</si>
  <si>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</si>
  <si>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</si>
  <si>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</si>
  <si>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</si>
  <si>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</si>
  <si>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</si>
  <si>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</si>
  <si>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</si>
  <si>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</si>
  <si>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</si>
  <si>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</si>
  <si>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</si>
  <si>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</si>
  <si>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</si>
  <si>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</si>
  <si>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</si>
  <si>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</si>
  <si>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</si>
  <si>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</si>
  <si>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</si>
  <si>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</si>
  <si>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</si>
  <si>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</si>
  <si>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</si>
  <si>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</si>
  <si>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</si>
  <si>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</si>
  <si>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</si>
  <si>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</si>
  <si>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</si>
  <si>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</si>
  <si>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</si>
  <si>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</si>
  <si>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</si>
  <si>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</si>
  <si>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</si>
  <si>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</si>
  <si>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</si>
  <si>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</si>
  <si>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</si>
  <si>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</si>
  <si>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</si>
  <si>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</si>
  <si>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</si>
  <si>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</si>
  <si>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</si>
  <si>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</si>
  <si>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</si>
  <si>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</si>
  <si>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</si>
  <si>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</si>
  <si>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</si>
  <si>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</si>
  <si>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</si>
  <si>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</si>
  <si>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</si>
  <si>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</si>
  <si>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</si>
  <si>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</si>
  <si>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</si>
  <si>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</si>
  <si>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</si>
  <si>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</si>
  <si>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</si>
  <si>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</si>
  <si>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</si>
  <si>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</si>
  <si>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</si>
  <si>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</si>
  <si>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</si>
  <si>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</si>
  <si>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</si>
  <si>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</si>
  <si>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</si>
  <si>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</si>
  <si>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</si>
  <si>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</si>
  <si>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</si>
  <si>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</si>
  <si>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</si>
  <si>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</si>
  <si>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</si>
  <si>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</si>
  <si>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</si>
  <si>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</si>
  <si>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</si>
  <si>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</si>
  <si>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</si>
  <si>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</si>
  <si>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</si>
  <si>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</si>
  <si>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</si>
  <si>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</si>
  <si>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</si>
  <si>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</si>
  <si>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</si>
  <si>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</si>
  <si>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</si>
  <si>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</si>
  <si>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</si>
  <si>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</si>
  <si>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</si>
  <si>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</si>
  <si>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</si>
  <si>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</si>
  <si>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</si>
  <si>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</si>
  <si>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</si>
  <si>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</si>
  <si>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</si>
  <si>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</si>
  <si>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</si>
  <si>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</si>
  <si>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</si>
  <si>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</si>
  <si>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</si>
  <si>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</si>
  <si>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</si>
  <si>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</si>
  <si>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</si>
  <si>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</si>
  <si>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</si>
  <si>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</si>
  <si>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</si>
  <si>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</si>
  <si>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</si>
  <si>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</si>
  <si>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</si>
  <si>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</si>
  <si>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</si>
  <si>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</si>
  <si>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</si>
  <si>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</si>
  <si>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</si>
  <si>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</si>
  <si>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</si>
  <si>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</si>
  <si>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</si>
  <si>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</si>
  <si>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</si>
  <si>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</si>
  <si>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</si>
  <si>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</si>
  <si>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</si>
  <si>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</si>
  <si>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</si>
  <si>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</si>
  <si>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</si>
  <si>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</si>
  <si>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</si>
  <si>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</si>
  <si>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</si>
  <si>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</si>
  <si>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</si>
  <si>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</si>
  <si>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</si>
  <si>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</si>
  <si>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</si>
  <si>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</si>
  <si>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</si>
  <si>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</si>
  <si>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</si>
  <si>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</si>
  <si>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</si>
  <si>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</si>
  <si>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</si>
  <si>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</si>
  <si>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</si>
  <si>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</si>
  <si>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</si>
  <si>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</si>
  <si>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</si>
  <si>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</si>
  <si>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</si>
  <si>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</si>
  <si>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</si>
  <si>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</si>
  <si>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</si>
  <si>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</si>
  <si>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</si>
  <si>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</si>
  <si>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</si>
  <si>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</si>
  <si>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</si>
  <si>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</si>
  <si>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</si>
  <si>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</si>
  <si>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</si>
  <si>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</si>
  <si>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</si>
  <si>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</si>
  <si>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</si>
  <si>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</si>
  <si>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</si>
  <si>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</si>
  <si>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</si>
  <si>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</si>
  <si>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</si>
  <si>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</si>
  <si>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</si>
  <si>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和歌山県御坊市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</si>
  <si>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</si>
  <si>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</si>
  <si>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</si>
  <si>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</si>
  <si>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</si>
  <si>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</si>
  <si>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</si>
  <si>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</si>
  <si>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</si>
  <si>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</si>
  <si>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</si>
  <si>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</si>
  <si>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</si>
  <si>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</si>
  <si>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</si>
  <si>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</si>
  <si>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</si>
  <si>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</si>
  <si>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</si>
  <si>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</si>
  <si>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</si>
  <si>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</si>
  <si>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</si>
  <si>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</si>
  <si>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</si>
  <si>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</si>
  <si>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</si>
  <si>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</si>
  <si>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</si>
  <si>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</si>
  <si>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</si>
  <si>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</si>
  <si>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</si>
  <si>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</si>
  <si>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</si>
  <si>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</si>
  <si>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</si>
  <si>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</si>
  <si>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</si>
  <si>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</si>
  <si>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</si>
  <si>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</si>
  <si>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</si>
  <si>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</si>
  <si>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</si>
  <si>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</si>
  <si>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</si>
  <si>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</si>
  <si>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</si>
  <si>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</si>
  <si>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</si>
  <si>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</si>
  <si>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</si>
  <si>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</si>
  <si>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</si>
  <si>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</si>
  <si>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</si>
  <si>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</si>
  <si>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</si>
  <si>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</si>
  <si>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</si>
  <si>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</si>
  <si>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</si>
  <si>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</si>
  <si>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</si>
  <si>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</si>
  <si>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</si>
  <si>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</si>
  <si>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</si>
  <si>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</si>
  <si>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</si>
  <si>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</si>
  <si>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</si>
  <si>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</si>
  <si>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</si>
  <si>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</si>
  <si>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</si>
  <si>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</si>
  <si>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</si>
  <si>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</si>
  <si>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</si>
  <si>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</si>
  <si>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</si>
  <si>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</si>
  <si>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</si>
  <si>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</si>
  <si>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</si>
  <si>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</si>
  <si>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</si>
  <si>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</si>
  <si>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</si>
  <si>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</si>
  <si>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</si>
  <si>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</si>
  <si>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</si>
  <si>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</si>
  <si>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</si>
  <si>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</si>
  <si>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</si>
  <si>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</si>
  <si>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</si>
  <si>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</si>
  <si>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</si>
  <si>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</si>
  <si>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</si>
  <si>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</si>
  <si>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</si>
  <si>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</si>
  <si>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</si>
  <si>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</si>
  <si>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</si>
  <si>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</si>
  <si>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</si>
  <si>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</si>
  <si>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</si>
  <si>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</si>
  <si>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</si>
  <si>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</si>
  <si>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</si>
  <si>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</si>
  <si>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</si>
  <si>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</si>
  <si>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</si>
  <si>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</si>
  <si>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</si>
  <si>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</si>
  <si>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</si>
  <si>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</si>
  <si>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</si>
  <si>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</si>
  <si>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</si>
  <si>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</si>
  <si>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</si>
  <si>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</si>
  <si>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</si>
  <si>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</si>
  <si>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</si>
  <si>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</si>
  <si>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</si>
  <si>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</si>
  <si>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</si>
  <si>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</si>
  <si>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</si>
  <si>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</si>
  <si>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</si>
  <si>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</si>
  <si>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</si>
  <si>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</si>
  <si>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</si>
  <si>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</si>
  <si>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和歌山県御坊市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</si>
  <si>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</si>
  <si>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</si>
  <si>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</si>
  <si>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</si>
  <si>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</si>
  <si>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</si>
  <si>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</si>
  <si>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</si>
  <si>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</si>
  <si>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</si>
  <si>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</si>
  <si>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</si>
  <si>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</si>
  <si>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</si>
  <si>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</si>
  <si>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</si>
  <si>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</si>
  <si>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</si>
  <si>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</si>
  <si>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</si>
  <si>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</si>
  <si>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</si>
  <si>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</si>
  <si>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</si>
  <si>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</si>
  <si>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</si>
  <si>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</si>
  <si>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</si>
  <si>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</si>
  <si>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</si>
  <si>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</si>
  <si>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</si>
  <si>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</si>
  <si>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</si>
  <si>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</si>
  <si>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</si>
  <si>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</si>
  <si>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</si>
  <si>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下水道事業会計（農業集落排水事業）</t>
    <phoneticPr fontId="5"/>
  </si>
  <si>
    <t>下水道事業会計（公共下水道事業）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</si>
  <si>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</si>
  <si>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</si>
  <si>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</si>
  <si>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</si>
  <si>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</si>
  <si>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</si>
  <si>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</si>
  <si>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</si>
  <si>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</si>
  <si>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</si>
  <si>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</si>
  <si>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</si>
  <si>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</si>
  <si>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</si>
  <si>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</si>
  <si>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</si>
  <si>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</si>
  <si>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</si>
  <si>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</si>
  <si>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</si>
  <si>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</si>
  <si>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</si>
  <si>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</si>
  <si>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</si>
  <si>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</si>
  <si>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</si>
  <si>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</si>
  <si>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</si>
  <si>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</si>
  <si>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</si>
  <si>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</si>
  <si>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</si>
  <si>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</si>
  <si>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</si>
  <si>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</si>
  <si>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</si>
  <si>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</si>
  <si>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</si>
  <si>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</si>
  <si>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</si>
  <si>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</si>
  <si>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</si>
  <si>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</si>
  <si>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</si>
  <si>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</si>
  <si>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</si>
  <si>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</si>
  <si>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</si>
  <si>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</si>
  <si>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</si>
  <si>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</si>
  <si>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</si>
  <si>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</si>
  <si>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</si>
  <si>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</si>
  <si>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</si>
  <si>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</si>
  <si>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</si>
  <si>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</si>
  <si>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</si>
  <si>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</si>
  <si>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</si>
  <si>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</si>
  <si>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</si>
  <si>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</si>
  <si>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</si>
  <si>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</si>
  <si>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</si>
  <si>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</si>
  <si>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</si>
  <si>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</si>
  <si>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</si>
  <si>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</si>
  <si>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</si>
  <si>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</si>
  <si>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</si>
  <si>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</si>
  <si>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</si>
  <si>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</si>
  <si>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</si>
  <si>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</si>
  <si>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</si>
  <si>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</si>
  <si>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</si>
  <si>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</si>
  <si>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</si>
  <si>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</si>
  <si>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</si>
  <si>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</si>
  <si>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</si>
  <si>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</si>
  <si>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</si>
  <si>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</si>
  <si>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</si>
  <si>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</si>
  <si>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</si>
  <si>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</si>
  <si>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</si>
  <si>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</si>
  <si>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</si>
  <si>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</si>
  <si>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</si>
  <si>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</si>
  <si>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</si>
  <si>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</si>
  <si>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</si>
  <si>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</si>
  <si>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</si>
  <si>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</si>
  <si>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</si>
  <si>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</si>
  <si>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</si>
  <si>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</si>
  <si>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</si>
  <si>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</si>
  <si>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</si>
  <si>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</si>
  <si>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</si>
  <si>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</si>
  <si>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</si>
  <si>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</si>
  <si>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</si>
  <si>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</si>
  <si>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</si>
  <si>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</si>
  <si>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</si>
  <si>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</si>
  <si>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</si>
  <si>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</si>
  <si>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</si>
  <si>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</si>
  <si>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</si>
  <si>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</si>
  <si>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</si>
  <si>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</si>
  <si>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3.15</t>
  </si>
  <si>
    <t>一般会計</t>
  </si>
  <si>
    <t>国民健康保険特別会計</t>
  </si>
  <si>
    <t>水道事業会計</t>
  </si>
  <si>
    <t>下水道事業会計（公共下水道事業）</t>
  </si>
  <si>
    <t>介護保険特別会計</t>
  </si>
  <si>
    <t>下水道事業会計（農業集落排水事業）</t>
  </si>
  <si>
    <t>後期高齢者医療特別会計</t>
  </si>
  <si>
    <t>その他会計（赤字）</t>
  </si>
  <si>
    <t>その他会計（黒字）</t>
  </si>
  <si>
    <t>R01</t>
    <phoneticPr fontId="5"/>
  </si>
  <si>
    <t>R02</t>
    <phoneticPr fontId="5"/>
  </si>
  <si>
    <t>R03</t>
    <phoneticPr fontId="5"/>
  </si>
  <si>
    <t>R04</t>
    <phoneticPr fontId="5"/>
  </si>
  <si>
    <t>R05</t>
    <phoneticPr fontId="5"/>
  </si>
  <si>
    <t>御坊市ふれあいセンター</t>
    <rPh sb="0" eb="3">
      <t>ゴボウシ</t>
    </rPh>
    <phoneticPr fontId="2"/>
  </si>
  <si>
    <t>-</t>
    <phoneticPr fontId="2"/>
  </si>
  <si>
    <t>和歌山県市町村総合事務組合</t>
    <rPh sb="0" eb="4">
      <t>ワカヤマケン</t>
    </rPh>
    <rPh sb="4" eb="7">
      <t>シチョウソン</t>
    </rPh>
    <rPh sb="7" eb="9">
      <t>ソウゴウ</t>
    </rPh>
    <rPh sb="9" eb="11">
      <t>ジム</t>
    </rPh>
    <rPh sb="11" eb="13">
      <t>クミアイ</t>
    </rPh>
    <phoneticPr fontId="19"/>
  </si>
  <si>
    <t>御坊市日高川町中学校組合</t>
    <rPh sb="0" eb="3">
      <t>ゴボウシ</t>
    </rPh>
    <rPh sb="3" eb="7">
      <t>ヒダカガワチョウ</t>
    </rPh>
    <rPh sb="7" eb="8">
      <t>チュウ</t>
    </rPh>
    <rPh sb="8" eb="10">
      <t>ガッコウ</t>
    </rPh>
    <rPh sb="10" eb="12">
      <t>クミアイ</t>
    </rPh>
    <phoneticPr fontId="19"/>
  </si>
  <si>
    <t>御坊日高老人福祉施設事務組合</t>
    <rPh sb="0" eb="2">
      <t>ゴボウ</t>
    </rPh>
    <rPh sb="2" eb="4">
      <t>ヒダカ</t>
    </rPh>
    <rPh sb="4" eb="6">
      <t>ロウジン</t>
    </rPh>
    <rPh sb="6" eb="8">
      <t>フクシ</t>
    </rPh>
    <rPh sb="8" eb="10">
      <t>シセツ</t>
    </rPh>
    <rPh sb="10" eb="12">
      <t>ジム</t>
    </rPh>
    <rPh sb="12" eb="14">
      <t>クミアイ</t>
    </rPh>
    <phoneticPr fontId="19"/>
  </si>
  <si>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9"/>
  </si>
  <si>
    <t>御坊広域行政事務組合</t>
    <rPh sb="0" eb="2">
      <t>ゴボウ</t>
    </rPh>
    <rPh sb="2" eb="4">
      <t>コウイキ</t>
    </rPh>
    <rPh sb="4" eb="6">
      <t>ギョウセイ</t>
    </rPh>
    <rPh sb="6" eb="8">
      <t>ジム</t>
    </rPh>
    <rPh sb="8" eb="10">
      <t>クミアイ</t>
    </rPh>
    <phoneticPr fontId="19"/>
  </si>
  <si>
    <t>和歌山地方税回収機構</t>
    <rPh sb="0" eb="3">
      <t>ワカヤマ</t>
    </rPh>
    <rPh sb="3" eb="6">
      <t>チホウゼイ</t>
    </rPh>
    <rPh sb="6" eb="8">
      <t>カイシュウ</t>
    </rPh>
    <rPh sb="8" eb="10">
      <t>キコウ</t>
    </rPh>
    <phoneticPr fontId="19"/>
  </si>
  <si>
    <t>和歌山県後期高齢者医療広域連合</t>
    <rPh sb="0" eb="4">
      <t>ワカヤマケン</t>
    </rPh>
    <rPh sb="4" eb="6">
      <t>コウキ</t>
    </rPh>
    <rPh sb="6" eb="9">
      <t>コウレイシャ</t>
    </rPh>
    <rPh sb="9" eb="11">
      <t>イリョウ</t>
    </rPh>
    <rPh sb="11" eb="13">
      <t>コウイキ</t>
    </rPh>
    <rPh sb="13" eb="15">
      <t>レンゴウ</t>
    </rPh>
    <phoneticPr fontId="19"/>
  </si>
  <si>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9"/>
  </si>
  <si>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9"/>
  </si>
  <si>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9"/>
  </si>
  <si>
    <t>庁舎建設</t>
    <rPh sb="0" eb="2">
      <t>チョウシャ</t>
    </rPh>
    <rPh sb="2" eb="4">
      <t>ケンセツ</t>
    </rPh>
    <phoneticPr fontId="5"/>
  </si>
  <si>
    <t>公共施設等維持補修基金</t>
    <phoneticPr fontId="2"/>
  </si>
  <si>
    <t>塩屋・名田町地域振興基金</t>
    <phoneticPr fontId="2"/>
  </si>
  <si>
    <t>職員退職手当基金</t>
    <phoneticPr fontId="2"/>
  </si>
  <si>
    <t>水産業振興基金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</si>
  <si>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</si>
  <si>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</si>
  <si>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新庁舎建設事業に係る起債発行額により地方債現在高は増加したものの、財政調整基金や公共施設等維持補修基金の増加等により前年度と比較して7.2％減少している。しかし、依然として類似団体と比べて高い水準にあり、今後も、新庁舎建設事業が完了するまでは当該値は増加する見込みである。有形固定資産減価償却率については、前年度と比較して4％減少し、類似団体より低い水準となった。今後は、より一層の財政健全化を推進することで将来負担比率の増加抑制を図るとともに、公共施設についても、策定済の個別施設計画において、各施設の適正な維持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</si>
  <si>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</si>
  <si>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</si>
  <si>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</si>
  <si>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</si>
  <si>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</si>
  <si>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</si>
  <si>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新庁舎建設事業に係る起債発行額が大幅増となったことにより地方債現在高は増加したものの、財政調整基金や公共施設等維持補修基金の増加等により前年度と比較して7.2％減少している。しかし、依然として類似団体と比べて高い水準にあり、今後も、新庁舎建設事業が完了するまでは当該値は増加する見込みである。実質公債費比率においても、普通交付税や標準税収入は増加したものの、起債元利償還額の増や一部事務組合における病院事業債の元金償還開始により前年度と比較して0.7％の増加となり、類似団体と比べて高い水準にある。今後も新庁舎建設事業等の大型事業により、地方債現在高の増加が見込まれているが、交付税措置がある有利な地方債の活用や、計画的な繰上償還の実施等により、将来の公債費負担の抑制を図り健全な財政運営に努める。</t>
    <rPh sb="177" eb="182">
      <t>ヒョウジュンゼイシュウニュウ</t>
    </rPh>
    <rPh sb="183" eb="185">
      <t>ゾウカ</t>
    </rPh>
    <rPh sb="191" eb="193">
      <t>キサイ</t>
    </rPh>
    <rPh sb="193" eb="198">
      <t>ガンリショウカンガク</t>
    </rPh>
    <rPh sb="230" eb="232">
      <t>ヒカク</t>
    </rPh>
    <rPh sb="239" eb="241">
      <t>ゾウカ</t>
    </rPh>
    <phoneticPr fontId="10"/>
  </si>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</sst>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89331C-58BF-4B43-BC7E-611CCC943C7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31E-41C7-926F-0A1FA6E28B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66062</c:v>
                </c:pt>
                <c:pt idx="1">
                  <c:v>60921</c:v>
                </c:pt>
                <c:pt idx="2">
                  <c:v>64251</c:v>
                </c:pt>
                <c:pt idx="3">
                  <c:v>120182</c:v>
                </c:pt>
                <c:pt idx="4">
                  <c:v>134166</c:v>
                </c:pt>
              </c:numCache>
            </c:numRef>
          </c:val>
          <c:smooth val="0"/>
          <c:extLst>
            <c:ext xmlns:c16="http://schemas.microsoft.com/office/drawing/2014/chart" uri="{C3380CC4-5D6E-409C-BE32-E72D297353CC}">
              <c16:uniqueId val="{00000001-F31E-41C7-926F-0A1FA6E28B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0.23</c:v>
                </c:pt>
                <c:pt idx="1">
                  <c:v>4.82</c:v>
                </c:pt>
                <c:pt idx="2">
                  <c:v>14.15</c:v>
                </c:pt>
                <c:pt idx="3">
                  <c:v>17.78</c:v>
                </c:pt>
                <c:pt idx="4">
                  <c:v>11.02</c:v>
                </c:pt>
              </c:numCache>
            </c:numRef>
          </c:val>
          <c:extLst>
            <c:ext xmlns:c16="http://schemas.microsoft.com/office/drawing/2014/chart" uri="{C3380CC4-5D6E-409C-BE32-E72D297353CC}">
              <c16:uniqueId val="{00000000-41D3-48E1-BE86-2BF027EF35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23.98</c:v>
                </c:pt>
                <c:pt idx="1">
                  <c:v>23.3</c:v>
                </c:pt>
                <c:pt idx="2">
                  <c:v>24.56</c:v>
                </c:pt>
                <c:pt idx="3">
                  <c:v>35.78</c:v>
                </c:pt>
                <c:pt idx="4">
                  <c:v>43.99</c:v>
                </c:pt>
              </c:numCache>
            </c:numRef>
          </c:val>
          <c:extLst>
            <c:ext xmlns:c16="http://schemas.microsoft.com/office/drawing/2014/chart" uri="{C3380CC4-5D6E-409C-BE32-E72D297353CC}">
              <c16:uniqueId val="{00000001-41D3-48E1-BE86-2BF027EF35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-3.15</c:v>
                </c:pt>
                <c:pt idx="1">
                  <c:v>4.6100000000000003</c:v>
                </c:pt>
                <c:pt idx="2">
                  <c:v>11.97</c:v>
                </c:pt>
                <c:pt idx="3">
                  <c:v>13.83</c:v>
                </c:pt>
                <c:pt idx="4">
                  <c:v>1.59</c:v>
                </c:pt>
              </c:numCache>
            </c:numRef>
          </c:val>
          <c:smooth val="0"/>
          <c:extLst>
            <c:ext xmlns:c16="http://schemas.microsoft.com/office/drawing/2014/chart" uri="{C3380CC4-5D6E-409C-BE32-E72D297353CC}">
              <c16:uniqueId val="{00000002-41D3-48E1-BE86-2BF027EF35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0.93</c:v>
                </c:pt>
                <c:pt idx="2">
                  <c:v>#N/A</c:v>
                </c:pt>
                <c:pt idx="3">
                  <c:v>0.85</c:v>
                </c:pt>
                <c:pt idx="4">
                  <c:v>#N/A</c:v>
                </c:pt>
                <c:pt idx="5">
                  <c:v>0.67</c:v>
                </c:pt>
                <c:pt idx="6">
                  <c:v>#N/A</c:v>
                </c:pt>
                <c:pt idx="7">
                  <c:v>0.59</c:v>
                </c:pt>
                <c:pt idx="8">
                  <c:v>0</c:v>
                </c:pt>
                <c:pt idx="9">
                  <c:v>0</c:v>
                </c:pt>
              </c:numCache>
            </c:numRef>
          </c:val>
          <c:extLst>
            <c:ext xmlns:c16="http://schemas.microsoft.com/office/drawing/2014/chart" uri="{C3380CC4-5D6E-409C-BE32-E72D297353CC}">
              <c16:uniqueId val="{00000000-481C-42F0-B8EF-B4A474A662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1C-42F0-B8EF-B4A474A662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1C-42F0-B8EF-B4A474A662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3-481C-42F0-B8EF-B4A474A662DF}"/>
            </c:ext>
          </c:extLst>
        </c:ser>
        <c:ser>
          <c:idx val="4"/>
          <c:order val="4"/>
          <c:tx>
            <c:strRef>
              <c:f>データシート!$A$31</c:f>
              <c:strCache>
                <c:ptCount val="1"/>
                <c:pt idx="0">
                  <c:v>下水道事業会計（農業集落排水事業）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4-481C-42F0-B8EF-B4A474A662D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0.27</c:v>
                </c:pt>
                <c:pt idx="4">
                  <c:v>#N/A</c:v>
                </c:pt>
                <c:pt idx="5">
                  <c:v>1.39</c:v>
                </c:pt>
                <c:pt idx="6">
                  <c:v>#N/A</c:v>
                </c:pt>
                <c:pt idx="7">
                  <c:v>1.93</c:v>
                </c:pt>
                <c:pt idx="8">
                  <c:v>#N/A</c:v>
                </c:pt>
                <c:pt idx="9">
                  <c:v>0.94</c:v>
                </c:pt>
              </c:numCache>
            </c:numRef>
          </c:val>
          <c:extLst>
            <c:ext xmlns:c16="http://schemas.microsoft.com/office/drawing/2014/chart" uri="{C3380CC4-5D6E-409C-BE32-E72D297353CC}">
              <c16:uniqueId val="{00000005-481C-42F0-B8EF-B4A474A662DF}"/>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2.0499999999999998</c:v>
                </c:pt>
              </c:numCache>
            </c:numRef>
          </c:val>
          <c:extLst>
            <c:ext xmlns:c16="http://schemas.microsoft.com/office/drawing/2014/chart" uri="{C3380CC4-5D6E-409C-BE32-E72D297353CC}">
              <c16:uniqueId val="{00000006-481C-42F0-B8EF-B4A474A662D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c:v>
                </c:pt>
                <c:pt idx="2">
                  <c:v>#N/A</c:v>
                </c:pt>
                <c:pt idx="3">
                  <c:v>7.85</c:v>
                </c:pt>
                <c:pt idx="4">
                  <c:v>#N/A</c:v>
                </c:pt>
                <c:pt idx="5">
                  <c:v>8.73</c:v>
                </c:pt>
                <c:pt idx="6">
                  <c:v>#N/A</c:v>
                </c:pt>
                <c:pt idx="7">
                  <c:v>7.21</c:v>
                </c:pt>
                <c:pt idx="8">
                  <c:v>#N/A</c:v>
                </c:pt>
                <c:pt idx="9">
                  <c:v>7.15</c:v>
                </c:pt>
              </c:numCache>
            </c:numRef>
          </c:val>
          <c:extLst>
            <c:ext xmlns:c16="http://schemas.microsoft.com/office/drawing/2014/chart" uri="{C3380CC4-5D6E-409C-BE32-E72D297353CC}">
              <c16:uniqueId val="{00000007-481C-42F0-B8EF-B4A474A662D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6.58</c:v>
                </c:pt>
                <c:pt idx="2">
                  <c:v>#N/A</c:v>
                </c:pt>
                <c:pt idx="3">
                  <c:v>7.32</c:v>
                </c:pt>
                <c:pt idx="4">
                  <c:v>#N/A</c:v>
                </c:pt>
                <c:pt idx="5">
                  <c:v>8.1199999999999992</c:v>
                </c:pt>
                <c:pt idx="6">
                  <c:v>#N/A</c:v>
                </c:pt>
                <c:pt idx="7">
                  <c:v>8.2100000000000009</c:v>
                </c:pt>
                <c:pt idx="8">
                  <c:v>#N/A</c:v>
                </c:pt>
                <c:pt idx="9">
                  <c:v>8.8699999999999992</c:v>
                </c:pt>
              </c:numCache>
            </c:numRef>
          </c:val>
          <c:extLst>
            <c:ext xmlns:c16="http://schemas.microsoft.com/office/drawing/2014/chart" uri="{C3380CC4-5D6E-409C-BE32-E72D297353CC}">
              <c16:uniqueId val="{00000008-481C-42F0-B8EF-B4A474A662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0.23</c:v>
                </c:pt>
                <c:pt idx="2">
                  <c:v>#N/A</c:v>
                </c:pt>
                <c:pt idx="3">
                  <c:v>4.8099999999999996</c:v>
                </c:pt>
                <c:pt idx="4">
                  <c:v>#N/A</c:v>
                </c:pt>
                <c:pt idx="5">
                  <c:v>14.14</c:v>
                </c:pt>
                <c:pt idx="6">
                  <c:v>#N/A</c:v>
                </c:pt>
                <c:pt idx="7">
                  <c:v>17.77</c:v>
                </c:pt>
                <c:pt idx="8">
                  <c:v>#N/A</c:v>
                </c:pt>
                <c:pt idx="9">
                  <c:v>11.01</c:v>
                </c:pt>
              </c:numCache>
            </c:numRef>
          </c:val>
          <c:extLst>
            <c:ext xmlns:c16="http://schemas.microsoft.com/office/drawing/2014/chart" uri="{C3380CC4-5D6E-409C-BE32-E72D297353CC}">
              <c16:uniqueId val="{00000009-481C-42F0-B8EF-B4A474A662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986</c:v>
                </c:pt>
                <c:pt idx="5">
                  <c:v>987</c:v>
                </c:pt>
                <c:pt idx="8">
                  <c:v>939</c:v>
                </c:pt>
                <c:pt idx="11">
                  <c:v>949</c:v>
                </c:pt>
                <c:pt idx="14">
                  <c:v>914</c:v>
                </c:pt>
              </c:numCache>
            </c:numRef>
          </c:val>
          <c:extLst>
            <c:ext xmlns:c16="http://schemas.microsoft.com/office/drawing/2014/chart" uri="{C3380CC4-5D6E-409C-BE32-E72D297353CC}">
              <c16:uniqueId val="{00000000-E384-40E6-AE96-83693858FB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84-40E6-AE96-83693858FB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84-40E6-AE96-83693858FB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155</c:v>
                </c:pt>
                <c:pt idx="3">
                  <c:v>144</c:v>
                </c:pt>
                <c:pt idx="6">
                  <c:v>102</c:v>
                </c:pt>
                <c:pt idx="9">
                  <c:v>120</c:v>
                </c:pt>
                <c:pt idx="12">
                  <c:v>184</c:v>
                </c:pt>
              </c:numCache>
            </c:numRef>
          </c:val>
          <c:extLst>
            <c:ext xmlns:c16="http://schemas.microsoft.com/office/drawing/2014/chart" uri="{C3380CC4-5D6E-409C-BE32-E72D297353CC}">
              <c16:uniqueId val="{00000003-E384-40E6-AE96-83693858FB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c:v>
                </c:pt>
                <c:pt idx="3">
                  <c:v>177</c:v>
                </c:pt>
                <c:pt idx="6">
                  <c:v>181</c:v>
                </c:pt>
                <c:pt idx="9">
                  <c:v>188</c:v>
                </c:pt>
                <c:pt idx="12">
                  <c:v>170</c:v>
                </c:pt>
              </c:numCache>
            </c:numRef>
          </c:val>
          <c:extLst>
            <c:ext xmlns:c16="http://schemas.microsoft.com/office/drawing/2014/chart" uri="{C3380CC4-5D6E-409C-BE32-E72D297353CC}">
              <c16:uniqueId val="{00000004-E384-40E6-AE96-83693858FB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84-40E6-AE96-83693858FB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84-40E6-AE96-83693858FB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1413</c:v>
                </c:pt>
                <c:pt idx="3">
                  <c:v>1429</c:v>
                </c:pt>
                <c:pt idx="6">
                  <c:v>1447</c:v>
                </c:pt>
                <c:pt idx="9">
                  <c:v>1452</c:v>
                </c:pt>
                <c:pt idx="12">
                  <c:v>1478</c:v>
                </c:pt>
              </c:numCache>
            </c:numRef>
          </c:val>
          <c:extLst>
            <c:ext xmlns:c16="http://schemas.microsoft.com/office/drawing/2014/chart" uri="{C3380CC4-5D6E-409C-BE32-E72D297353CC}">
              <c16:uniqueId val="{00000007-E384-40E6-AE96-83693858FB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752</c:v>
                </c:pt>
                <c:pt idx="2">
                  <c:v>#N/A</c:v>
                </c:pt>
                <c:pt idx="3">
                  <c:v>#N/A</c:v>
                </c:pt>
                <c:pt idx="4">
                  <c:v>763</c:v>
                </c:pt>
                <c:pt idx="5">
                  <c:v>#N/A</c:v>
                </c:pt>
                <c:pt idx="6">
                  <c:v>#N/A</c:v>
                </c:pt>
                <c:pt idx="7">
                  <c:v>791</c:v>
                </c:pt>
                <c:pt idx="8">
                  <c:v>#N/A</c:v>
                </c:pt>
                <c:pt idx="9">
                  <c:v>#N/A</c:v>
                </c:pt>
                <c:pt idx="10">
                  <c:v>811</c:v>
                </c:pt>
                <c:pt idx="11">
                  <c:v>#N/A</c:v>
                </c:pt>
                <c:pt idx="12">
                  <c:v>#N/A</c:v>
                </c:pt>
                <c:pt idx="13">
                  <c:v>918</c:v>
                </c:pt>
                <c:pt idx="14">
                  <c:v>#N/A</c:v>
                </c:pt>
              </c:numCache>
            </c:numRef>
          </c:val>
          <c:smooth val="0"/>
          <c:extLst>
            <c:ext xmlns:c16="http://schemas.microsoft.com/office/drawing/2014/chart" uri="{C3380CC4-5D6E-409C-BE32-E72D297353CC}">
              <c16:uniqueId val="{00000008-E384-40E6-AE96-83693858FB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9377</c:v>
                </c:pt>
                <c:pt idx="5">
                  <c:v>9430</c:v>
                </c:pt>
                <c:pt idx="8">
                  <c:v>9628</c:v>
                </c:pt>
                <c:pt idx="11">
                  <c:v>10632</c:v>
                </c:pt>
                <c:pt idx="14">
                  <c:v>11540</c:v>
                </c:pt>
              </c:numCache>
            </c:numRef>
          </c:val>
          <c:extLst>
            <c:ext xmlns:c16="http://schemas.microsoft.com/office/drawing/2014/chart" uri="{C3380CC4-5D6E-409C-BE32-E72D297353CC}">
              <c16:uniqueId val="{00000000-55A3-4425-9756-7750EEA8F3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1891</c:v>
                </c:pt>
                <c:pt idx="5">
                  <c:v>1676</c:v>
                </c:pt>
                <c:pt idx="8">
                  <c:v>1693</c:v>
                </c:pt>
                <c:pt idx="11">
                  <c:v>1735</c:v>
                </c:pt>
                <c:pt idx="14">
                  <c:v>1818</c:v>
                </c:pt>
              </c:numCache>
            </c:numRef>
          </c:val>
          <c:extLst>
            <c:ext xmlns:c16="http://schemas.microsoft.com/office/drawing/2014/chart" uri="{C3380CC4-5D6E-409C-BE32-E72D297353CC}">
              <c16:uniqueId val="{00000001-55A3-4425-9756-7750EEA8F3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3105</c:v>
                </c:pt>
                <c:pt idx="5">
                  <c:v>3059</c:v>
                </c:pt>
                <c:pt idx="8">
                  <c:v>3345</c:v>
                </c:pt>
                <c:pt idx="11">
                  <c:v>4213</c:v>
                </c:pt>
                <c:pt idx="14">
                  <c:v>4698</c:v>
                </c:pt>
              </c:numCache>
            </c:numRef>
          </c:val>
          <c:extLst>
            <c:ext xmlns:c16="http://schemas.microsoft.com/office/drawing/2014/chart" uri="{C3380CC4-5D6E-409C-BE32-E72D297353CC}">
              <c16:uniqueId val="{00000002-55A3-4425-9756-7750EEA8F3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224</c:v>
                </c:pt>
                <c:pt idx="3">
                  <c:v>0</c:v>
                </c:pt>
                <c:pt idx="6">
                  <c:v>0</c:v>
                </c:pt>
                <c:pt idx="9">
                  <c:v>0</c:v>
                </c:pt>
                <c:pt idx="12">
                  <c:v>0</c:v>
                </c:pt>
              </c:numCache>
            </c:numRef>
          </c:val>
          <c:extLst>
            <c:ext xmlns:c16="http://schemas.microsoft.com/office/drawing/2014/chart" uri="{C3380CC4-5D6E-409C-BE32-E72D297353CC}">
              <c16:uniqueId val="{00000003-55A3-4425-9756-7750EEA8F3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A3-4425-9756-7750EEA8F3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A3-4425-9756-7750EEA8F3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2073</c:v>
                </c:pt>
                <c:pt idx="3">
                  <c:v>2185</c:v>
                </c:pt>
                <c:pt idx="6">
                  <c:v>2122</c:v>
                </c:pt>
                <c:pt idx="9">
                  <c:v>2143</c:v>
                </c:pt>
                <c:pt idx="12">
                  <c:v>2213</c:v>
                </c:pt>
              </c:numCache>
            </c:numRef>
          </c:val>
          <c:extLst>
            <c:ext xmlns:c16="http://schemas.microsoft.com/office/drawing/2014/chart" uri="{C3380CC4-5D6E-409C-BE32-E72D297353CC}">
              <c16:uniqueId val="{00000006-55A3-4425-9756-7750EEA8F3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1726</c:v>
                </c:pt>
                <c:pt idx="3">
                  <c:v>1739</c:v>
                </c:pt>
                <c:pt idx="6">
                  <c:v>2593</c:v>
                </c:pt>
                <c:pt idx="9">
                  <c:v>2986</c:v>
                </c:pt>
                <c:pt idx="12">
                  <c:v>3189</c:v>
                </c:pt>
              </c:numCache>
            </c:numRef>
          </c:val>
          <c:extLst>
            <c:ext xmlns:c16="http://schemas.microsoft.com/office/drawing/2014/chart" uri="{C3380CC4-5D6E-409C-BE32-E72D297353CC}">
              <c16:uniqueId val="{00000007-55A3-4425-9756-7750EEA8F3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2762</c:v>
                </c:pt>
                <c:pt idx="3">
                  <c:v>2765</c:v>
                </c:pt>
                <c:pt idx="6">
                  <c:v>2774</c:v>
                </c:pt>
                <c:pt idx="9">
                  <c:v>2862</c:v>
                </c:pt>
                <c:pt idx="12">
                  <c:v>2846</c:v>
                </c:pt>
              </c:numCache>
            </c:numRef>
          </c:val>
          <c:extLst>
            <c:ext xmlns:c16="http://schemas.microsoft.com/office/drawing/2014/chart" uri="{C3380CC4-5D6E-409C-BE32-E72D297353CC}">
              <c16:uniqueId val="{00000008-55A3-4425-9756-7750EEA8F3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A3-4425-9756-7750EEA8F3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13694</c:v>
                </c:pt>
                <c:pt idx="3">
                  <c:v>13580</c:v>
                </c:pt>
                <c:pt idx="6">
                  <c:v>13504</c:v>
                </c:pt>
                <c:pt idx="9">
                  <c:v>14489</c:v>
                </c:pt>
                <c:pt idx="12">
                  <c:v>15273</c:v>
                </c:pt>
              </c:numCache>
            </c:numRef>
          </c:val>
          <c:extLst>
            <c:ext xmlns:c16="http://schemas.microsoft.com/office/drawing/2014/chart" uri="{C3380CC4-5D6E-409C-BE32-E72D297353CC}">
              <c16:uniqueId val="{0000000A-55A3-4425-9756-7750EEA8F3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6105</c:v>
                </c:pt>
                <c:pt idx="2">
                  <c:v>#N/A</c:v>
                </c:pt>
                <c:pt idx="3">
                  <c:v>#N/A</c:v>
                </c:pt>
                <c:pt idx="4">
                  <c:v>6103</c:v>
                </c:pt>
                <c:pt idx="5">
                  <c:v>#N/A</c:v>
                </c:pt>
                <c:pt idx="6">
                  <c:v>#N/A</c:v>
                </c:pt>
                <c:pt idx="7">
                  <c:v>6327</c:v>
                </c:pt>
                <c:pt idx="8">
                  <c:v>#N/A</c:v>
                </c:pt>
                <c:pt idx="9">
                  <c:v>#N/A</c:v>
                </c:pt>
                <c:pt idx="10">
                  <c:v>5901</c:v>
                </c:pt>
                <c:pt idx="11">
                  <c:v>#N/A</c:v>
                </c:pt>
                <c:pt idx="12">
                  <c:v>#N/A</c:v>
                </c:pt>
                <c:pt idx="13">
                  <c:v>5466</c:v>
                </c:pt>
                <c:pt idx="14">
                  <c:v>#N/A</c:v>
                </c:pt>
              </c:numCache>
            </c:numRef>
          </c:val>
          <c:smooth val="0"/>
          <c:extLst>
            <c:ext xmlns:c16="http://schemas.microsoft.com/office/drawing/2014/chart" uri="{C3380CC4-5D6E-409C-BE32-E72D297353CC}">
              <c16:uniqueId val="{0000000B-55A3-4425-9756-7750EEA8F3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1791</c:v>
                </c:pt>
                <c:pt idx="1">
                  <c:v>2542</c:v>
                </c:pt>
                <c:pt idx="2">
                  <c:v>3133</c:v>
                </c:pt>
              </c:numCache>
            </c:numRef>
          </c:val>
          <c:extLst>
            <c:ext xmlns:c16="http://schemas.microsoft.com/office/drawing/2014/chart" uri="{C3380CC4-5D6E-409C-BE32-E72D297353CC}">
              <c16:uniqueId val="{00000000-9F83-4E99-BC9C-21FABA6DC9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216</c:v>
                </c:pt>
                <c:pt idx="1">
                  <c:v>223</c:v>
                </c:pt>
                <c:pt idx="2">
                  <c:v>262</c:v>
                </c:pt>
              </c:numCache>
            </c:numRef>
          </c:val>
          <c:extLst>
            <c:ext xmlns:c16="http://schemas.microsoft.com/office/drawing/2014/chart" uri="{C3380CC4-5D6E-409C-BE32-E72D297353CC}">
              <c16:uniqueId val="{00000001-9F83-4E99-BC9C-21FABA6DC9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1298</c:v>
                </c:pt>
                <c:pt idx="1">
                  <c:v>1377</c:v>
                </c:pt>
                <c:pt idx="2">
                  <c:v>1192</c:v>
                </c:pt>
              </c:numCache>
            </c:numRef>
          </c:val>
          <c:extLst>
            <c:ext xmlns:c16="http://schemas.microsoft.com/office/drawing/2014/chart" uri="{C3380CC4-5D6E-409C-BE32-E72D297353CC}">
              <c16:uniqueId val="{00000002-9F83-4E99-BC9C-21FABA6DC9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{6B9BEE7A-4761-40FF-8043-41B1699E353F}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A9A-4183-B3DB-3DC0570102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{2FD6B3F5-3A6C-4CCC-95AD-BCFD1BE1BF33}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9A-4183-B3DB-3DC0570102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{9F5ED33C-E403-4299-A87D-0C77D17DE02C}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9A-4183-B3DB-3DC0570102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{96C73503-D14E-4D10-9D2B-117149D36267}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9A-4183-B3DB-3DC0570102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{E05B0731-8898-4030-8A1E-D29099E3FA87}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9A-4183-B3DB-3DC05701026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{CBD29294-5C5D-4410-A84E-39CDA086AB84}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A9A-4183-B3DB-3DC05701026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{E0372A59-A31E-417B-BBE7-27D387009740}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A9A-4183-B3DB-3DC05701026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{84071AAF-7E1E-404C-9A9F-0B2D44A45C18}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A9A-4183-B3DB-3DC05701026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{27E7771E-346B-4EB7-9675-C47EEC1CB57F}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A9A-4183-B3DB-3DC0570102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63.7</c:v>
                </c:pt>
                <c:pt idx="16">
                  <c:v>64.8</c:v>
                </c:pt>
                <c:pt idx="24">
                  <c:v>66.5</c:v>
                </c:pt>
                <c:pt idx="32">
                  <c:v>62.5</c:v>
                </c:pt>
              </c:numCache>
            </c:numRef>
          </c:xVal>
          <c:yVal>
            <c:numRef>
              <c:f>公会計指標分析・財政指標組合せ分析表!$BP$51:$DC$51</c:f>
              <c:numCache>
                <c:formatCode>#,##0.0;"▲ "#,##0.0</c:formatCode>
                <c:ptCount val="40"/>
                <c:pt idx="0">
                  <c:v>103.4</c:v>
                </c:pt>
                <c:pt idx="8">
                  <c:v>99.7</c:v>
                </c:pt>
                <c:pt idx="16">
                  <c:v>97</c:v>
                </c:pt>
                <c:pt idx="24">
                  <c:v>93.3</c:v>
                </c:pt>
                <c:pt idx="32">
                  <c:v>86.1</c:v>
                </c:pt>
              </c:numCache>
            </c:numRef>
          </c:yVal>
          <c:smooth val="0"/>
          <c:extLst>
            <c:ext xmlns:c16="http://schemas.microsoft.com/office/drawing/2014/chart" uri="{C3380CC4-5D6E-409C-BE32-E72D297353CC}">
              <c16:uniqueId val="{00000009-5A9A-4183-B3DB-3DC0570102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{FCB0ED25-4BE8-44D6-A18A-F5C91AC29375}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A9A-4183-B3DB-3DC0570102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{D0880F59-B449-4ABB-9AEF-793E2ABFDF0F}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9A-4183-B3DB-3DC0570102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{339332AC-D60E-4F97-AC83-85260E191772}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9A-4183-B3DB-3DC0570102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{0EC947DB-3443-427E-AD42-35C37C273E3A}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9A-4183-B3DB-3DC0570102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{DD313D23-DB3B-4504-82E8-FCAC82722DC7}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9A-4183-B3DB-3DC05701026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{8BD9D564-C992-4F52-8120-C5F42DE4E266}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A9A-4183-B3DB-3DC05701026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{D2DD5C06-6A84-42E9-A048-9976608E2772}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A9A-4183-B3DB-3DC05701026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{DDCA9E1C-C213-44AD-8EB0-AF1411AC9F35}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A9A-4183-B3DB-3DC05701026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{8F9B4F9E-D493-4530-B471-1A6CAC874594}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A9A-4183-B3DB-3DC0570102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5A9A-4183-B3DB-3DC05701026E}"/>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490505736590121E-2"/>
                  <c:y val="-6.2416647087793951E-2"/>
                </c:manualLayout>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{C38D2A61-EAF4-45C3-A00A-983CFEA8AC57}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86A-4BE2-829F-295D0E9213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{5E8E10D2-8607-47E7-AD37-A27AA71C67EA}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6A-4BE2-829F-295D0E9213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{D1353703-C4FE-4EB6-8199-2FC73ED1B68B}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6A-4BE2-829F-295D0E9213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{BBC5F1AA-BCF0-4B54-86D1-62CF05009F91}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6A-4BE2-829F-295D0E9213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{30DDA2F7-3011-4778-9019-E800137F1CDB}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6A-4BE2-829F-295D0E9213E7}"/>
                </c:ext>
              </c:extLst>
            </c:dLbl>
            <c:dLbl>
              <c:idx val="8"/>
              <c:layout>
                <c:manualLayout>
                  <c:x val="-1.8235628084250059E-2"/>
                  <c:y val="-4.4963138062904084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{95B0C725-91B4-4BE4-99E4-7BA50DEF758B}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86A-4BE2-829F-295D0E9213E7}"/>
                </c:ext>
              </c:extLst>
            </c:dLbl>
            <c:dLbl>
              <c:idx val="16"/>
              <c:layout>
                <c:manualLayout>
                  <c:x val="-3.1570342725075584E-2"/>
                  <c:y val="-6.3310710887748325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{9C2C38CB-180E-4D5F-8DA7-A3E93AF293A3}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86A-4BE2-829F-295D0E9213E7}"/>
                </c:ext>
              </c:extLst>
            </c:dLbl>
            <c:dLbl>
              <c:idx val="24"/>
              <c:layout>
                <c:manualLayout>
                  <c:x val="-3.1570342725075584E-2"/>
                  <c:y val="-7.8976434800298839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{355CDDCC-2E2E-46F3-A780-32E93FA02E8D}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86A-4BE2-829F-295D0E9213E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{384E21C7-0EA5-467E-8FE2-4844B6ACA451}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86A-4BE2-829F-295D0E9213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12.5</c:v>
                </c:pt>
                <c:pt idx="16">
                  <c:v>12.4</c:v>
                </c:pt>
                <c:pt idx="24">
                  <c:v>12.4</c:v>
                </c:pt>
                <c:pt idx="32">
                  <c:v>13.1</c:v>
                </c:pt>
              </c:numCache>
            </c:numRef>
          </c:xVal>
          <c:yVal>
            <c:numRef>
              <c:f>公会計指標分析・財政指標組合せ分析表!$BP$73:$DC$73</c:f>
              <c:numCache>
                <c:formatCode>#,##0.0;"▲ "#,##0.0</c:formatCode>
                <c:ptCount val="40"/>
                <c:pt idx="0">
                  <c:v>103.4</c:v>
                </c:pt>
                <c:pt idx="8">
                  <c:v>99.7</c:v>
                </c:pt>
                <c:pt idx="16">
                  <c:v>97</c:v>
                </c:pt>
                <c:pt idx="24">
                  <c:v>93.3</c:v>
                </c:pt>
                <c:pt idx="32">
                  <c:v>86.1</c:v>
                </c:pt>
              </c:numCache>
            </c:numRef>
          </c:yVal>
          <c:smooth val="0"/>
          <c:extLst>
            <c:ext xmlns:c16="http://schemas.microsoft.com/office/drawing/2014/chart" uri="{C3380CC4-5D6E-409C-BE32-E72D297353CC}">
              <c16:uniqueId val="{00000009-886A-4BE2-829F-295D0E9213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{34BCA6AE-A9FB-4569-B9D7-67F7A62020D8}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86A-4BE2-829F-295D0E9213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{C314E812-7A70-421A-B55B-67D00D0822AA}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6A-4BE2-829F-295D0E9213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{ED9E2665-142C-4CEA-B1D5-2DE53AB699F1}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6A-4BE2-829F-295D0E9213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{DB2CC78A-CB4C-41C2-92BD-6CEAA5ECD4E4}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6A-4BE2-829F-295D0E9213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{B9AAFEB7-9A44-4148-B568-639ECF8C39A9}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6A-4BE2-829F-295D0E9213E7}"/>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{BA5BF029-0A3F-41DD-9E03-BF9676B9A646}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86A-4BE2-829F-295D0E9213E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{B7804804-7A62-495B-80D5-746809883ED3}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86A-4BE2-829F-295D0E9213E7}"/>
                </c:ext>
              </c:extLst>
            </c:dLbl>
            <c:dLbl>
              <c:idx val="24"/>
              <c:layout>
                <c:manualLayout>
                  <c:x val="0"/>
                  <c:y val="2.4390252255794176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{187ADA93-2F15-41A0-94BF-DE4FE4113AF1}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86A-4BE2-829F-295D0E9213E7}"/>
                </c:ext>
              </c:extLst>
            </c:dLbl>
            <c:dLbl>
              <c:idx val="32"/>
              <c:layout>
                <c:manualLayout>
                  <c:x val="0"/>
                  <c:y val="-2.4390252255794376E-3"/>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{15590BAA-FFD4-417E-81D0-D6C53173AE9D}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86A-4BE2-829F-295D0E9213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886A-4BE2-829F-295D0E9213E7}"/>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大手電力会社からの税収等により</a:t>
          </a:r>
          <a:r>
            <a:rPr kumimoji="1" lang="en-US" altLang="ja-JP" sz="1100">
              <a:latin typeface="ＭＳ Ｐゴシック" panose="020B0600070205080204" pitchFamily="50" charset="-128"/>
              <a:ea typeface="ＭＳ Ｐゴシック" panose="020B0600070205080204" pitchFamily="50" charset="-128"/>
            </a:rPr>
            <a:t>0.50</a:t>
          </a:r>
          <a:r>
            <a:rPr kumimoji="1" lang="ja-JP" altLang="en-US" sz="1100">
              <a:latin typeface="ＭＳ Ｐゴシック" panose="020B0600070205080204" pitchFamily="50" charset="-128"/>
              <a:ea typeface="ＭＳ Ｐゴシック" panose="020B0600070205080204" pitchFamily="50" charset="-128"/>
            </a:rPr>
            <a:t>と類似団体平均を上回っているが、３年連続で微減している。市税について、個人市民税における賃金上昇に伴う給与所得等の増加はあるものの、主要企業の撤退や地価下落の時点修正により、減収傾向となっており、今後も厳しい状況が予想される。そのため、既に導入済みのスマートフォン決済事業者を増やし、納税チャンネルを増やすことで、納付推進を図る。さらに、従来からの差押物品の公売、滞納管理による徴収体制の強化など、引き続き市税徴収率の改善、企業誘致の推進など歳入確保に努めるとともに、定員管理・給与の適正化など歳出抑制にも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54610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3810</xdr:rowOff>
    </xdr:from>
    <xdr:to>
      <xdr:col>7</xdr:col>
      <xdr:colOff>31750</xdr:colOff>
      <xdr:row>40</xdr:row>
      <xdr:rowOff>105410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115587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歳出において、扶助費や公債費などの義務的経費等が増加した一方で、歳入では、市税や臨時財政対策債等が減少したことで前年度より</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ポイント悪化し、</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となり、３年ぶりに</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上回る高い水準となっている。今後も引き続き、市税の徴収強化などによる自主財源の確保に努めながらも、定員管理及び給与の適正化、事務事業のスクラップの徹底、当初予算編成時における経常経費のマイナスシーリングの継続など、より一層の財政健全化をあらゆる側面から推進する。</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98697</xdr:rowOff>
    </xdr:from>
    <xdr:to>
      <xdr:col>23</xdr:col>
      <xdr:colOff>133350</xdr:colOff>
      <xdr:row>62</xdr:row>
      <xdr:rowOff>54791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57147"/>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98697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0544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147865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05440"/>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147865</xdr:rowOff>
    </xdr:from>
    <xdr:to>
      <xdr:col>11</xdr:col>
      <xdr:colOff>31750</xdr:colOff>
      <xdr:row>63</xdr:row>
      <xdr:rowOff>76381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7776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3991</xdr:rowOff>
    </xdr:from>
    <xdr:to>
      <xdr:col>23</xdr:col>
      <xdr:colOff>184150</xdr:colOff>
      <xdr:row>62</xdr:row>
      <xdr:rowOff>105591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147518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47897</xdr:rowOff>
    </xdr:from>
    <xdr:to>
      <xdr:col>19</xdr:col>
      <xdr:colOff>184150</xdr:colOff>
      <xdr:row>61</xdr:row>
      <xdr:rowOff>149497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134274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97065</xdr:rowOff>
    </xdr:from>
    <xdr:to>
      <xdr:col>11</xdr:col>
      <xdr:colOff>82550</xdr:colOff>
      <xdr:row>63</xdr:row>
      <xdr:rowOff>27215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11992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25581</xdr:rowOff>
    </xdr:from>
    <xdr:to>
      <xdr:col>7</xdr:col>
      <xdr:colOff>31750</xdr:colOff>
      <xdr:row>63</xdr:row>
      <xdr:rowOff>127181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111958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人口１人当たりの決算額は前年度と比較すると</a:t>
          </a:r>
          <a:r>
            <a:rPr kumimoji="1" lang="en-US" altLang="ja-JP" sz="1100">
              <a:latin typeface="ＭＳ Ｐゴシック" panose="020B0600070205080204" pitchFamily="50" charset="-128"/>
              <a:ea typeface="ＭＳ Ｐゴシック" panose="020B0600070205080204" pitchFamily="50" charset="-128"/>
            </a:rPr>
            <a:t>3,590</a:t>
          </a:r>
          <a:r>
            <a:rPr kumimoji="1" lang="ja-JP" altLang="en-US" sz="1100">
              <a:latin typeface="ＭＳ Ｐゴシック" panose="020B0600070205080204" pitchFamily="50" charset="-128"/>
              <a:ea typeface="ＭＳ Ｐゴシック" panose="020B0600070205080204" pitchFamily="50" charset="-128"/>
            </a:rPr>
            <a:t>円の増となり、類似団体平均に比べ高くなっている。新型コロナウイルスワクチンなど予防接種委託の減や新庁舎建設に係る物件費は減少したが、人件費において、定員適正化計画に基づき定員管理を行い人件費削減に取り組んできたものの、人事院勧告に準じた給与改定や関西電力御坊発電所の防災対策基準を充たすため消防職員の拡充や福祉施策を充実するための福祉職員の配置、市立幼稚園４園維持などにより、比率が高くなっている。今後も人件費では定員適正化計画において職員数の削減、物件費では、当初予算編成における経常経費の対前年比マイナスシーリングの継続などを行い、歳出の抑制と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60818</xdr:rowOff>
    </xdr:from>
    <xdr:to>
      <xdr:col>23</xdr:col>
      <xdr:colOff>133350</xdr:colOff>
      <xdr:row>82</xdr:row>
      <xdr:rowOff>67005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9718"/>
          <a:ext cx="8382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46338</xdr:rowOff>
    </xdr:from>
    <xdr:to>
      <xdr:col>19</xdr:col>
      <xdr:colOff>133350</xdr:colOff>
      <xdr:row>82</xdr:row>
      <xdr:rowOff>60818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5238"/>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30341</xdr:rowOff>
    </xdr:from>
    <xdr:to>
      <xdr:col>15</xdr:col>
      <xdr:colOff>82550</xdr:colOff>
      <xdr:row>82</xdr:row>
      <xdr:rowOff>46338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89241"/>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4518</xdr:rowOff>
    </xdr:from>
    <xdr:to>
      <xdr:col>11</xdr:col>
      <xdr:colOff>31750</xdr:colOff>
      <xdr:row>82</xdr:row>
      <xdr:rowOff>30341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3418"/>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16205</xdr:rowOff>
    </xdr:from>
    <xdr:to>
      <xdr:col>23</xdr:col>
      <xdr:colOff>184150</xdr:colOff>
      <xdr:row>82</xdr:row>
      <xdr:rowOff>117805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159732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10018</xdr:rowOff>
    </xdr:from>
    <xdr:to>
      <xdr:col>19</xdr:col>
      <xdr:colOff>184150</xdr:colOff>
      <xdr:row>82</xdr:row>
      <xdr:rowOff>111618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96395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166988</xdr:rowOff>
    </xdr:from>
    <xdr:to>
      <xdr:col>15</xdr:col>
      <xdr:colOff>133350</xdr:colOff>
      <xdr:row>82</xdr:row>
      <xdr:rowOff>97138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81915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150991</xdr:rowOff>
    </xdr:from>
    <xdr:to>
      <xdr:col>11</xdr:col>
      <xdr:colOff>82550</xdr:colOff>
      <xdr:row>82</xdr:row>
      <xdr:rowOff>81141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65918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2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125168</xdr:rowOff>
    </xdr:from>
    <xdr:to>
      <xdr:col>7</xdr:col>
      <xdr:colOff>31750</xdr:colOff>
      <xdr:row>82</xdr:row>
      <xdr:rowOff>55318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40095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前年度に引き続き類似団体の平均値を下回っている。これまでも定員適正化計画に基づき退職者に対して、新規採用職員を抑えるなど定員適正化に努めてきた。今後も人事院勧告に準じた給与改定や国県の方針・指導に基づき、他市の状況も踏まえながら引き続き健全な給与制度の構築と、指数の改善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37395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37395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関西電力御坊発電所の防災対策のための消防職員の拡充 や福祉施策を充実するための福祉職員の配置、市立幼稚園４園維持などにより、類似団体の平均値を上回っている。事務事業の見直し及び組織機構の見直しをこれまで進めてきていることから、今回は増減なしとなった。今後についても、将来的な行政需要、再任用短時間勤務職員の活用の促進など、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104098</xdr:rowOff>
    </xdr:from>
    <xdr:to>
      <xdr:col>81</xdr:col>
      <xdr:colOff>44450</xdr:colOff>
      <xdr:row>61</xdr:row>
      <xdr:rowOff>149141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62548"/>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104098</xdr:rowOff>
    </xdr:from>
    <xdr:to>
      <xdr:col>77</xdr:col>
      <xdr:colOff>44450</xdr:colOff>
      <xdr:row>61</xdr:row>
      <xdr:rowOff>104098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62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88011</xdr:rowOff>
    </xdr:from>
    <xdr:to>
      <xdr:col>72</xdr:col>
      <xdr:colOff>203200</xdr:colOff>
      <xdr:row>61</xdr:row>
      <xdr:rowOff>104098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4646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88011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4565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98341</xdr:rowOff>
    </xdr:from>
    <xdr:to>
      <xdr:col>81</xdr:col>
      <xdr:colOff>95250</xdr:colOff>
      <xdr:row>62</xdr:row>
      <xdr:rowOff>28491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70418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53298</xdr:rowOff>
    </xdr:from>
    <xdr:to>
      <xdr:col>77</xdr:col>
      <xdr:colOff>95250</xdr:colOff>
      <xdr:row>61</xdr:row>
      <xdr:rowOff>154898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139675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9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53298</xdr:rowOff>
    </xdr:from>
    <xdr:to>
      <xdr:col>73</xdr:col>
      <xdr:colOff>44450</xdr:colOff>
      <xdr:row>61</xdr:row>
      <xdr:rowOff>154898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139675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37211</xdr:rowOff>
    </xdr:from>
    <xdr:to>
      <xdr:col>68</xdr:col>
      <xdr:colOff>203200</xdr:colOff>
      <xdr:row>61</xdr:row>
      <xdr:rowOff>138811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123588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122783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これまでも類似団体平均を上回っており、今回において、普通交付税や標準税収入が増加したものの、起債の元利償還額の増加や臨時財政対策債が減少したことに加え、一部事務組合における病院事業債の元金償還開始により、負担金が増加したため、</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ポイント悪化した。</a:t>
          </a:r>
        </a:p>
        <a:p>
          <a:r>
            <a:rPr kumimoji="1" lang="ja-JP" altLang="en-US" sz="1000">
              <a:latin typeface="ＭＳ Ｐゴシック" panose="020B0600070205080204" pitchFamily="50" charset="-128"/>
              <a:ea typeface="ＭＳ Ｐゴシック" panose="020B0600070205080204" pitchFamily="50" charset="-128"/>
            </a:rPr>
            <a:t>今後、元利償還額については、令和７年度までは第三セクター等改革推進債の償還終了や充当可能基金の増加に伴い、比率について減少する見込み。その後、令和８年度以降は、新庁舎建設事業の元金償還開始や一部事務組合の大型事業等により元利償還額が増加するため増加に転ずる見込み。そのため、これまで以上に事業の優先順位を見定めて、交付税措置のある有利な起債を活用しつつ、地方税の徴収を更に強化し、徴収率を上げることで、標準税収入の増加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100436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3001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86360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30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88371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3001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88371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32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49636</xdr:rowOff>
    </xdr:from>
    <xdr:to>
      <xdr:col>81</xdr:col>
      <xdr:colOff>95250</xdr:colOff>
      <xdr:row>37</xdr:row>
      <xdr:rowOff>151236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21713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6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121937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37571</xdr:rowOff>
    </xdr:from>
    <xdr:to>
      <xdr:col>64</xdr:col>
      <xdr:colOff>152400</xdr:colOff>
      <xdr:row>37</xdr:row>
      <xdr:rowOff>139171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123948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も類似団体平均を上回っており、今回においても新庁舎建設工事費は減少したものの、関連経費等の増加に伴い、新庁舎建設事業に係る起債発行額が元金償還額を上回ったことにより、地方債現在高は大幅に増加した。一方、充当可能基金について、財政調整基金及び減債基金への積立てに伴い増加し、基準財政需要額算入見込額についても、新庁舎建設事業に係る緊急防災・減災事業債等の算入見込額の大幅増に伴い、将来負担比率は前年度より</a:t>
          </a:r>
          <a:r>
            <a:rPr kumimoji="1" lang="en-US" altLang="ja-JP" sz="950">
              <a:latin typeface="ＭＳ Ｐゴシック" panose="020B0600070205080204" pitchFamily="50" charset="-128"/>
              <a:ea typeface="ＭＳ Ｐゴシック" panose="020B0600070205080204" pitchFamily="50" charset="-128"/>
            </a:rPr>
            <a:t>7.2</a:t>
          </a:r>
          <a:r>
            <a:rPr kumimoji="1" lang="ja-JP" altLang="en-US" sz="950">
              <a:latin typeface="ＭＳ Ｐゴシック" panose="020B0600070205080204" pitchFamily="50" charset="-128"/>
              <a:ea typeface="ＭＳ Ｐゴシック" panose="020B0600070205080204" pitchFamily="50" charset="-128"/>
            </a:rPr>
            <a:t>ポイント改善している。</a:t>
          </a:r>
        </a:p>
        <a:p>
          <a:r>
            <a:rPr kumimoji="1" lang="ja-JP" altLang="en-US" sz="950">
              <a:latin typeface="ＭＳ Ｐゴシック" panose="020B0600070205080204" pitchFamily="50" charset="-128"/>
              <a:ea typeface="ＭＳ Ｐゴシック" panose="020B0600070205080204" pitchFamily="50" charset="-128"/>
            </a:rPr>
            <a:t>地方債現在高については、これまでも基本的な方針として、元金償還額の範囲内に起債発行額を抑えていたが、新庁舎建設事業の完了までの間、起債発行額が元金償還額を上回ることとなり、地方債残高は増加する見込みである。さらに、組合負担額についても、一部事務組合の大型事業が完了するまでの間は増加する見込みであることから比率は上昇する見込み。そのため、これまで以上に事業の優先順位を見定め、交付税措置のある有利な起債の活用により、将来負担比率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148548</xdr:rowOff>
    </xdr:from>
    <xdr:to>
      <xdr:col>81</xdr:col>
      <xdr:colOff>44450</xdr:colOff>
      <xdr:row>18</xdr:row>
      <xdr:rowOff>35010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631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35010</xdr:rowOff>
    </xdr:from>
    <xdr:to>
      <xdr:col>77</xdr:col>
      <xdr:colOff>44450</xdr:colOff>
      <xdr:row>18</xdr:row>
      <xdr:rowOff>64770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21110"/>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64770</xdr:rowOff>
    </xdr:from>
    <xdr:to>
      <xdr:col>72</xdr:col>
      <xdr:colOff>203200</xdr:colOff>
      <xdr:row>18</xdr:row>
      <xdr:rowOff>86487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5087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86487</xdr:rowOff>
    </xdr:from>
    <xdr:to>
      <xdr:col>68</xdr:col>
      <xdr:colOff>152400</xdr:colOff>
      <xdr:row>18</xdr:row>
      <xdr:rowOff>116247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7258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97748</xdr:rowOff>
    </xdr:from>
    <xdr:to>
      <xdr:col>81</xdr:col>
      <xdr:colOff>95250</xdr:colOff>
      <xdr:row>18</xdr:row>
      <xdr:rowOff>27898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69825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8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155660</xdr:rowOff>
    </xdr:from>
    <xdr:to>
      <xdr:col>77</xdr:col>
      <xdr:colOff>95250</xdr:colOff>
      <xdr:row>18</xdr:row>
      <xdr:rowOff>85810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70587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5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13970</xdr:rowOff>
    </xdr:from>
    <xdr:to>
      <xdr:col>73</xdr:col>
      <xdr:colOff>44450</xdr:colOff>
      <xdr:row>18</xdr:row>
      <xdr:rowOff>115570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100347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35687</xdr:rowOff>
    </xdr:from>
    <xdr:to>
      <xdr:col>68</xdr:col>
      <xdr:colOff>203200</xdr:colOff>
      <xdr:row>18</xdr:row>
      <xdr:rowOff>137287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122064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0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65447</xdr:rowOff>
    </xdr:from>
    <xdr:to>
      <xdr:col>64</xdr:col>
      <xdr:colOff>152400</xdr:colOff>
      <xdr:row>18</xdr:row>
      <xdr:rowOff>167047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151824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適正化計画に基づいて定員管理を行い、人件費の削減に取り組んできたものの、関西電力御坊発電所の防災対策基準を充たすため消防職員の拡充や福祉施策を充実するための福祉職員の配置、市立幼稚園４園維持などにより、類似団体を上回っている。令和５年度においては、人事勧告院に準じた給与改定や退職者の増により退職手当等が増加したものの、経常収支比率における人件費率が低くなったことから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ポイント改善となった。今後も引き続き適正な定員管理を行い、総人件費の抑制に努める。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2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268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6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１割カットや事務の効率化、クラウドシステムの導入に加え、令和２年度から取り組んでいる経常経費のマイナスシーリングの設定など歳出の削減に取り組んでおり、類似団体の平均を下回っている。令和５年度は、依然として続く原油価格・物価高騰等の影響に伴い、燃料費、光熱水費や資材価格等の高騰に加え、経常収支比率の物件費分が高くなったことから、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ポイント悪化となった。今後も行政事務の多様化や情報管理の厳重化に伴い業務委託やシステム運用経費など増加の傾向にあるため、経費の内容を充分に精査しながら、歳出の抑制に努める。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5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以前から生活保護率が高いことや障害福祉サービス費の増加により、類似団体平均を上回っている。また、政策的に推進した</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までの子ども医療費無償化など子育て環境の充実や全国平均を上回っている高齢化の進展などにより、扶助費は増加傾向にある。令和５年度は、生活保護費や障害福祉サービス費が増加したことから、前年度よ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悪化となった。今後も扶助費の抑制にあたり、引き続き生活保護世帯の自立を促すために就労支援員の配置やレセプト点検事業による医療費の過誤納・適正化の審査などを行い、単独施策の内容が財政力に比して過重となっていないかの調査を行うなどの見直し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59</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425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59</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42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95250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介護保険の保険給付費の増はあるものの、下水道事業において公営企業法適用化による会計移行に伴う他会計繰出金の減等により、前年度より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類似団体の平均よりも下回った。しかしながら、今後は社会保障給付の増加に伴い介護保険や後期高齢者医療などで高齢者に対する給付費の増加が見込まれることから、社会保障給付については過度な利用がないよう適正な利用を促し、健全な制度運営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8072"/>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9978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9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20865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上回っている。令和５年度は、御坊広域行政事務組合（ごみ処理・し尿処理施設）の負担金が減となったものの、ひだか病院の負担金が増となったことに加え、公営企業法適用による会計移行に伴う下水道事業会計出資金等の増により、前年度から</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ポイント悪化となった。今後も補助金については、目的が達成されたと思われるものや不明瞭な補助金などは廃止も視野に削減を図る。さらに、御坊広域行政事務組合においては、今後、大型事業（基幹改良事業や汚泥再生処理センター建設事業）の進捗に伴い、事業費が増額となることから計画的に取り組み、一部事務組合と合わせて歳出削減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03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令和５年度は、緊急防災・減災事業債や臨時財政対策債、学校教育施設等整備事業に係る元利償還額が増加しており、類似団体平均を上回り、前年度より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となった。今後も、防災関連事業や減収補填債、令和８年度以降には新庁舎建設事業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20320</xdr:rowOff>
    </xdr:from>
    <xdr:to>
      <xdr:col>24</xdr:col>
      <xdr:colOff>25400</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9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26035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14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26035</xdr:rowOff>
    </xdr:from>
    <xdr:to>
      <xdr:col>11</xdr:col>
      <xdr:colOff>9525</xdr:colOff>
      <xdr:row>75</xdr:row>
      <xdr:rowOff>33655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84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146685</xdr:rowOff>
    </xdr:from>
    <xdr:to>
      <xdr:col>11</xdr:col>
      <xdr:colOff>60325</xdr:colOff>
      <xdr:row>75</xdr:row>
      <xdr:rowOff>76835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人件費や扶助費、補助費等が類似団体に比べて高いため、交際費以外としても類似団体の平均を上回っている。令和５年度は、扶助費や補助費等が悪化したため、前年度より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ポイント悪化している。それぞれの対策において真摯に取り組むことで、健全化に向けて徹底した歳出削減・抑制に努める。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37846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40663"/>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80</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903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xdr:rowOff>
    </xdr:from>
    <xdr:to>
      <xdr:col>69</xdr:col>
      <xdr:colOff>92075</xdr:colOff>
      <xdr:row>80</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7195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67073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67056</xdr:rowOff>
    </xdr:from>
    <xdr:to>
      <xdr:col>65</xdr:col>
      <xdr:colOff>53975</xdr:colOff>
      <xdr:row>80</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153433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110105</xdr:rowOff>
    </xdr:from>
    <xdr:to>
      <xdr:col>29</xdr:col>
      <xdr:colOff>127000</xdr:colOff>
      <xdr:row>16</xdr:row>
      <xdr:rowOff>5341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29480"/>
          <a:ext cx="647700" cy="6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155259</xdr:rowOff>
    </xdr:from>
    <xdr:to>
      <xdr:col>26</xdr:col>
      <xdr:colOff>50800</xdr:colOff>
      <xdr:row>16</xdr:row>
      <xdr:rowOff>5341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74634"/>
          <a:ext cx="698500" cy="2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155259</xdr:rowOff>
    </xdr:from>
    <xdr:to>
      <xdr:col>22</xdr:col>
      <xdr:colOff>114300</xdr:colOff>
      <xdr:row>16</xdr:row>
      <xdr:rowOff>24870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74634"/>
          <a:ext cx="698500" cy="4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24870</xdr:rowOff>
    </xdr:from>
    <xdr:to>
      <xdr:col>18</xdr:col>
      <xdr:colOff>177800</xdr:colOff>
      <xdr:row>16</xdr:row>
      <xdr:rowOff>61784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15695"/>
          <a:ext cx="698500" cy="3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59305</xdr:rowOff>
    </xdr:from>
    <xdr:to>
      <xdr:col>29</xdr:col>
      <xdr:colOff>177800</xdr:colOff>
      <xdr:row>15</xdr:row>
      <xdr:rowOff>160905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75832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125991</xdr:rowOff>
    </xdr:from>
    <xdr:to>
      <xdr:col>26</xdr:col>
      <xdr:colOff>101600</xdr:colOff>
      <xdr:row>16</xdr:row>
      <xdr:rowOff>56141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4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66318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104459</xdr:rowOff>
    </xdr:from>
    <xdr:to>
      <xdr:col>22</xdr:col>
      <xdr:colOff>165100</xdr:colOff>
      <xdr:row>16</xdr:row>
      <xdr:rowOff>34609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44786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145520</xdr:rowOff>
    </xdr:from>
    <xdr:to>
      <xdr:col>19</xdr:col>
      <xdr:colOff>38100</xdr:colOff>
      <xdr:row>16</xdr:row>
      <xdr:rowOff>75670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85847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10984</xdr:rowOff>
    </xdr:from>
    <xdr:to>
      <xdr:col>15</xdr:col>
      <xdr:colOff>101600</xdr:colOff>
      <xdr:row>16</xdr:row>
      <xdr:rowOff>112584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122761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4160</xdr:rowOff>
    </xdr:from>
    <xdr:to>
      <xdr:col>29</xdr:col>
      <xdr:colOff>127000</xdr:colOff>
      <xdr:row>38</xdr:row>
      <xdr:rowOff>23245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71760"/>
          <a:ext cx="647700" cy="19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331837</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5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23245</xdr:rowOff>
    </xdr:from>
    <xdr:to>
      <xdr:col>26</xdr:col>
      <xdr:colOff>50800</xdr:colOff>
      <xdr:row>38</xdr:row>
      <xdr:rowOff>27811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90845"/>
          <a:ext cx="698500" cy="4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27811</xdr:rowOff>
    </xdr:from>
    <xdr:to>
      <xdr:col>22</xdr:col>
      <xdr:colOff>114300</xdr:colOff>
      <xdr:row>38</xdr:row>
      <xdr:rowOff>33914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95411"/>
          <a:ext cx="698500" cy="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33914</xdr:rowOff>
    </xdr:from>
    <xdr:to>
      <xdr:col>18</xdr:col>
      <xdr:colOff>177800</xdr:colOff>
      <xdr:row>38</xdr:row>
      <xdr:rowOff>37088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01514"/>
          <a:ext cx="698500" cy="3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296260</xdr:rowOff>
    </xdr:from>
    <xdr:to>
      <xdr:col>29</xdr:col>
      <xdr:colOff>177800</xdr:colOff>
      <xdr:row>38</xdr:row>
      <xdr:rowOff>54960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20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141337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315345</xdr:rowOff>
    </xdr:from>
    <xdr:to>
      <xdr:col>26</xdr:col>
      <xdr:colOff>101600</xdr:colOff>
      <xdr:row>38</xdr:row>
      <xdr:rowOff>74045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4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84222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0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319911</xdr:rowOff>
    </xdr:from>
    <xdr:to>
      <xdr:col>22</xdr:col>
      <xdr:colOff>165100</xdr:colOff>
      <xdr:row>38</xdr:row>
      <xdr:rowOff>78611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44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1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326014</xdr:rowOff>
    </xdr:from>
    <xdr:to>
      <xdr:col>19</xdr:col>
      <xdr:colOff>38100</xdr:colOff>
      <xdr:row>38</xdr:row>
      <xdr:rowOff>84714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94891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1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329188</xdr:rowOff>
    </xdr:from>
    <xdr:to>
      <xdr:col>15</xdr:col>
      <xdr:colOff>101600</xdr:colOff>
      <xdr:row>38</xdr:row>
      <xdr:rowOff>87888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98065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127192</xdr:rowOff>
    </xdr:from>
    <xdr:to>
      <xdr:col>24</xdr:col>
      <xdr:colOff>63500</xdr:colOff>
      <xdr:row>36</xdr:row>
      <xdr:rowOff>2540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27942"/>
          <a:ext cx="8382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139874</xdr:rowOff>
    </xdr:from>
    <xdr:to>
      <xdr:col>19</xdr:col>
      <xdr:colOff>177800</xdr:colOff>
      <xdr:row>36</xdr:row>
      <xdr:rowOff>2540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40624"/>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139874</xdr:rowOff>
    </xdr:from>
    <xdr:to>
      <xdr:col>15</xdr:col>
      <xdr:colOff>50800</xdr:colOff>
      <xdr:row>35</xdr:row>
      <xdr:rowOff>171443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40624"/>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171443</xdr:rowOff>
    </xdr:from>
    <xdr:to>
      <xdr:col>10</xdr:col>
      <xdr:colOff>114300</xdr:colOff>
      <xdr:row>36</xdr:row>
      <xdr:rowOff>137795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2193"/>
          <a:ext cx="889000" cy="13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76392</xdr:rowOff>
    </xdr:from>
    <xdr:to>
      <xdr:col>24</xdr:col>
      <xdr:colOff>114300</xdr:colOff>
      <xdr:row>36</xdr:row>
      <xdr:rowOff>6542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99269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123190</xdr:rowOff>
    </xdr:from>
    <xdr:to>
      <xdr:col>20</xdr:col>
      <xdr:colOff>38100</xdr:colOff>
      <xdr:row>36</xdr:row>
      <xdr:rowOff>53340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69867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9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89074</xdr:rowOff>
    </xdr:from>
    <xdr:to>
      <xdr:col>15</xdr:col>
      <xdr:colOff>101600</xdr:colOff>
      <xdr:row>36</xdr:row>
      <xdr:rowOff>19224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35751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6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120643</xdr:rowOff>
    </xdr:from>
    <xdr:to>
      <xdr:col>10</xdr:col>
      <xdr:colOff>165100</xdr:colOff>
      <xdr:row>36</xdr:row>
      <xdr:rowOff>50793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67320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86995</xdr:rowOff>
    </xdr:from>
    <xdr:to>
      <xdr:col>6</xdr:col>
      <xdr:colOff>38100</xdr:colOff>
      <xdr:row>37</xdr:row>
      <xdr:rowOff>17145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33672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3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16745</xdr:rowOff>
    </xdr:from>
    <xdr:to>
      <xdr:col>24</xdr:col>
      <xdr:colOff>63500</xdr:colOff>
      <xdr:row>58</xdr:row>
      <xdr:rowOff>17818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60845"/>
          <a:ext cx="8382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16745</xdr:rowOff>
    </xdr:from>
    <xdr:to>
      <xdr:col>19</xdr:col>
      <xdr:colOff>177800</xdr:colOff>
      <xdr:row>58</xdr:row>
      <xdr:rowOff>32967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60845"/>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32967</xdr:rowOff>
    </xdr:from>
    <xdr:to>
      <xdr:col>15</xdr:col>
      <xdr:colOff>50800</xdr:colOff>
      <xdr:row>58</xdr:row>
      <xdr:rowOff>42551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7067"/>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42551</xdr:rowOff>
    </xdr:from>
    <xdr:to>
      <xdr:col>10</xdr:col>
      <xdr:colOff>114300</xdr:colOff>
      <xdr:row>58</xdr:row>
      <xdr:rowOff>50310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86651"/>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138468</xdr:rowOff>
    </xdr:from>
    <xdr:to>
      <xdr:col>24</xdr:col>
      <xdr:colOff>114300</xdr:colOff>
      <xdr:row>58</xdr:row>
      <xdr:rowOff>68618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137395</xdr:rowOff>
    </xdr:from>
    <xdr:to>
      <xdr:col>20</xdr:col>
      <xdr:colOff>38100</xdr:colOff>
      <xdr:row>58</xdr:row>
      <xdr:rowOff>67545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84072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153617</xdr:rowOff>
    </xdr:from>
    <xdr:to>
      <xdr:col>15</xdr:col>
      <xdr:colOff>101600</xdr:colOff>
      <xdr:row>58</xdr:row>
      <xdr:rowOff>83767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74894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163201</xdr:rowOff>
    </xdr:from>
    <xdr:to>
      <xdr:col>10</xdr:col>
      <xdr:colOff>165100</xdr:colOff>
      <xdr:row>58</xdr:row>
      <xdr:rowOff>93351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109878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170960</xdr:rowOff>
    </xdr:from>
    <xdr:to>
      <xdr:col>6</xdr:col>
      <xdr:colOff>38100</xdr:colOff>
      <xdr:row>58</xdr:row>
      <xdr:rowOff>101110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92237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26257</xdr:rowOff>
    </xdr:from>
    <xdr:to>
      <xdr:col>24</xdr:col>
      <xdr:colOff>63500</xdr:colOff>
      <xdr:row>79</xdr:row>
      <xdr:rowOff>33306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70807"/>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26257</xdr:rowOff>
    </xdr:from>
    <xdr:to>
      <xdr:col>19</xdr:col>
      <xdr:colOff>177800</xdr:colOff>
      <xdr:row>79</xdr:row>
      <xdr:rowOff>26772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7080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26772</xdr:rowOff>
    </xdr:from>
    <xdr:to>
      <xdr:col>15</xdr:col>
      <xdr:colOff>50800</xdr:colOff>
      <xdr:row>79</xdr:row>
      <xdr:rowOff>28087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1322"/>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21152</xdr:rowOff>
    </xdr:from>
    <xdr:to>
      <xdr:col>10</xdr:col>
      <xdr:colOff>114300</xdr:colOff>
      <xdr:row>79</xdr:row>
      <xdr:rowOff>28087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65702"/>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153956</xdr:rowOff>
    </xdr:from>
    <xdr:to>
      <xdr:col>24</xdr:col>
      <xdr:colOff>114300</xdr:colOff>
      <xdr:row>79</xdr:row>
      <xdr:rowOff>84106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68883</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4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146907</xdr:rowOff>
    </xdr:from>
    <xdr:to>
      <xdr:col>20</xdr:col>
      <xdr:colOff>38100</xdr:colOff>
      <xdr:row>79</xdr:row>
      <xdr:rowOff>77057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68184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147422</xdr:rowOff>
    </xdr:from>
    <xdr:to>
      <xdr:col>15</xdr:col>
      <xdr:colOff>101600</xdr:colOff>
      <xdr:row>79</xdr:row>
      <xdr:rowOff>77572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68699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1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148737</xdr:rowOff>
    </xdr:from>
    <xdr:to>
      <xdr:col>10</xdr:col>
      <xdr:colOff>165100</xdr:colOff>
      <xdr:row>79</xdr:row>
      <xdr:rowOff>78887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70014</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141802</xdr:rowOff>
    </xdr:from>
    <xdr:to>
      <xdr:col>6</xdr:col>
      <xdr:colOff>38100</xdr:colOff>
      <xdr:row>79</xdr:row>
      <xdr:rowOff>71952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63079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75707</xdr:rowOff>
    </xdr:from>
    <xdr:to>
      <xdr:col>24</xdr:col>
      <xdr:colOff>63500</xdr:colOff>
      <xdr:row>95</xdr:row>
      <xdr:rowOff>398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92007"/>
          <a:ext cx="838200" cy="9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51233</xdr:rowOff>
    </xdr:from>
    <xdr:to>
      <xdr:col>19</xdr:col>
      <xdr:colOff>177800</xdr:colOff>
      <xdr:row>95</xdr:row>
      <xdr:rowOff>398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67533"/>
          <a:ext cx="889000" cy="1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51233</xdr:rowOff>
    </xdr:from>
    <xdr:to>
      <xdr:col>15</xdr:col>
      <xdr:colOff>50800</xdr:colOff>
      <xdr:row>95</xdr:row>
      <xdr:rowOff>87770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67533"/>
          <a:ext cx="889000" cy="2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87770</xdr:rowOff>
    </xdr:from>
    <xdr:to>
      <xdr:col>10</xdr:col>
      <xdr:colOff>114300</xdr:colOff>
      <xdr:row>95</xdr:row>
      <xdr:rowOff>115537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75520"/>
          <a:ext cx="8890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24907</xdr:rowOff>
    </xdr:from>
    <xdr:to>
      <xdr:col>24</xdr:col>
      <xdr:colOff>114300</xdr:colOff>
      <xdr:row>94</xdr:row>
      <xdr:rowOff>126507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47784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9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121048</xdr:rowOff>
    </xdr:from>
    <xdr:to>
      <xdr:col>20</xdr:col>
      <xdr:colOff>38100</xdr:colOff>
      <xdr:row>95</xdr:row>
      <xdr:rowOff>51198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67725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1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433</xdr:rowOff>
    </xdr:from>
    <xdr:to>
      <xdr:col>15</xdr:col>
      <xdr:colOff>101600</xdr:colOff>
      <xdr:row>94</xdr:row>
      <xdr:rowOff>102033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118560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36970</xdr:rowOff>
    </xdr:from>
    <xdr:to>
      <xdr:col>10</xdr:col>
      <xdr:colOff>165100</xdr:colOff>
      <xdr:row>95</xdr:row>
      <xdr:rowOff>138570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155097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64737</xdr:rowOff>
    </xdr:from>
    <xdr:to>
      <xdr:col>6</xdr:col>
      <xdr:colOff>38100</xdr:colOff>
      <xdr:row>95</xdr:row>
      <xdr:rowOff>166337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11414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2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15505</xdr:rowOff>
    </xdr:from>
    <xdr:to>
      <xdr:col>55</xdr:col>
      <xdr:colOff>0</xdr:colOff>
      <xdr:row>37</xdr:row>
      <xdr:rowOff>41516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59155"/>
          <a:ext cx="8382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41516</xdr:rowOff>
    </xdr:from>
    <xdr:to>
      <xdr:col>50</xdr:col>
      <xdr:colOff>114300</xdr:colOff>
      <xdr:row>37</xdr:row>
      <xdr:rowOff>104641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5166"/>
          <a:ext cx="8890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29987</xdr:rowOff>
    </xdr:from>
    <xdr:to>
      <xdr:col>45</xdr:col>
      <xdr:colOff>177800</xdr:colOff>
      <xdr:row>37</xdr:row>
      <xdr:rowOff>104641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0737"/>
          <a:ext cx="889000" cy="4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29987</xdr:rowOff>
    </xdr:from>
    <xdr:to>
      <xdr:col>41</xdr:col>
      <xdr:colOff>50800</xdr:colOff>
      <xdr:row>37</xdr:row>
      <xdr:rowOff>137044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0737"/>
          <a:ext cx="889000" cy="4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136155</xdr:rowOff>
    </xdr:from>
    <xdr:to>
      <xdr:col>55</xdr:col>
      <xdr:colOff>50800</xdr:colOff>
      <xdr:row>37</xdr:row>
      <xdr:rowOff>66305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114582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162166</xdr:rowOff>
    </xdr:from>
    <xdr:to>
      <xdr:col>50</xdr:col>
      <xdr:colOff>165100</xdr:colOff>
      <xdr:row>37</xdr:row>
      <xdr:rowOff>92316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83443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53841</xdr:rowOff>
    </xdr:from>
    <xdr:to>
      <xdr:col>46</xdr:col>
      <xdr:colOff>38100</xdr:colOff>
      <xdr:row>37</xdr:row>
      <xdr:rowOff>155441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146567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9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150637</xdr:rowOff>
    </xdr:from>
    <xdr:to>
      <xdr:col>41</xdr:col>
      <xdr:colOff>101600</xdr:colOff>
      <xdr:row>35</xdr:row>
      <xdr:rowOff>80787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71914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86244</xdr:rowOff>
    </xdr:from>
    <xdr:to>
      <xdr:col>36</xdr:col>
      <xdr:colOff>165100</xdr:colOff>
      <xdr:row>38</xdr:row>
      <xdr:rowOff>16394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7521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4446</xdr:rowOff>
    </xdr:from>
    <xdr:to>
      <xdr:col>55</xdr:col>
      <xdr:colOff>0</xdr:colOff>
      <xdr:row>57</xdr:row>
      <xdr:rowOff>36414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77096"/>
          <a:ext cx="838200" cy="3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36414</xdr:rowOff>
    </xdr:from>
    <xdr:to>
      <xdr:col>50</xdr:col>
      <xdr:colOff>114300</xdr:colOff>
      <xdr:row>57</xdr:row>
      <xdr:rowOff>164272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9064"/>
          <a:ext cx="889000" cy="1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164272</xdr:rowOff>
    </xdr:from>
    <xdr:to>
      <xdr:col>45</xdr:col>
      <xdr:colOff>177800</xdr:colOff>
      <xdr:row>58</xdr:row>
      <xdr:rowOff>435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3692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160132</xdr:rowOff>
    </xdr:from>
    <xdr:to>
      <xdr:col>41</xdr:col>
      <xdr:colOff>50800</xdr:colOff>
      <xdr:row>58</xdr:row>
      <xdr:rowOff>435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32782"/>
          <a:ext cx="8890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125096</xdr:rowOff>
    </xdr:from>
    <xdr:to>
      <xdr:col>55</xdr:col>
      <xdr:colOff>50800</xdr:colOff>
      <xdr:row>57</xdr:row>
      <xdr:rowOff>55246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147973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7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157064</xdr:rowOff>
    </xdr:from>
    <xdr:to>
      <xdr:col>50</xdr:col>
      <xdr:colOff>165100</xdr:colOff>
      <xdr:row>57</xdr:row>
      <xdr:rowOff>87214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103741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3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113472</xdr:rowOff>
    </xdr:from>
    <xdr:to>
      <xdr:col>46</xdr:col>
      <xdr:colOff>38100</xdr:colOff>
      <xdr:row>58</xdr:row>
      <xdr:rowOff>43622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8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34749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7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121085</xdr:rowOff>
    </xdr:from>
    <xdr:to>
      <xdr:col>41</xdr:col>
      <xdr:colOff>101600</xdr:colOff>
      <xdr:row>58</xdr:row>
      <xdr:rowOff>51235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42362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109332</xdr:rowOff>
    </xdr:from>
    <xdr:to>
      <xdr:col>36</xdr:col>
      <xdr:colOff>165100</xdr:colOff>
      <xdr:row>58</xdr:row>
      <xdr:rowOff>39482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30609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58598</xdr:rowOff>
    </xdr:from>
    <xdr:to>
      <xdr:col>55</xdr:col>
      <xdr:colOff>0</xdr:colOff>
      <xdr:row>72</xdr:row>
      <xdr:rowOff>27966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231548"/>
          <a:ext cx="8382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27966</xdr:rowOff>
    </xdr:from>
    <xdr:to>
      <xdr:col>50</xdr:col>
      <xdr:colOff>114300</xdr:colOff>
      <xdr:row>76</xdr:row>
      <xdr:rowOff>171183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372366"/>
          <a:ext cx="889000" cy="8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161900</xdr:rowOff>
    </xdr:from>
    <xdr:to>
      <xdr:col>45</xdr:col>
      <xdr:colOff>177800</xdr:colOff>
      <xdr:row>76</xdr:row>
      <xdr:rowOff>171183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92100"/>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161900</xdr:rowOff>
    </xdr:from>
    <xdr:to>
      <xdr:col>41</xdr:col>
      <xdr:colOff>50800</xdr:colOff>
      <xdr:row>77</xdr:row>
      <xdr:rowOff>68529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92100"/>
          <a:ext cx="889000" cy="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7798</xdr:rowOff>
    </xdr:from>
    <xdr:to>
      <xdr:col>55</xdr:col>
      <xdr:colOff>50800</xdr:colOff>
      <xdr:row>71</xdr:row>
      <xdr:rowOff>109398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1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132275</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13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148616</xdr:rowOff>
    </xdr:from>
    <xdr:to>
      <xdr:col>50</xdr:col>
      <xdr:colOff>165100</xdr:colOff>
      <xdr:row>72</xdr:row>
      <xdr:rowOff>78766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3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95293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0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120383</xdr:rowOff>
    </xdr:from>
    <xdr:to>
      <xdr:col>46</xdr:col>
      <xdr:colOff>38100</xdr:colOff>
      <xdr:row>77</xdr:row>
      <xdr:rowOff>50533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67060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111100</xdr:rowOff>
    </xdr:from>
    <xdr:to>
      <xdr:col>41</xdr:col>
      <xdr:colOff>101600</xdr:colOff>
      <xdr:row>77</xdr:row>
      <xdr:rowOff>41250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57776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17729</xdr:rowOff>
    </xdr:from>
    <xdr:to>
      <xdr:col>36</xdr:col>
      <xdr:colOff>165100</xdr:colOff>
      <xdr:row>77</xdr:row>
      <xdr:rowOff>119329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110456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81958</xdr:rowOff>
    </xdr:from>
    <xdr:to>
      <xdr:col>55</xdr:col>
      <xdr:colOff>0</xdr:colOff>
      <xdr:row>98</xdr:row>
      <xdr:rowOff>90261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84058"/>
          <a:ext cx="8382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65641</xdr:rowOff>
    </xdr:from>
    <xdr:to>
      <xdr:col>50</xdr:col>
      <xdr:colOff>114300</xdr:colOff>
      <xdr:row>98</xdr:row>
      <xdr:rowOff>90261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7741"/>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65641</xdr:rowOff>
    </xdr:from>
    <xdr:to>
      <xdr:col>45</xdr:col>
      <xdr:colOff>177800</xdr:colOff>
      <xdr:row>98</xdr:row>
      <xdr:rowOff>80204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7741"/>
          <a:ext cx="889000" cy="1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51850</xdr:rowOff>
    </xdr:from>
    <xdr:to>
      <xdr:col>41</xdr:col>
      <xdr:colOff>50800</xdr:colOff>
      <xdr:row>98</xdr:row>
      <xdr:rowOff>80204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395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31158</xdr:rowOff>
    </xdr:from>
    <xdr:to>
      <xdr:col>55</xdr:col>
      <xdr:colOff>50800</xdr:colOff>
      <xdr:row>98</xdr:row>
      <xdr:rowOff>132758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117535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39461</xdr:rowOff>
    </xdr:from>
    <xdr:to>
      <xdr:col>50</xdr:col>
      <xdr:colOff>165100</xdr:colOff>
      <xdr:row>98</xdr:row>
      <xdr:rowOff>141061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132188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14841</xdr:rowOff>
    </xdr:from>
    <xdr:to>
      <xdr:col>46</xdr:col>
      <xdr:colOff>38100</xdr:colOff>
      <xdr:row>98</xdr:row>
      <xdr:rowOff>116441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29404</xdr:rowOff>
    </xdr:from>
    <xdr:to>
      <xdr:col>41</xdr:col>
      <xdr:colOff>101600</xdr:colOff>
      <xdr:row>98</xdr:row>
      <xdr:rowOff>131004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122131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xdr:rowOff>
    </xdr:from>
    <xdr:to>
      <xdr:col>36</xdr:col>
      <xdr:colOff>165100</xdr:colOff>
      <xdr:row>98</xdr:row>
      <xdr:rowOff>102650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93777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20689</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07239"/>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33033</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9583"/>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140</xdr:rowOff>
    </xdr:from>
    <xdr:to>
      <xdr:col>71</xdr:col>
      <xdr:colOff>177800</xdr:colOff>
      <xdr:row>39</xdr:row>
      <xdr:rowOff>33033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86690"/>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141339</xdr:rowOff>
    </xdr:from>
    <xdr:to>
      <xdr:col>85</xdr:col>
      <xdr:colOff>177800</xdr:colOff>
      <xdr:row>39</xdr:row>
      <xdr:rowOff>71489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56266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153683</xdr:rowOff>
    </xdr:from>
    <xdr:to>
      <xdr:col>72</xdr:col>
      <xdr:colOff>38100</xdr:colOff>
      <xdr:row>39</xdr:row>
      <xdr:rowOff>83833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74960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120790</xdr:rowOff>
    </xdr:from>
    <xdr:to>
      <xdr:col>67</xdr:col>
      <xdr:colOff>101600</xdr:colOff>
      <xdr:row>39</xdr:row>
      <xdr:rowOff>50940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42067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154290</xdr:rowOff>
    </xdr:from>
    <xdr:to>
      <xdr:col>85</xdr:col>
      <xdr:colOff>127000</xdr:colOff>
      <xdr:row>77</xdr:row>
      <xdr:rowOff>160562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55940"/>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160288</xdr:rowOff>
    </xdr:from>
    <xdr:to>
      <xdr:col>81</xdr:col>
      <xdr:colOff>50800</xdr:colOff>
      <xdr:row>77</xdr:row>
      <xdr:rowOff>160562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6193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160288</xdr:rowOff>
    </xdr:from>
    <xdr:to>
      <xdr:col>76</xdr:col>
      <xdr:colOff>114300</xdr:colOff>
      <xdr:row>77</xdr:row>
      <xdr:rowOff>167635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1938"/>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167635</xdr:rowOff>
    </xdr:from>
    <xdr:to>
      <xdr:col>71</xdr:col>
      <xdr:colOff>177800</xdr:colOff>
      <xdr:row>77</xdr:row>
      <xdr:rowOff>171416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69285"/>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103490</xdr:rowOff>
    </xdr:from>
    <xdr:to>
      <xdr:col>85</xdr:col>
      <xdr:colOff>177800</xdr:colOff>
      <xdr:row>78</xdr:row>
      <xdr:rowOff>33640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109762</xdr:rowOff>
    </xdr:from>
    <xdr:to>
      <xdr:col>81</xdr:col>
      <xdr:colOff>101600</xdr:colOff>
      <xdr:row>78</xdr:row>
      <xdr:rowOff>39912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31039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0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109488</xdr:rowOff>
    </xdr:from>
    <xdr:to>
      <xdr:col>76</xdr:col>
      <xdr:colOff>165100</xdr:colOff>
      <xdr:row>78</xdr:row>
      <xdr:rowOff>39638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30765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116835</xdr:rowOff>
    </xdr:from>
    <xdr:to>
      <xdr:col>72</xdr:col>
      <xdr:colOff>38100</xdr:colOff>
      <xdr:row>78</xdr:row>
      <xdr:rowOff>46985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38112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120616</xdr:rowOff>
    </xdr:from>
    <xdr:to>
      <xdr:col>67</xdr:col>
      <xdr:colOff>101600</xdr:colOff>
      <xdr:row>78</xdr:row>
      <xdr:rowOff>50766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41893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1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49871</xdr:rowOff>
    </xdr:from>
    <xdr:to>
      <xdr:col>85</xdr:col>
      <xdr:colOff>127000</xdr:colOff>
      <xdr:row>98</xdr:row>
      <xdr:rowOff>62078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1971"/>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49871</xdr:rowOff>
    </xdr:from>
    <xdr:to>
      <xdr:col>81</xdr:col>
      <xdr:colOff>50800</xdr:colOff>
      <xdr:row>98</xdr:row>
      <xdr:rowOff>107956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1971"/>
          <a:ext cx="889000" cy="5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107956</xdr:rowOff>
    </xdr:from>
    <xdr:to>
      <xdr:col>76</xdr:col>
      <xdr:colOff>114300</xdr:colOff>
      <xdr:row>98</xdr:row>
      <xdr:rowOff>138785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0056"/>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128818</xdr:rowOff>
    </xdr:from>
    <xdr:to>
      <xdr:col>71</xdr:col>
      <xdr:colOff>177800</xdr:colOff>
      <xdr:row>98</xdr:row>
      <xdr:rowOff>138785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3091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11278</xdr:rowOff>
    </xdr:from>
    <xdr:to>
      <xdr:col>85</xdr:col>
      <xdr:colOff>177800</xdr:colOff>
      <xdr:row>98</xdr:row>
      <xdr:rowOff>112878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170521</xdr:rowOff>
    </xdr:from>
    <xdr:to>
      <xdr:col>81</xdr:col>
      <xdr:colOff>101600</xdr:colOff>
      <xdr:row>98</xdr:row>
      <xdr:rowOff>100671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91798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57156</xdr:rowOff>
    </xdr:from>
    <xdr:to>
      <xdr:col>76</xdr:col>
      <xdr:colOff>165100</xdr:colOff>
      <xdr:row>98</xdr:row>
      <xdr:rowOff>158756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149883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87985</xdr:rowOff>
    </xdr:from>
    <xdr:to>
      <xdr:col>72</xdr:col>
      <xdr:colOff>38100</xdr:colOff>
      <xdr:row>99</xdr:row>
      <xdr:rowOff>18135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9262</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4017" y="169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78018</xdr:rowOff>
    </xdr:from>
    <xdr:to>
      <xdr:col>67</xdr:col>
      <xdr:colOff>101600</xdr:colOff>
      <xdr:row>99</xdr:row>
      <xdr:rowOff>8168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170745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138648</xdr:rowOff>
    </xdr:from>
    <xdr:to>
      <xdr:col>116</xdr:col>
      <xdr:colOff>63500</xdr:colOff>
      <xdr:row>58</xdr:row>
      <xdr:rowOff>138671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82748"/>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138671</xdr:rowOff>
    </xdr:from>
    <xdr:to>
      <xdr:col>111</xdr:col>
      <xdr:colOff>177800</xdr:colOff>
      <xdr:row>58</xdr:row>
      <xdr:rowOff>138671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2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138671</xdr:rowOff>
    </xdr:from>
    <xdr:to>
      <xdr:col>107</xdr:col>
      <xdr:colOff>50800</xdr:colOff>
      <xdr:row>58</xdr:row>
      <xdr:rowOff>138694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8277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138694</xdr:rowOff>
    </xdr:from>
    <xdr:to>
      <xdr:col>102</xdr:col>
      <xdr:colOff>114300</xdr:colOff>
      <xdr:row>58</xdr:row>
      <xdr:rowOff>138717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8279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87848</xdr:rowOff>
    </xdr:from>
    <xdr:to>
      <xdr:col>116</xdr:col>
      <xdr:colOff>114300</xdr:colOff>
      <xdr:row>59</xdr:row>
      <xdr:rowOff>17998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2775</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6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87871</xdr:rowOff>
    </xdr:from>
    <xdr:to>
      <xdr:col>112</xdr:col>
      <xdr:colOff>38100</xdr:colOff>
      <xdr:row>59</xdr:row>
      <xdr:rowOff>18021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9148</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87871</xdr:rowOff>
    </xdr:from>
    <xdr:to>
      <xdr:col>107</xdr:col>
      <xdr:colOff>101600</xdr:colOff>
      <xdr:row>59</xdr:row>
      <xdr:rowOff>18021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9148</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87894</xdr:rowOff>
    </xdr:from>
    <xdr:to>
      <xdr:col>102</xdr:col>
      <xdr:colOff>165100</xdr:colOff>
      <xdr:row>59</xdr:row>
      <xdr:rowOff>18044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9171</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87917</xdr:rowOff>
    </xdr:from>
    <xdr:to>
      <xdr:col>98</xdr:col>
      <xdr:colOff>38100</xdr:colOff>
      <xdr:row>59</xdr:row>
      <xdr:rowOff>18067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9194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124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64630</xdr:rowOff>
    </xdr:from>
    <xdr:to>
      <xdr:col>116</xdr:col>
      <xdr:colOff>63500</xdr:colOff>
      <xdr:row>77</xdr:row>
      <xdr:rowOff>22428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94830"/>
          <a:ext cx="838200" cy="1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64630</xdr:rowOff>
    </xdr:from>
    <xdr:to>
      <xdr:col>111</xdr:col>
      <xdr:colOff>177800</xdr:colOff>
      <xdr:row>76</xdr:row>
      <xdr:rowOff>84506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94830"/>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84506</xdr:rowOff>
    </xdr:from>
    <xdr:to>
      <xdr:col>107</xdr:col>
      <xdr:colOff>50800</xdr:colOff>
      <xdr:row>76</xdr:row>
      <xdr:rowOff>103403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1470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103403</xdr:rowOff>
    </xdr:from>
    <xdr:to>
      <xdr:col>102</xdr:col>
      <xdr:colOff>114300</xdr:colOff>
      <xdr:row>76</xdr:row>
      <xdr:rowOff>138951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33603"/>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143078</xdr:rowOff>
    </xdr:from>
    <xdr:to>
      <xdr:col>116</xdr:col>
      <xdr:colOff>114300</xdr:colOff>
      <xdr:row>77</xdr:row>
      <xdr:rowOff>73228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165955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13830</xdr:rowOff>
    </xdr:from>
    <xdr:to>
      <xdr:col>112</xdr:col>
      <xdr:colOff>38100</xdr:colOff>
      <xdr:row>76</xdr:row>
      <xdr:rowOff>115430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131957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33706</xdr:rowOff>
    </xdr:from>
    <xdr:to>
      <xdr:col>107</xdr:col>
      <xdr:colOff>101600</xdr:colOff>
      <xdr:row>76</xdr:row>
      <xdr:rowOff>135306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151833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52603</xdr:rowOff>
    </xdr:from>
    <xdr:to>
      <xdr:col>102</xdr:col>
      <xdr:colOff>165100</xdr:colOff>
      <xdr:row>76</xdr:row>
      <xdr:rowOff>154203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170731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88151</xdr:rowOff>
    </xdr:from>
    <xdr:to>
      <xdr:col>98</xdr:col>
      <xdr:colOff>38100</xdr:colOff>
      <xdr:row>77</xdr:row>
      <xdr:rowOff>18301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34827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令和５年度の歳出決算総額は、住民一人当たり</a:t>
          </a:r>
          <a:r>
            <a:rPr kumimoji="1" lang="en-US" altLang="ja-JP" sz="1100">
              <a:latin typeface="ＭＳ Ｐゴシック" panose="020B0600070205080204" pitchFamily="50" charset="-128"/>
              <a:ea typeface="ＭＳ Ｐゴシック" panose="020B0600070205080204" pitchFamily="50" charset="-128"/>
            </a:rPr>
            <a:t>778,349</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義務的経費は、公債費を除いて、類似団体平均より高い水準となっており、主な構成項目である人件費は、住民一人当たり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120,399</a:t>
          </a:r>
          <a:r>
            <a:rPr kumimoji="1" lang="ja-JP" altLang="en-US" sz="1100">
              <a:latin typeface="ＭＳ Ｐゴシック" panose="020B0600070205080204" pitchFamily="50" charset="-128"/>
              <a:ea typeface="ＭＳ Ｐゴシック" panose="020B0600070205080204" pitchFamily="50" charset="-128"/>
            </a:rPr>
            <a:t>円となっており、新型コロナワクチン接種事業に係る時間外勤務手当は大幅に減したものの、退職者数の増加による退職手当の増や、人事院勧告に準じた給与改定による給与・期末手当の増により、前年度比</a:t>
          </a:r>
          <a:r>
            <a:rPr kumimoji="1" lang="en-US" altLang="ja-JP" sz="1100">
              <a:latin typeface="ＭＳ Ｐゴシック" panose="020B0600070205080204" pitchFamily="50" charset="-128"/>
              <a:ea typeface="ＭＳ Ｐゴシック" panose="020B0600070205080204" pitchFamily="50" charset="-128"/>
            </a:rPr>
            <a:t>4,299</a:t>
          </a:r>
          <a:r>
            <a:rPr kumimoji="1" lang="ja-JP" altLang="en-US" sz="1100">
              <a:latin typeface="ＭＳ Ｐゴシック" panose="020B0600070205080204" pitchFamily="50" charset="-128"/>
              <a:ea typeface="ＭＳ Ｐゴシック" panose="020B0600070205080204" pitchFamily="50" charset="-128"/>
            </a:rPr>
            <a:t>円の増となった。また、扶助費においても、国の物価高騰支援策である住民税非課税世帯等物価高騰対策支援給付金の増により、前年度比</a:t>
          </a:r>
          <a:r>
            <a:rPr kumimoji="1" lang="en-US" altLang="ja-JP" sz="1100">
              <a:latin typeface="ＭＳ Ｐゴシック" panose="020B0600070205080204" pitchFamily="50" charset="-128"/>
              <a:ea typeface="ＭＳ Ｐゴシック" panose="020B0600070205080204" pitchFamily="50" charset="-128"/>
            </a:rPr>
            <a:t>12,617</a:t>
          </a:r>
          <a:r>
            <a:rPr kumimoji="1" lang="ja-JP" altLang="en-US" sz="1100">
              <a:latin typeface="ＭＳ Ｐゴシック" panose="020B0600070205080204" pitchFamily="50" charset="-128"/>
              <a:ea typeface="ＭＳ Ｐゴシック" panose="020B0600070205080204" pitchFamily="50" charset="-128"/>
            </a:rPr>
            <a:t>円の増となった。さらに公債費においても、前年度比</a:t>
          </a:r>
          <a:r>
            <a:rPr kumimoji="1" lang="en-US" altLang="ja-JP" sz="1100">
              <a:latin typeface="ＭＳ Ｐゴシック" panose="020B0600070205080204" pitchFamily="50" charset="-128"/>
              <a:ea typeface="ＭＳ Ｐゴシック" panose="020B0600070205080204" pitchFamily="50" charset="-128"/>
            </a:rPr>
            <a:t>2,744</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投資的経費は、普通建設事業費のうち新規整備において、住民一人当たり</a:t>
          </a:r>
          <a:r>
            <a:rPr kumimoji="1" lang="en-US" altLang="ja-JP" sz="1100">
              <a:latin typeface="ＭＳ Ｐゴシック" panose="020B0600070205080204" pitchFamily="50" charset="-128"/>
              <a:ea typeface="ＭＳ Ｐゴシック" panose="020B0600070205080204" pitchFamily="50" charset="-128"/>
            </a:rPr>
            <a:t>106,886</a:t>
          </a:r>
          <a:r>
            <a:rPr kumimoji="1" lang="ja-JP" altLang="en-US" sz="1100">
              <a:latin typeface="ＭＳ Ｐゴシック" panose="020B0600070205080204" pitchFamily="50" charset="-128"/>
              <a:ea typeface="ＭＳ Ｐゴシック" panose="020B0600070205080204" pitchFamily="50" charset="-128"/>
            </a:rPr>
            <a:t>千円となっており、類似団体平均を大幅に上回る水準となっている。これは、近年の新庁舎建設事業等の増であり、令和５年度は新庁舎躯体工事及び旧庁舎解体工事により、前年度比</a:t>
          </a:r>
          <a:r>
            <a:rPr kumimoji="1" lang="en-US" altLang="ja-JP" sz="1100">
              <a:latin typeface="ＭＳ Ｐゴシック" panose="020B0600070205080204" pitchFamily="50" charset="-128"/>
              <a:ea typeface="ＭＳ Ｐゴシック" panose="020B0600070205080204" pitchFamily="50" charset="-128"/>
            </a:rPr>
            <a:t>11,088</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消費的経費は、補助費等において、新型コロナウイルス対応地方創生事業の「水道料金減免」や下水道事業において、公営企業法適用による会計移行に伴う歳出分析の変更より、前年度比</a:t>
          </a:r>
          <a:r>
            <a:rPr kumimoji="1" lang="en-US" altLang="ja-JP" sz="1100">
              <a:latin typeface="ＭＳ Ｐゴシック" panose="020B0600070205080204" pitchFamily="50" charset="-128"/>
              <a:ea typeface="ＭＳ Ｐゴシック" panose="020B0600070205080204" pitchFamily="50" charset="-128"/>
            </a:rPr>
            <a:t>6,827</a:t>
          </a:r>
          <a:r>
            <a:rPr kumimoji="1" lang="ja-JP" altLang="en-US" sz="1100">
              <a:latin typeface="ＭＳ Ｐゴシック" panose="020B0600070205080204" pitchFamily="50" charset="-128"/>
              <a:ea typeface="ＭＳ Ｐゴシック" panose="020B0600070205080204" pitchFamily="50" charset="-128"/>
            </a:rPr>
            <a:t>円の増となった。また物件費は、ふるさと納税寄付金の増に伴う関連経費の増はあるものの、新型コロナウイルス予防接種委託、新庁舎建設事業発注者支援業務委託等の減により、前年度比</a:t>
          </a:r>
          <a:r>
            <a:rPr kumimoji="1" lang="en-US" altLang="ja-JP" sz="1100">
              <a:latin typeface="ＭＳ Ｐゴシック" panose="020B0600070205080204" pitchFamily="50" charset="-128"/>
              <a:ea typeface="ＭＳ Ｐゴシック" panose="020B0600070205080204" pitchFamily="50" charset="-128"/>
            </a:rPr>
            <a:t>563</a:t>
          </a:r>
          <a:r>
            <a:rPr kumimoji="1" lang="ja-JP" altLang="en-US" sz="1100">
              <a:latin typeface="ＭＳ Ｐゴシック" panose="020B0600070205080204" pitchFamily="50" charset="-128"/>
              <a:ea typeface="ＭＳ Ｐゴシック" panose="020B0600070205080204" pitchFamily="50" charset="-128"/>
            </a:rPr>
            <a:t>円の減となった。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86741</xdr:rowOff>
    </xdr:from>
    <xdr:to>
      <xdr:col>24</xdr:col>
      <xdr:colOff>63500</xdr:colOff>
      <xdr:row>33</xdr:row>
      <xdr:rowOff>141415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4591"/>
          <a:ext cx="8382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141415</xdr:rowOff>
    </xdr:from>
    <xdr:to>
      <xdr:col>19</xdr:col>
      <xdr:colOff>177800</xdr:colOff>
      <xdr:row>33</xdr:row>
      <xdr:rowOff>169037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9265"/>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163132</xdr:rowOff>
    </xdr:from>
    <xdr:to>
      <xdr:col>15</xdr:col>
      <xdr:colOff>50800</xdr:colOff>
      <xdr:row>33</xdr:row>
      <xdr:rowOff>169037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098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131509</xdr:rowOff>
    </xdr:from>
    <xdr:to>
      <xdr:col>10</xdr:col>
      <xdr:colOff>114300</xdr:colOff>
      <xdr:row>33</xdr:row>
      <xdr:rowOff>163132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935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35941</xdr:rowOff>
    </xdr:from>
    <xdr:to>
      <xdr:col>24</xdr:col>
      <xdr:colOff>114300</xdr:colOff>
      <xdr:row>33</xdr:row>
      <xdr:rowOff>137541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58818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90615</xdr:rowOff>
    </xdr:from>
    <xdr:to>
      <xdr:col>20</xdr:col>
      <xdr:colOff>38100</xdr:colOff>
      <xdr:row>34</xdr:row>
      <xdr:rowOff>20765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37292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118237</xdr:rowOff>
    </xdr:from>
    <xdr:to>
      <xdr:col>15</xdr:col>
      <xdr:colOff>101600</xdr:colOff>
      <xdr:row>34</xdr:row>
      <xdr:rowOff>48387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64914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112332</xdr:rowOff>
    </xdr:from>
    <xdr:to>
      <xdr:col>10</xdr:col>
      <xdr:colOff>165100</xdr:colOff>
      <xdr:row>34</xdr:row>
      <xdr:rowOff>42482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59009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80709</xdr:rowOff>
    </xdr:from>
    <xdr:to>
      <xdr:col>6</xdr:col>
      <xdr:colOff>38100</xdr:colOff>
      <xdr:row>34</xdr:row>
      <xdr:rowOff>10859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27386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86741</xdr:rowOff>
    </xdr:from>
    <xdr:to>
      <xdr:col>24</xdr:col>
      <xdr:colOff>63500</xdr:colOff>
      <xdr:row>57</xdr:row>
      <xdr:rowOff>87310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9391"/>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87310</xdr:rowOff>
    </xdr:from>
    <xdr:to>
      <xdr:col>19</xdr:col>
      <xdr:colOff>177800</xdr:colOff>
      <xdr:row>58</xdr:row>
      <xdr:rowOff>69193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9960"/>
          <a:ext cx="889000" cy="1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150524</xdr:rowOff>
    </xdr:from>
    <xdr:to>
      <xdr:col>15</xdr:col>
      <xdr:colOff>50800</xdr:colOff>
      <xdr:row>58</xdr:row>
      <xdr:rowOff>69193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3174"/>
          <a:ext cx="889000" cy="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150524</xdr:rowOff>
    </xdr:from>
    <xdr:to>
      <xdr:col>10</xdr:col>
      <xdr:colOff>114300</xdr:colOff>
      <xdr:row>58</xdr:row>
      <xdr:rowOff>110954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3174"/>
          <a:ext cx="889000" cy="1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35941</xdr:rowOff>
    </xdr:from>
    <xdr:to>
      <xdr:col>24</xdr:col>
      <xdr:colOff>114300</xdr:colOff>
      <xdr:row>57</xdr:row>
      <xdr:rowOff>137541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58818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6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36510</xdr:rowOff>
    </xdr:from>
    <xdr:to>
      <xdr:col>20</xdr:col>
      <xdr:colOff>38100</xdr:colOff>
      <xdr:row>57</xdr:row>
      <xdr:rowOff>138110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154637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18393</xdr:rowOff>
    </xdr:from>
    <xdr:to>
      <xdr:col>15</xdr:col>
      <xdr:colOff>101600</xdr:colOff>
      <xdr:row>58</xdr:row>
      <xdr:rowOff>119993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111120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99724</xdr:rowOff>
    </xdr:from>
    <xdr:to>
      <xdr:col>10</xdr:col>
      <xdr:colOff>165100</xdr:colOff>
      <xdr:row>58</xdr:row>
      <xdr:rowOff>29874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21001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60154</xdr:rowOff>
    </xdr:from>
    <xdr:to>
      <xdr:col>6</xdr:col>
      <xdr:colOff>38100</xdr:colOff>
      <xdr:row>58</xdr:row>
      <xdr:rowOff>161754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81142</xdr:rowOff>
    </xdr:from>
    <xdr:to>
      <xdr:col>24</xdr:col>
      <xdr:colOff>63500</xdr:colOff>
      <xdr:row>74</xdr:row>
      <xdr:rowOff>168783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8442"/>
          <a:ext cx="838200" cy="8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91177</xdr:rowOff>
    </xdr:from>
    <xdr:to>
      <xdr:col>19</xdr:col>
      <xdr:colOff>177800</xdr:colOff>
      <xdr:row>74</xdr:row>
      <xdr:rowOff>168783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78477"/>
          <a:ext cx="889000" cy="7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91177</xdr:rowOff>
    </xdr:from>
    <xdr:to>
      <xdr:col>15</xdr:col>
      <xdr:colOff>50800</xdr:colOff>
      <xdr:row>75</xdr:row>
      <xdr:rowOff>29721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78477"/>
          <a:ext cx="8890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29721</xdr:rowOff>
    </xdr:from>
    <xdr:to>
      <xdr:col>10</xdr:col>
      <xdr:colOff>114300</xdr:colOff>
      <xdr:row>75</xdr:row>
      <xdr:rowOff>83693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88471"/>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30342</xdr:rowOff>
    </xdr:from>
    <xdr:to>
      <xdr:col>24</xdr:col>
      <xdr:colOff>114300</xdr:colOff>
      <xdr:row>74</xdr:row>
      <xdr:rowOff>131942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53219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117983</xdr:rowOff>
    </xdr:from>
    <xdr:to>
      <xdr:col>20</xdr:col>
      <xdr:colOff>38100</xdr:colOff>
      <xdr:row>75</xdr:row>
      <xdr:rowOff>48133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64660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8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40377</xdr:rowOff>
    </xdr:from>
    <xdr:to>
      <xdr:col>15</xdr:col>
      <xdr:colOff>101600</xdr:colOff>
      <xdr:row>74</xdr:row>
      <xdr:rowOff>141977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158504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150371</xdr:rowOff>
    </xdr:from>
    <xdr:to>
      <xdr:col>10</xdr:col>
      <xdr:colOff>165100</xdr:colOff>
      <xdr:row>75</xdr:row>
      <xdr:rowOff>80521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97048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32893</xdr:rowOff>
    </xdr:from>
    <xdr:to>
      <xdr:col>6</xdr:col>
      <xdr:colOff>38100</xdr:colOff>
      <xdr:row>75</xdr:row>
      <xdr:rowOff>134493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151020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169134</xdr:rowOff>
    </xdr:from>
    <xdr:to>
      <xdr:col>24</xdr:col>
      <xdr:colOff>63500</xdr:colOff>
      <xdr:row>97</xdr:row>
      <xdr:rowOff>8922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28334"/>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168275</xdr:rowOff>
    </xdr:from>
    <xdr:to>
      <xdr:col>19</xdr:col>
      <xdr:colOff>177800</xdr:colOff>
      <xdr:row>97</xdr:row>
      <xdr:rowOff>8922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27475"/>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168275</xdr:rowOff>
    </xdr:from>
    <xdr:to>
      <xdr:col>15</xdr:col>
      <xdr:colOff>50800</xdr:colOff>
      <xdr:row>97</xdr:row>
      <xdr:rowOff>33799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7475"/>
          <a:ext cx="889000" cy="3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33799</xdr:rowOff>
    </xdr:from>
    <xdr:to>
      <xdr:col>10</xdr:col>
      <xdr:colOff>114300</xdr:colOff>
      <xdr:row>97</xdr:row>
      <xdr:rowOff>41384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64449"/>
          <a:ext cx="8890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118334</xdr:rowOff>
    </xdr:from>
    <xdr:to>
      <xdr:col>24</xdr:col>
      <xdr:colOff>114300</xdr:colOff>
      <xdr:row>97</xdr:row>
      <xdr:rowOff>48484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141211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129572</xdr:rowOff>
    </xdr:from>
    <xdr:to>
      <xdr:col>20</xdr:col>
      <xdr:colOff>38100</xdr:colOff>
      <xdr:row>97</xdr:row>
      <xdr:rowOff>59722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76249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117475</xdr:rowOff>
    </xdr:from>
    <xdr:to>
      <xdr:col>15</xdr:col>
      <xdr:colOff>101600</xdr:colOff>
      <xdr:row>97</xdr:row>
      <xdr:rowOff>47625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64152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154449</xdr:rowOff>
    </xdr:from>
    <xdr:to>
      <xdr:col>10</xdr:col>
      <xdr:colOff>165100</xdr:colOff>
      <xdr:row>97</xdr:row>
      <xdr:rowOff>84599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101126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162034</xdr:rowOff>
    </xdr:from>
    <xdr:to>
      <xdr:col>6</xdr:col>
      <xdr:colOff>38100</xdr:colOff>
      <xdr:row>97</xdr:row>
      <xdr:rowOff>92184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108711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130883</xdr:rowOff>
    </xdr:from>
    <xdr:to>
      <xdr:col>55</xdr:col>
      <xdr:colOff>0</xdr:colOff>
      <xdr:row>38</xdr:row>
      <xdr:rowOff>134148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598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134148</xdr:rowOff>
    </xdr:from>
    <xdr:to>
      <xdr:col>50</xdr:col>
      <xdr:colOff>114300</xdr:colOff>
      <xdr:row>38</xdr:row>
      <xdr:rowOff>136434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92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136434</xdr:rowOff>
    </xdr:from>
    <xdr:to>
      <xdr:col>45</xdr:col>
      <xdr:colOff>177800</xdr:colOff>
      <xdr:row>38</xdr:row>
      <xdr:rowOff>138394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5153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138394</xdr:rowOff>
    </xdr:from>
    <xdr:to>
      <xdr:col>41</xdr:col>
      <xdr:colOff>50800</xdr:colOff>
      <xdr:row>38</xdr:row>
      <xdr:rowOff>140680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53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80083</xdr:rowOff>
    </xdr:from>
    <xdr:to>
      <xdr:col>55</xdr:col>
      <xdr:colOff>50800</xdr:colOff>
      <xdr:row>39</xdr:row>
      <xdr:rowOff>10233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58510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83348</xdr:rowOff>
    </xdr:from>
    <xdr:to>
      <xdr:col>50</xdr:col>
      <xdr:colOff>165100</xdr:colOff>
      <xdr:row>39</xdr:row>
      <xdr:rowOff>13498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4625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9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85634</xdr:rowOff>
    </xdr:from>
    <xdr:to>
      <xdr:col>46</xdr:col>
      <xdr:colOff>38100</xdr:colOff>
      <xdr:row>39</xdr:row>
      <xdr:rowOff>15784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6911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87594</xdr:rowOff>
    </xdr:from>
    <xdr:to>
      <xdr:col>41</xdr:col>
      <xdr:colOff>101600</xdr:colOff>
      <xdr:row>39</xdr:row>
      <xdr:rowOff>17744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8871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9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89880</xdr:rowOff>
    </xdr:from>
    <xdr:to>
      <xdr:col>36</xdr:col>
      <xdr:colOff>165100</xdr:colOff>
      <xdr:row>39</xdr:row>
      <xdr:rowOff>20030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11157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127157</xdr:rowOff>
    </xdr:from>
    <xdr:to>
      <xdr:col>55</xdr:col>
      <xdr:colOff>0</xdr:colOff>
      <xdr:row>58</xdr:row>
      <xdr:rowOff>167033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71257"/>
          <a:ext cx="8382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125161</xdr:rowOff>
    </xdr:from>
    <xdr:to>
      <xdr:col>50</xdr:col>
      <xdr:colOff>114300</xdr:colOff>
      <xdr:row>58</xdr:row>
      <xdr:rowOff>127157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69261"/>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118913</xdr:rowOff>
    </xdr:from>
    <xdr:to>
      <xdr:col>45</xdr:col>
      <xdr:colOff>177800</xdr:colOff>
      <xdr:row>58</xdr:row>
      <xdr:rowOff>125161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6301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111605</xdr:rowOff>
    </xdr:from>
    <xdr:to>
      <xdr:col>41</xdr:col>
      <xdr:colOff>50800</xdr:colOff>
      <xdr:row>58</xdr:row>
      <xdr:rowOff>118913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55705"/>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116233</xdr:rowOff>
    </xdr:from>
    <xdr:to>
      <xdr:col>55</xdr:col>
      <xdr:colOff>50800</xdr:colOff>
      <xdr:row>59</xdr:row>
      <xdr:rowOff>46383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31160</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7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76357</xdr:rowOff>
    </xdr:from>
    <xdr:to>
      <xdr:col>50</xdr:col>
      <xdr:colOff>165100</xdr:colOff>
      <xdr:row>59</xdr:row>
      <xdr:rowOff>6507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169084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74361</xdr:rowOff>
    </xdr:from>
    <xdr:to>
      <xdr:col>46</xdr:col>
      <xdr:colOff>38100</xdr:colOff>
      <xdr:row>59</xdr:row>
      <xdr:rowOff>4511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167088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68113</xdr:rowOff>
    </xdr:from>
    <xdr:to>
      <xdr:col>41</xdr:col>
      <xdr:colOff>101600</xdr:colOff>
      <xdr:row>58</xdr:row>
      <xdr:rowOff>169713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160840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60805</xdr:rowOff>
    </xdr:from>
    <xdr:to>
      <xdr:col>36</xdr:col>
      <xdr:colOff>165100</xdr:colOff>
      <xdr:row>58</xdr:row>
      <xdr:rowOff>162405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153532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62516</xdr:rowOff>
    </xdr:from>
    <xdr:to>
      <xdr:col>55</xdr:col>
      <xdr:colOff>0</xdr:colOff>
      <xdr:row>78</xdr:row>
      <xdr:rowOff>117046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35616"/>
          <a:ext cx="838200" cy="5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62516</xdr:rowOff>
    </xdr:from>
    <xdr:to>
      <xdr:col>50</xdr:col>
      <xdr:colOff>114300</xdr:colOff>
      <xdr:row>78</xdr:row>
      <xdr:rowOff>99805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5616"/>
          <a:ext cx="8890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60609</xdr:rowOff>
    </xdr:from>
    <xdr:to>
      <xdr:col>45</xdr:col>
      <xdr:colOff>177800</xdr:colOff>
      <xdr:row>78</xdr:row>
      <xdr:rowOff>99805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33709"/>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60609</xdr:rowOff>
    </xdr:from>
    <xdr:to>
      <xdr:col>41</xdr:col>
      <xdr:colOff>50800</xdr:colOff>
      <xdr:row>78</xdr:row>
      <xdr:rowOff>116044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3709"/>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66246</xdr:rowOff>
    </xdr:from>
    <xdr:to>
      <xdr:col>55</xdr:col>
      <xdr:colOff>50800</xdr:colOff>
      <xdr:row>78</xdr:row>
      <xdr:rowOff>167846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152623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11716</xdr:rowOff>
    </xdr:from>
    <xdr:to>
      <xdr:col>50</xdr:col>
      <xdr:colOff>165100</xdr:colOff>
      <xdr:row>78</xdr:row>
      <xdr:rowOff>113316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49005</xdr:rowOff>
    </xdr:from>
    <xdr:to>
      <xdr:col>46</xdr:col>
      <xdr:colOff>38100</xdr:colOff>
      <xdr:row>78</xdr:row>
      <xdr:rowOff>150605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141732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9809</xdr:rowOff>
    </xdr:from>
    <xdr:to>
      <xdr:col>41</xdr:col>
      <xdr:colOff>101600</xdr:colOff>
      <xdr:row>78</xdr:row>
      <xdr:rowOff>111409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102536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65244</xdr:rowOff>
    </xdr:from>
    <xdr:to>
      <xdr:col>36</xdr:col>
      <xdr:colOff>165100</xdr:colOff>
      <xdr:row>78</xdr:row>
      <xdr:rowOff>166844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157971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19411</xdr:rowOff>
    </xdr:from>
    <xdr:to>
      <xdr:col>55</xdr:col>
      <xdr:colOff>0</xdr:colOff>
      <xdr:row>97</xdr:row>
      <xdr:rowOff>128254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50061"/>
          <a:ext cx="838200" cy="10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50470</xdr:rowOff>
    </xdr:from>
    <xdr:to>
      <xdr:col>50</xdr:col>
      <xdr:colOff>114300</xdr:colOff>
      <xdr:row>97</xdr:row>
      <xdr:rowOff>128254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81120"/>
          <a:ext cx="889000" cy="7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50470</xdr:rowOff>
    </xdr:from>
    <xdr:to>
      <xdr:col>45</xdr:col>
      <xdr:colOff>177800</xdr:colOff>
      <xdr:row>97</xdr:row>
      <xdr:rowOff>163277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81120"/>
          <a:ext cx="889000" cy="1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59430</xdr:rowOff>
    </xdr:from>
    <xdr:to>
      <xdr:col>41</xdr:col>
      <xdr:colOff>50800</xdr:colOff>
      <xdr:row>97</xdr:row>
      <xdr:rowOff>163277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90080"/>
          <a:ext cx="889000" cy="10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140061</xdr:rowOff>
    </xdr:from>
    <xdr:to>
      <xdr:col>55</xdr:col>
      <xdr:colOff>50800</xdr:colOff>
      <xdr:row>97</xdr:row>
      <xdr:rowOff>70211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77454</xdr:rowOff>
    </xdr:from>
    <xdr:to>
      <xdr:col>50</xdr:col>
      <xdr:colOff>165100</xdr:colOff>
      <xdr:row>98</xdr:row>
      <xdr:rowOff>7604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170181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171120</xdr:rowOff>
    </xdr:from>
    <xdr:to>
      <xdr:col>46</xdr:col>
      <xdr:colOff>38100</xdr:colOff>
      <xdr:row>97</xdr:row>
      <xdr:rowOff>101270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92397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112477</xdr:rowOff>
    </xdr:from>
    <xdr:to>
      <xdr:col>41</xdr:col>
      <xdr:colOff>101600</xdr:colOff>
      <xdr:row>98</xdr:row>
      <xdr:rowOff>42627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33754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8630</xdr:rowOff>
    </xdr:from>
    <xdr:to>
      <xdr:col>36</xdr:col>
      <xdr:colOff>165100</xdr:colOff>
      <xdr:row>97</xdr:row>
      <xdr:rowOff>110230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101357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40922</xdr:rowOff>
    </xdr:from>
    <xdr:to>
      <xdr:col>85</xdr:col>
      <xdr:colOff>127000</xdr:colOff>
      <xdr:row>35</xdr:row>
      <xdr:rowOff>77932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41672"/>
          <a:ext cx="8382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16851</xdr:rowOff>
    </xdr:from>
    <xdr:to>
      <xdr:col>81</xdr:col>
      <xdr:colOff>50800</xdr:colOff>
      <xdr:row>35</xdr:row>
      <xdr:rowOff>77932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846151"/>
          <a:ext cx="889000" cy="2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91740</xdr:rowOff>
    </xdr:from>
    <xdr:to>
      <xdr:col>76</xdr:col>
      <xdr:colOff>114300</xdr:colOff>
      <xdr:row>34</xdr:row>
      <xdr:rowOff>16851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578140"/>
          <a:ext cx="889000" cy="26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91740</xdr:rowOff>
    </xdr:from>
    <xdr:to>
      <xdr:col>71</xdr:col>
      <xdr:colOff>177800</xdr:colOff>
      <xdr:row>34</xdr:row>
      <xdr:rowOff>8209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578140"/>
          <a:ext cx="889000" cy="25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161572</xdr:rowOff>
    </xdr:from>
    <xdr:to>
      <xdr:col>85</xdr:col>
      <xdr:colOff>177800</xdr:colOff>
      <xdr:row>35</xdr:row>
      <xdr:rowOff>91722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139999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27132</xdr:rowOff>
    </xdr:from>
    <xdr:to>
      <xdr:col>81</xdr:col>
      <xdr:colOff>101600</xdr:colOff>
      <xdr:row>35</xdr:row>
      <xdr:rowOff>128732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137501</xdr:rowOff>
    </xdr:from>
    <xdr:to>
      <xdr:col>76</xdr:col>
      <xdr:colOff>165100</xdr:colOff>
      <xdr:row>34</xdr:row>
      <xdr:rowOff>67651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84178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40940</xdr:rowOff>
    </xdr:from>
    <xdr:to>
      <xdr:col>72</xdr:col>
      <xdr:colOff>38100</xdr:colOff>
      <xdr:row>32</xdr:row>
      <xdr:rowOff>142540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5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159067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3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128859</xdr:rowOff>
    </xdr:from>
    <xdr:to>
      <xdr:col>67</xdr:col>
      <xdr:colOff>101600</xdr:colOff>
      <xdr:row>34</xdr:row>
      <xdr:rowOff>59009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7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75536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5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102160</xdr:rowOff>
    </xdr:from>
    <xdr:to>
      <xdr:col>85</xdr:col>
      <xdr:colOff>127000</xdr:colOff>
      <xdr:row>57</xdr:row>
      <xdr:rowOff>102905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74810"/>
          <a:ext cx="8382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102905</xdr:rowOff>
    </xdr:from>
    <xdr:to>
      <xdr:col>81</xdr:col>
      <xdr:colOff>50800</xdr:colOff>
      <xdr:row>57</xdr:row>
      <xdr:rowOff>104157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75555"/>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54583</xdr:rowOff>
    </xdr:from>
    <xdr:to>
      <xdr:col>76</xdr:col>
      <xdr:colOff>114300</xdr:colOff>
      <xdr:row>57</xdr:row>
      <xdr:rowOff>104157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27233"/>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54583</xdr:rowOff>
    </xdr:from>
    <xdr:to>
      <xdr:col>71</xdr:col>
      <xdr:colOff>177800</xdr:colOff>
      <xdr:row>57</xdr:row>
      <xdr:rowOff>79171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27233"/>
          <a:ext cx="889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51360</xdr:rowOff>
    </xdr:from>
    <xdr:to>
      <xdr:col>85</xdr:col>
      <xdr:colOff>177800</xdr:colOff>
      <xdr:row>57</xdr:row>
      <xdr:rowOff>152960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137737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52105</xdr:rowOff>
    </xdr:from>
    <xdr:to>
      <xdr:col>81</xdr:col>
      <xdr:colOff>101600</xdr:colOff>
      <xdr:row>57</xdr:row>
      <xdr:rowOff>153705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144832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1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53357</xdr:rowOff>
    </xdr:from>
    <xdr:to>
      <xdr:col>76</xdr:col>
      <xdr:colOff>165100</xdr:colOff>
      <xdr:row>57</xdr:row>
      <xdr:rowOff>154957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146084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3783</xdr:rowOff>
    </xdr:from>
    <xdr:to>
      <xdr:col>72</xdr:col>
      <xdr:colOff>38100</xdr:colOff>
      <xdr:row>57</xdr:row>
      <xdr:rowOff>105383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96510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28371</xdr:rowOff>
    </xdr:from>
    <xdr:to>
      <xdr:col>67</xdr:col>
      <xdr:colOff>101600</xdr:colOff>
      <xdr:row>57</xdr:row>
      <xdr:rowOff>129971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121098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20689</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5239"/>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33032</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7582"/>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140</xdr:rowOff>
    </xdr:from>
    <xdr:to>
      <xdr:col>71</xdr:col>
      <xdr:colOff>177800</xdr:colOff>
      <xdr:row>79</xdr:row>
      <xdr:rowOff>33032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44690"/>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141339</xdr:rowOff>
    </xdr:from>
    <xdr:to>
      <xdr:col>85</xdr:col>
      <xdr:colOff>177800</xdr:colOff>
      <xdr:row>79</xdr:row>
      <xdr:rowOff>71489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56266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153682</xdr:rowOff>
    </xdr:from>
    <xdr:to>
      <xdr:col>72</xdr:col>
      <xdr:colOff>38100</xdr:colOff>
      <xdr:row>79</xdr:row>
      <xdr:rowOff>83832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74959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1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120790</xdr:rowOff>
    </xdr:from>
    <xdr:to>
      <xdr:col>67</xdr:col>
      <xdr:colOff>101600</xdr:colOff>
      <xdr:row>79</xdr:row>
      <xdr:rowOff>50940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42067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154290</xdr:rowOff>
    </xdr:from>
    <xdr:to>
      <xdr:col>85</xdr:col>
      <xdr:colOff>127000</xdr:colOff>
      <xdr:row>97</xdr:row>
      <xdr:rowOff>160562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84940"/>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160288</xdr:rowOff>
    </xdr:from>
    <xdr:to>
      <xdr:col>81</xdr:col>
      <xdr:colOff>50800</xdr:colOff>
      <xdr:row>97</xdr:row>
      <xdr:rowOff>160562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9093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160288</xdr:rowOff>
    </xdr:from>
    <xdr:to>
      <xdr:col>76</xdr:col>
      <xdr:colOff>114300</xdr:colOff>
      <xdr:row>97</xdr:row>
      <xdr:rowOff>167635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90938"/>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167635</xdr:rowOff>
    </xdr:from>
    <xdr:to>
      <xdr:col>71</xdr:col>
      <xdr:colOff>177800</xdr:colOff>
      <xdr:row>97</xdr:row>
      <xdr:rowOff>171416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98285"/>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103490</xdr:rowOff>
    </xdr:from>
    <xdr:to>
      <xdr:col>85</xdr:col>
      <xdr:colOff>177800</xdr:colOff>
      <xdr:row>98</xdr:row>
      <xdr:rowOff>33640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109762</xdr:rowOff>
    </xdr:from>
    <xdr:to>
      <xdr:col>81</xdr:col>
      <xdr:colOff>101600</xdr:colOff>
      <xdr:row>98</xdr:row>
      <xdr:rowOff>39912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31039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109488</xdr:rowOff>
    </xdr:from>
    <xdr:to>
      <xdr:col>76</xdr:col>
      <xdr:colOff>165100</xdr:colOff>
      <xdr:row>98</xdr:row>
      <xdr:rowOff>39638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30765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116835</xdr:rowOff>
    </xdr:from>
    <xdr:to>
      <xdr:col>72</xdr:col>
      <xdr:colOff>38100</xdr:colOff>
      <xdr:row>98</xdr:row>
      <xdr:rowOff>46985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38112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120616</xdr:rowOff>
    </xdr:from>
    <xdr:to>
      <xdr:col>67</xdr:col>
      <xdr:colOff>101600</xdr:colOff>
      <xdr:row>98</xdr:row>
      <xdr:rowOff>50766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41893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236,700</a:t>
          </a:r>
          <a:r>
            <a:rPr kumimoji="1" lang="ja-JP" altLang="en-US" sz="1100">
              <a:latin typeface="ＭＳ Ｐゴシック" panose="020B0600070205080204" pitchFamily="50" charset="-128"/>
              <a:ea typeface="ＭＳ Ｐゴシック" panose="020B0600070205080204" pitchFamily="50" charset="-128"/>
            </a:rPr>
            <a:t>円と類似団体平均よりも高くい水準となっている。新型コロナウイルス対応地方創生事業の「マイナンバー地域応援商品券交付事業補助金」の皆減があったものの、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新庁舎建設事業における新庁舎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建設関連事業の増により、前年度比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は、依然として生活保護率が高いことや障害福祉サービス受給者の高齢化によるサービス費の増加により、類似団体平均よりも高い水準となっている。令和５年度においては、住民税非課税世帯等物価高騰対策支援給付金給付事業の皆増、障害福祉サービス費等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68,562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円となっており、類似団体平均より高い水準となっている令和５年度においては、新型コロナウイルス対応地方創生事業の「水道料金減免」やひだか病院負担金等の増により、前年度比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円となっており、類似団体平均より低い水準である。新型コロナウイルス対応地方創生事業の「あがらの御坊、みんなで応援商品券事業」の皆減により、前年度比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48,286</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円となっており、類似団体平均より低い水準ではあるが、下水道事業の公営企業法適用による会計移行に伴う増により、前年度比</a:t>
          </a:r>
          <a:r>
            <a:rPr kumimoji="1" lang="en-US" altLang="ja-JP" sz="1100">
              <a:latin typeface="ＭＳ Ｐゴシック" panose="020B0600070205080204" pitchFamily="50" charset="-128"/>
              <a:ea typeface="ＭＳ Ｐゴシック" panose="020B0600070205080204" pitchFamily="50" charset="-128"/>
            </a:rPr>
            <a:t>14,286</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消防費は、住民一人当たり</a:t>
          </a:r>
          <a:r>
            <a:rPr kumimoji="1" lang="en-US" altLang="ja-JP" sz="1100">
              <a:latin typeface="ＭＳ Ｐゴシック" panose="020B0600070205080204" pitchFamily="50" charset="-128"/>
              <a:ea typeface="ＭＳ Ｐゴシック" panose="020B0600070205080204" pitchFamily="50" charset="-128"/>
            </a:rPr>
            <a:t>26,821</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円となっており、類似団体平均より低い水準ではあるが、デジタル防災行政無線施設新庁舎移設事業等の皆増により、前年度比</a:t>
          </a:r>
          <a:r>
            <a:rPr kumimoji="1" lang="en-US" altLang="ja-JP" sz="1100">
              <a:latin typeface="ＭＳ Ｐゴシック" panose="020B0600070205080204" pitchFamily="50" charset="-128"/>
              <a:ea typeface="ＭＳ Ｐゴシック" panose="020B0600070205080204" pitchFamily="50" charset="-128"/>
            </a:rPr>
            <a:t>1,619</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５年度決算では、実質収支が過去最高の黒字額となった前年度よりも減少したものの７億円を超える黒字となっている。歳入では、電力・ガス・食料品等価格高騰緊急支援給付金補助金の皆減や新型コロナウイルス感染症対応地方創生臨時交付金の大幅な減少となった。一方で、歳出では新庁舎建設関連事業費等が増加している。そのため、実質単年度収支については、前年度よりも大幅に減少したものの、４年連続で財政調整基金を取崩さずに収支の均衡を図ったうえに、昨年度に引き続き、財政調整基金への積立てを行ったことから、黒字となっている。</a:t>
          </a:r>
        </a:p>
        <a:p>
          <a:r>
            <a:rPr kumimoji="1" lang="ja-JP" altLang="en-US" sz="1000">
              <a:latin typeface="ＭＳ ゴシック" pitchFamily="49" charset="-128"/>
              <a:ea typeface="ＭＳ ゴシック" pitchFamily="49" charset="-128"/>
            </a:rPr>
            <a:t>なお、令和５年度の財政調整基金残高については、４年連続で財政調整基金を取崩さない決算となったうえに、前年度決算剰余金の積立等に伴い増加し、基金残高は約</a:t>
          </a:r>
          <a:r>
            <a:rPr kumimoji="1" lang="en-US" altLang="ja-JP" sz="1000">
              <a:latin typeface="ＭＳ ゴシック" pitchFamily="49" charset="-128"/>
              <a:ea typeface="ＭＳ ゴシック" pitchFamily="49" charset="-128"/>
            </a:rPr>
            <a:t>31</a:t>
          </a:r>
          <a:r>
            <a:rPr kumimoji="1" lang="ja-JP" altLang="en-US" sz="1000">
              <a:latin typeface="ＭＳ ゴシック" pitchFamily="49" charset="-128"/>
              <a:ea typeface="ＭＳ ゴシック" pitchFamily="49" charset="-128"/>
            </a:rPr>
            <a:t>億円と増加している。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は黒字であるが、一般会計における実質収支額が前年度に比べて減少したことから、前年度より黒字幅が減少している。各会計では、事業計画等に基づき、安定した制度運営に努めているところであるが、今後も事業の見直しや制度の適正な運営を心掛け、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額について、湯川中学校改築事業や津波避難タワー建設事業、デジタル防災行政無線施設整備事業等の防災対策関連の大型事業に伴う元金償還の増加に伴い、増加している。令和５年度においても、普通交付税や標準税収入が増加したものの、緊急防災・減災事業債や臨時財政対策債、学校教育施設等整備事業債等の増加に加え、一部事務組合である御坊市外五ヶ町病院経営事務組合における病院事業債の元金償還開始により、負担金が増加したため、３ヶ年平均では</a:t>
          </a:r>
          <a:r>
            <a:rPr kumimoji="1" lang="en-US" altLang="ja-JP" sz="1000">
              <a:latin typeface="ＭＳ ゴシック" pitchFamily="49" charset="-128"/>
              <a:ea typeface="ＭＳ ゴシック" pitchFamily="49" charset="-128"/>
            </a:rPr>
            <a:t>0.7</a:t>
          </a:r>
          <a:r>
            <a:rPr kumimoji="1" lang="ja-JP" altLang="en-US" sz="1000">
              <a:latin typeface="ＭＳ ゴシック" pitchFamily="49" charset="-128"/>
              <a:ea typeface="ＭＳ ゴシック" pitchFamily="49" charset="-128"/>
            </a:rPr>
            <a:t>ポイント悪化している。</a:t>
          </a:r>
        </a:p>
        <a:p>
          <a:r>
            <a:rPr kumimoji="1" lang="ja-JP" altLang="en-US" sz="1000">
              <a:latin typeface="ＭＳ ゴシック" pitchFamily="49" charset="-128"/>
              <a:ea typeface="ＭＳ ゴシック" pitchFamily="49" charset="-128"/>
            </a:rPr>
            <a:t>今後は、令和２年度から借入を行っている新庁舎建設事業の元金償還が開始される令和８年度から元利償還額の増加が見込まれる。さらに、一部事務組合の大型事業（基幹改良事業や汚泥再生処理センター建設事業）等により一部事務組合等の負担金も増加する見込みである。そのため、これまで以上に事業の優先順位を見定めて、交付税措置のある有利な起債を活用しつつ、地方税の徴収を更に強化し、徴収率を上げることで、標準税収入の増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れまで基本的な方針として、元金償還額の範囲内での起債の発行に取り組んでおり、過去に実施した大型事業の起債の償還完了とも相まって、近年の起債現在高は減少傾向にあった。しかしながら、令和４年度以降、新庁舎建設事業に係る起債発行額が大幅増となり、元金償還額を上回った結果、約７億円を超える地方債残高全体の増加要因となった。さらに、組合負担等見込額についても、御坊広域行政事務組合における清掃センターのごみ焼却施設基幹改良事業の進捗に伴い、約４億円増加している。また、充当可能財源等について、令和５年度は庁舎建設基金は取崩しを行ったものの、財政調整基金及び職員退職手当基金への積立てに伴い、約４億円増加している。さらに、基準財政需要額算入見込額結果についても、公債費について、新庁舎建設事業に係る緊急防災・減災事業債等の算入見込額の大幅増に伴い、約９億円増加している。結果として、将来負担比率は前年度比で</a:t>
          </a:r>
          <a:r>
            <a:rPr kumimoji="1" lang="en-US" altLang="ja-JP" sz="1000">
              <a:latin typeface="ＭＳ ゴシック" pitchFamily="49" charset="-128"/>
              <a:ea typeface="ＭＳ ゴシック" pitchFamily="49" charset="-128"/>
            </a:rPr>
            <a:t>7.2</a:t>
          </a:r>
          <a:r>
            <a:rPr kumimoji="1" lang="ja-JP" altLang="en-US" sz="1000">
              <a:latin typeface="ＭＳ ゴシック" pitchFamily="49" charset="-128"/>
              <a:ea typeface="ＭＳ ゴシック" pitchFamily="49" charset="-128"/>
            </a:rPr>
            <a:t>ポイント改善となった。</a:t>
          </a:r>
        </a:p>
        <a:p>
          <a:r>
            <a:rPr kumimoji="1" lang="ja-JP" altLang="en-US" sz="1000">
              <a:latin typeface="ＭＳ ゴシック" pitchFamily="49" charset="-128"/>
              <a:ea typeface="ＭＳ ゴシック" pitchFamily="49" charset="-128"/>
            </a:rPr>
            <a:t>今後は、新庁舎建設事業の完了までの間、起債発行額が元金償還額を上回ることとなり、地方債残高は増加する見込みである。さらに、組合負担額についても、一部事務組合の大型事業（基幹改良事業や汚泥再生処理センター建設事業）が完了するまで間は増加する見込みである。一方、基準財政需要額算入見込額についても、新庁舎建設事業において、緊急防災・減災事業債等の交付税算入の有利な起債発行額の増加に伴い、増加する見込みであるものの、比率は上昇する見込み。そのため、これまで以上に事業の優先順位を見定め、交付税措置のある有利な起債の活用により、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財政調整基金について、４年連続で財政調整基金を取崩さない決算となった。さらに、３年連続で決算余剰金の積立てを行ったことから、基金残高は約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億円となっている。一方、特定目的基金について、職員退職基金において、定年延長制度に伴い、定年延長対象者分を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億円積立てたものの、市庁舎建設のため庁舎建設基金を取崩したことから、特定目的基金全体としては前年度より約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第５次御坊市総合計画に掲げている「持続可能な行財政運営」を推進するため、前年度に引き続き中期財政計画で基金残高の目標額を設定し、財政調整基金に頼らない財政運営を目指し、今後もより一層の歳出削減等、財政の健全化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・公共施設等維持補修基金：公共施設の老朽化などへの対応策として、建物の修繕その他の維持補修に要する経費の財源に充てるため。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・職員退職基金：定年延長制度に伴い、定年延長対象者分を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・庁舎建設基金：今後事業の進捗に伴い、減少する見込み。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・公共施設等維持補修基金：個別施設計画に基づき、老朽化施設の維持修繕などに対応するため、減少する見込み。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毎年歳出の抑制に努めており、令和５年度決算では、４年連続で財政調整基金の取崩しを行わない決算となったことに加え、３年連続で財政調整基金へ積立てを行ったことから、前年度より約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決算では、４年連続で財政調整基金を取崩さない決算となったが、今後の新庁舎建設基金の償還の本格化や一組の御坊広域事務組合の建設事業に伴う負担金が増加する見込みとなっていることから、厳しい状況に変わり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市税や地方交付税について、大きな伸びは見込めない中で、社会保障経費の増や防災対策事業、老朽化した公共施設の維持管理費の増に加えて、原油価格・物価高騰への対応が今後も継続的に必要となることから、非常に厳しい財政状況が続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そのため、中期財政計画を指針に、財政調整基金に頼らない持続可能な行財政運営を目指し、より一層の歳出削減など、財政の健全化に取り組む。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普通交付税における臨時財政対策債償還基金費分を積立てたことにより、前年度より約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償還のピークに備え、毎年度計画的に積立てを行う予定である。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413CB79-4E72-4CC7-9A4A-6A51CF3FE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8E7D7E-F5EA-4FD1-82A0-8F63CB9E8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D4E9338-AB77-4811-BF59-C09CA0BE5F1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EE46794-76A6-4E75-A57C-B71F07F838F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576DB7B-AE28-441C-876D-C1E8A67F625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21F0D7E-08FC-4D22-9C95-7E1876D6FF2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15B4630-B9B6-4785-B230-01CA9CA9C79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31C0412-2161-4B09-B9D2-B386213B371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9A2F3E6-7922-4135-BAA5-E2BEE8B54B3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268B034-A132-42E4-8016-E663AF2082F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F536CCA-A673-450A-9840-8E8B5FC5FC9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C83688F-27AA-43E4-8D47-AF35BCFC213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319FB20-CC17-49B7-9550-DCCF08CC543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7B26D55-E40C-40ED-84B1-9D5B59636A4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32A80DE-669B-4977-9B4E-859CC38F2CB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BDF185C-840C-4B1E-A4D6-96A6B398E51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D89B98D-56CC-43D1-B90A-9D8033411E7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A9C5F67-55C2-484D-9D92-29EE23AFC9B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CDBCE9B-0941-445E-8004-F6DFA63122F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0B450B7-B0C1-4BD5-965E-A55C9255351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E6CD1C0-8C2B-498F-B750-DAC02B02520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BCFE38-B22C-4AB5-BFD0-5C5CC46DE5B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C2DA623-25B8-4BB1-A659-A614E9033BE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6BBDB4-A21B-44ED-8CF2-EE3368F19D4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E54BECE-BAFE-4DED-9E13-93C7010B679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B3B6384-EEA0-4374-98EC-724555A176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DDAD3FF-C997-4A41-BF59-D0C58AAAAE8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174682C-226F-4128-A60C-DCA76E15859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CC06842-100C-469C-AAD7-159D0510CA4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600D59A-E484-41DE-BCB9-FD49975BD64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BA1AC3F-9C47-4F9F-9712-08F61DA5405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A5C93C3-D7A3-4C31-85C7-B22FC99062F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2C43AA53-55F2-44EC-967F-770549C69089}"/>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87298C84-5DE2-40FE-8934-4BCCEDA91E9B}"/>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CC10AE9-DBAC-4A60-B6BD-C8B4CDC5919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A6229DF-E984-4155-ACFA-40A0A2AF723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526D82B-54BC-42D3-A3E9-546A90D078F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7973393-9DC7-4120-86FE-DF02FBC3753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52A67D4-919F-4FEE-8AA1-3106FD7637F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BA4C669-8F21-4D7F-9F9C-106B7B457607}"/>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D241B39-1EEF-4472-B35B-C26891D0EDF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5FBC9A4-2008-428C-A55F-0AE304A035B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8DF49FD-11D0-485E-9717-9BA5CEDA7096}"/>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533411-E958-46A5-A9D1-05D3747B70A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10C9D1D-E99E-49FF-B742-408CB438F3F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FE21CAA-8BAE-4B84-BF10-814EF84417A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FA5D641-EDDF-47B4-8CFE-3A69B073602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新庁舎建設事業の進捗に伴い、</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し、全国平均及び和歌山県平均、類似団体平均の全てにおいて</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今後は、策定済の個別施設計画において、各施設の適正な維持管理に努める。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34D9A12-7F88-44B8-B7F2-0B7067BF0F0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6DB0003-4018-41AE-96B5-FCED9D73716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CFCEFED-7522-43D6-8C38-A4A516C1ED9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6561EC4-695C-41BD-81F5-C3CA754DA19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A1C82AC-3D20-4057-9951-ABDD1C667E9F}"/>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1CA17F4-46F3-46E8-A198-BBA18203443F}"/>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A058F1E-FD53-488D-94C5-F655EEF2D95E}"/>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98C0397-156F-4F6F-963D-5C5CD6353469}"/>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BE0D5C1-FFC4-4222-B852-654F29C2409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9FA0FB1-344B-4A51-9A98-575BCB49940C}"/>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BAC87B0-CA62-4CCE-A9CA-DE8B8D6B3935}"/>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BCDDBE5-1581-4799-A52B-B0F6869E07F3}"/>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275CC00-A0EF-454E-AB82-A7D087F2D06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92292F0-3B65-4186-8699-B71212B3C22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8DD8302F-282C-49C1-83C8-73CA3179CCDC}"/>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7D8E3A7-D738-4394-AB10-D45B2741348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a:extLst>
            <a:ext uri="{FF2B5EF4-FFF2-40B4-BE49-F238E27FC236}">
              <a16:creationId xmlns:a16="http://schemas.microsoft.com/office/drawing/2014/main" id="{BE9E0426-EAB0-4976-A71F-FBCFBAC1B113}"/>
            </a:ext>
          </a:extLst>
        </xdr:cNvPr>
        <xdr:cNvCxnSpPr/>
      </xdr:nvCxnSpPr>
      <xdr:spPr>
        <a:xfrm flipV="1">
          <a:off x="4206240" y="5152496"/>
          <a:ext cx="1270" cy="123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a:extLst>
            <a:ext uri="{FF2B5EF4-FFF2-40B4-BE49-F238E27FC236}">
              <a16:creationId xmlns:a16="http://schemas.microsoft.com/office/drawing/2014/main" id="{8652310F-4788-446D-B52C-835B037A5322}"/>
            </a:ext>
          </a:extLst>
        </xdr:cNvPr>
        <xdr:cNvSpPr txBox="1"/>
      </xdr:nvSpPr>
      <xdr:spPr>
        <a:xfrm>
          <a:off x="4258945" y="6387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a:extLst>
            <a:ext uri="{FF2B5EF4-FFF2-40B4-BE49-F238E27FC236}">
              <a16:creationId xmlns:a16="http://schemas.microsoft.com/office/drawing/2014/main" id="{91EB55B4-1194-4803-A7A3-AF429662CB49}"/>
            </a:ext>
          </a:extLst>
        </xdr:cNvPr>
        <xdr:cNvCxnSpPr/>
      </xdr:nvCxnSpPr>
      <xdr:spPr>
        <a:xfrm>
          <a:off x="4119245" y="63834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a:extLst>
            <a:ext uri="{FF2B5EF4-FFF2-40B4-BE49-F238E27FC236}">
              <a16:creationId xmlns:a16="http://schemas.microsoft.com/office/drawing/2014/main" id="{DD1D7CC1-D165-4852-BD83-4CDEEAC3641E}"/>
            </a:ext>
          </a:extLst>
        </xdr:cNvPr>
        <xdr:cNvSpPr txBox="1"/>
      </xdr:nvSpPr>
      <xdr:spPr>
        <a:xfrm>
          <a:off x="4258945" y="493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a:extLst>
            <a:ext uri="{FF2B5EF4-FFF2-40B4-BE49-F238E27FC236}">
              <a16:creationId xmlns:a16="http://schemas.microsoft.com/office/drawing/2014/main" id="{54ACB4BC-387A-4F19-866A-C63443E048D0}"/>
            </a:ext>
          </a:extLst>
        </xdr:cNvPr>
        <xdr:cNvCxnSpPr/>
      </xdr:nvCxnSpPr>
      <xdr:spPr>
        <a:xfrm>
          <a:off x="4119245" y="51524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70" name="有形固定資産減価償却率平均値テキスト">
          <a:extLst>
            <a:ext uri="{FF2B5EF4-FFF2-40B4-BE49-F238E27FC236}">
              <a16:creationId xmlns:a16="http://schemas.microsoft.com/office/drawing/2014/main" id="{974422F9-E8FF-4C33-9077-42699F1795E4}"/>
            </a:ext>
          </a:extLst>
        </xdr:cNvPr>
        <xdr:cNvSpPr txBox="1"/>
      </xdr:nvSpPr>
      <xdr:spPr>
        <a:xfrm>
          <a:off x="4258945" y="592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a:extLst>
            <a:ext uri="{FF2B5EF4-FFF2-40B4-BE49-F238E27FC236}">
              <a16:creationId xmlns:a16="http://schemas.microsoft.com/office/drawing/2014/main" id="{531C116A-A543-4E78-A3F0-6EEE5C8D0160}"/>
            </a:ext>
          </a:extLst>
        </xdr:cNvPr>
        <xdr:cNvSpPr/>
      </xdr:nvSpPr>
      <xdr:spPr>
        <a:xfrm>
          <a:off x="4157345" y="5950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a:extLst>
            <a:ext uri="{FF2B5EF4-FFF2-40B4-BE49-F238E27FC236}">
              <a16:creationId xmlns:a16="http://schemas.microsoft.com/office/drawing/2014/main" id="{75628771-882D-4243-B44A-CB41C17E6B2E}"/>
            </a:ext>
          </a:extLst>
        </xdr:cNvPr>
        <xdr:cNvSpPr/>
      </xdr:nvSpPr>
      <xdr:spPr>
        <a:xfrm>
          <a:off x="3537585" y="5942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a:extLst>
            <a:ext uri="{FF2B5EF4-FFF2-40B4-BE49-F238E27FC236}">
              <a16:creationId xmlns:a16="http://schemas.microsoft.com/office/drawing/2014/main" id="{7A3CF38E-CFEA-4FF9-8CD9-188469BDEB56}"/>
            </a:ext>
          </a:extLst>
        </xdr:cNvPr>
        <xdr:cNvSpPr/>
      </xdr:nvSpPr>
      <xdr:spPr>
        <a:xfrm>
          <a:off x="286702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a:extLst>
            <a:ext uri="{FF2B5EF4-FFF2-40B4-BE49-F238E27FC236}">
              <a16:creationId xmlns:a16="http://schemas.microsoft.com/office/drawing/2014/main" id="{473BC859-7906-4C4A-9F83-DA7D6FE491D0}"/>
            </a:ext>
          </a:extLst>
        </xdr:cNvPr>
        <xdr:cNvSpPr/>
      </xdr:nvSpPr>
      <xdr:spPr>
        <a:xfrm>
          <a:off x="219646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5" name="フローチャート: 判断 74">
          <a:extLst>
            <a:ext uri="{FF2B5EF4-FFF2-40B4-BE49-F238E27FC236}">
              <a16:creationId xmlns:a16="http://schemas.microsoft.com/office/drawing/2014/main" id="{A38CD9FC-CB72-4AB5-9DD8-8C0C3B21D2DF}"/>
            </a:ext>
          </a:extLst>
        </xdr:cNvPr>
        <xdr:cNvSpPr/>
      </xdr:nvSpPr>
      <xdr:spPr>
        <a:xfrm>
          <a:off x="152590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16057CB-715C-4E11-A7DC-87E3D80E6AA7}"/>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FF5E9A2-5529-4B1C-9DC4-9E7E8AE4844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BB410E-C592-4D55-90AB-B91DE1AB50F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9344C42-8B7B-4DEA-A8BF-97731C93103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B081A51-5247-4FB4-9D16-CDAE56EA06C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111654</xdr:rowOff>
    </xdr:from>
    <xdr:to>
      <xdr:col>23</xdr:col>
      <xdr:colOff>136525</xdr:colOff>
      <xdr:row>31</xdr:row>
      <xdr:rowOff>41804</xdr:rowOff>
    </xdr:to>
    <xdr:sp macro="" textlink="">
      <xdr:nvSpPr>
        <xdr:cNvPr id="81" name="楕円 80">
          <a:extLst>
            <a:ext uri="{FF2B5EF4-FFF2-40B4-BE49-F238E27FC236}">
              <a16:creationId xmlns:a16="http://schemas.microsoft.com/office/drawing/2014/main" id="{05FE141A-ACF9-4914-8B49-EECFE43AAD0F}"/>
            </a:ext>
          </a:extLst>
        </xdr:cNvPr>
        <xdr:cNvSpPr/>
      </xdr:nvSpPr>
      <xdr:spPr>
        <a:xfrm>
          <a:off x="4157345" y="5910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134531</xdr:rowOff>
    </xdr:from>
    <xdr:ext cx="405111" cy="259045"/>
    <xdr:sp macro="" textlink="">
      <xdr:nvSpPr>
        <xdr:cNvPr id="82" name="有形固定資産減価償却率該当値テキスト">
          <a:extLst>
            <a:ext uri="{FF2B5EF4-FFF2-40B4-BE49-F238E27FC236}">
              <a16:creationId xmlns:a16="http://schemas.microsoft.com/office/drawing/2014/main" id="{0DF22181-DE86-41DC-A867-C35DF42C3976}"/>
            </a:ext>
          </a:extLst>
        </xdr:cNvPr>
        <xdr:cNvSpPr txBox="1"/>
      </xdr:nvSpPr>
      <xdr:spPr>
        <a:xfrm>
          <a:off x="4258945" y="576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12171</xdr:rowOff>
    </xdr:from>
    <xdr:to>
      <xdr:col>19</xdr:col>
      <xdr:colOff>187325</xdr:colOff>
      <xdr:row>31</xdr:row>
      <xdr:rowOff>113771</xdr:rowOff>
    </xdr:to>
    <xdr:sp macro="" textlink="">
      <xdr:nvSpPr>
        <xdr:cNvPr id="83" name="楕円 82">
          <a:extLst>
            <a:ext uri="{FF2B5EF4-FFF2-40B4-BE49-F238E27FC236}">
              <a16:creationId xmlns:a16="http://schemas.microsoft.com/office/drawing/2014/main" id="{5FECA6EB-5681-4526-9DBC-52F016F9D066}"/>
            </a:ext>
          </a:extLst>
        </xdr:cNvPr>
        <xdr:cNvSpPr/>
      </xdr:nvSpPr>
      <xdr:spPr>
        <a:xfrm>
          <a:off x="3537585" y="59786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162454</xdr:rowOff>
    </xdr:from>
    <xdr:to>
      <xdr:col>23</xdr:col>
      <xdr:colOff>85725</xdr:colOff>
      <xdr:row>31</xdr:row>
      <xdr:rowOff>62971</xdr:rowOff>
    </xdr:to>
    <xdr:cxnSp macro="">
      <xdr:nvCxnSpPr>
        <xdr:cNvPr id="84" name="直線コネクタ 83">
          <a:extLst>
            <a:ext uri="{FF2B5EF4-FFF2-40B4-BE49-F238E27FC236}">
              <a16:creationId xmlns:a16="http://schemas.microsoft.com/office/drawing/2014/main" id="{51073386-BE68-4CBB-A521-236D7EEACE9C}"/>
            </a:ext>
          </a:extLst>
        </xdr:cNvPr>
        <xdr:cNvCxnSpPr/>
      </xdr:nvCxnSpPr>
      <xdr:spPr>
        <a:xfrm flipV="1">
          <a:off x="3588385" y="5961274"/>
          <a:ext cx="619760" cy="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5" name="楕円 84">
          <a:extLst>
            <a:ext uri="{FF2B5EF4-FFF2-40B4-BE49-F238E27FC236}">
              <a16:creationId xmlns:a16="http://schemas.microsoft.com/office/drawing/2014/main" id="{38029C94-32D3-4A6C-9D54-044DD0E88B7D}"/>
            </a:ext>
          </a:extLst>
        </xdr:cNvPr>
        <xdr:cNvSpPr/>
      </xdr:nvSpPr>
      <xdr:spPr>
        <a:xfrm>
          <a:off x="2867025" y="595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62971</xdr:rowOff>
    </xdr:to>
    <xdr:cxnSp macro="">
      <xdr:nvCxnSpPr>
        <xdr:cNvPr id="86" name="直線コネクタ 85">
          <a:extLst>
            <a:ext uri="{FF2B5EF4-FFF2-40B4-BE49-F238E27FC236}">
              <a16:creationId xmlns:a16="http://schemas.microsoft.com/office/drawing/2014/main" id="{7E768D1A-55D0-4E0D-9D09-C81E5210CCB7}"/>
            </a:ext>
          </a:extLst>
        </xdr:cNvPr>
        <xdr:cNvCxnSpPr/>
      </xdr:nvCxnSpPr>
      <xdr:spPr>
        <a:xfrm>
          <a:off x="2917825" y="5998845"/>
          <a:ext cx="6705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133244</xdr:rowOff>
    </xdr:from>
    <xdr:to>
      <xdr:col>11</xdr:col>
      <xdr:colOff>187325</xdr:colOff>
      <xdr:row>31</xdr:row>
      <xdr:rowOff>63394</xdr:rowOff>
    </xdr:to>
    <xdr:sp macro="" textlink="">
      <xdr:nvSpPr>
        <xdr:cNvPr id="87" name="楕円 86">
          <a:extLst>
            <a:ext uri="{FF2B5EF4-FFF2-40B4-BE49-F238E27FC236}">
              <a16:creationId xmlns:a16="http://schemas.microsoft.com/office/drawing/2014/main" id="{7C149C3F-8D2E-4B46-A5E4-681A2ECF6AD4}"/>
            </a:ext>
          </a:extLst>
        </xdr:cNvPr>
        <xdr:cNvSpPr/>
      </xdr:nvSpPr>
      <xdr:spPr>
        <a:xfrm>
          <a:off x="2196465" y="5932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xdr:rowOff>
    </xdr:from>
    <xdr:to>
      <xdr:col>15</xdr:col>
      <xdr:colOff>136525</xdr:colOff>
      <xdr:row>31</xdr:row>
      <xdr:rowOff>32385</xdr:rowOff>
    </xdr:to>
    <xdr:cxnSp macro="">
      <xdr:nvCxnSpPr>
        <xdr:cNvPr id="88" name="直線コネクタ 87">
          <a:extLst>
            <a:ext uri="{FF2B5EF4-FFF2-40B4-BE49-F238E27FC236}">
              <a16:creationId xmlns:a16="http://schemas.microsoft.com/office/drawing/2014/main" id="{D882A782-354A-4F8B-8B3F-E30927C5D1C4}"/>
            </a:ext>
          </a:extLst>
        </xdr:cNvPr>
        <xdr:cNvCxnSpPr/>
      </xdr:nvCxnSpPr>
      <xdr:spPr>
        <a:xfrm>
          <a:off x="2247265" y="5979054"/>
          <a:ext cx="67056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89" name="楕円 88">
          <a:extLst>
            <a:ext uri="{FF2B5EF4-FFF2-40B4-BE49-F238E27FC236}">
              <a16:creationId xmlns:a16="http://schemas.microsoft.com/office/drawing/2014/main" id="{B72416B0-8055-4EC8-B4D6-635B74F1D897}"/>
            </a:ext>
          </a:extLst>
        </xdr:cNvPr>
        <xdr:cNvSpPr/>
      </xdr:nvSpPr>
      <xdr:spPr>
        <a:xfrm>
          <a:off x="1525905" y="5912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31</xdr:row>
      <xdr:rowOff>12594</xdr:rowOff>
    </xdr:to>
    <xdr:cxnSp macro="">
      <xdr:nvCxnSpPr>
        <xdr:cNvPr id="90" name="直線コネクタ 89">
          <a:extLst>
            <a:ext uri="{FF2B5EF4-FFF2-40B4-BE49-F238E27FC236}">
              <a16:creationId xmlns:a16="http://schemas.microsoft.com/office/drawing/2014/main" id="{9BDFB79C-1D5F-4AE1-B725-56137FB72527}"/>
            </a:ext>
          </a:extLst>
        </xdr:cNvPr>
        <xdr:cNvCxnSpPr/>
      </xdr:nvCxnSpPr>
      <xdr:spPr>
        <a:xfrm>
          <a:off x="1576705" y="5963073"/>
          <a:ext cx="670560" cy="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90716</xdr:rowOff>
    </xdr:from>
    <xdr:ext cx="405111" cy="259045"/>
    <xdr:sp macro="" textlink="">
      <xdr:nvSpPr>
        <xdr:cNvPr id="91" name="n_1aveValue有形固定資産減価償却率">
          <a:extLst>
            <a:ext uri="{FF2B5EF4-FFF2-40B4-BE49-F238E27FC236}">
              <a16:creationId xmlns:a16="http://schemas.microsoft.com/office/drawing/2014/main" id="{607C44BD-3303-4570-BE1D-F8101E48B2F0}"/>
            </a:ext>
          </a:extLst>
        </xdr:cNvPr>
        <xdr:cNvSpPr txBox="1"/>
      </xdr:nvSpPr>
      <xdr:spPr>
        <a:xfrm>
          <a:off x="3395989" y="572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58331</xdr:rowOff>
    </xdr:from>
    <xdr:ext cx="405111" cy="259045"/>
    <xdr:sp macro="" textlink="">
      <xdr:nvSpPr>
        <xdr:cNvPr id="92" name="n_2aveValue有形固定資産減価償却率">
          <a:extLst>
            <a:ext uri="{FF2B5EF4-FFF2-40B4-BE49-F238E27FC236}">
              <a16:creationId xmlns:a16="http://schemas.microsoft.com/office/drawing/2014/main" id="{0A2F528F-9DD5-4365-B6E3-302427830A71}"/>
            </a:ext>
          </a:extLst>
        </xdr:cNvPr>
        <xdr:cNvSpPr txBox="1"/>
      </xdr:nvSpPr>
      <xdr:spPr>
        <a:xfrm>
          <a:off x="273812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43938</xdr:rowOff>
    </xdr:from>
    <xdr:ext cx="405111" cy="259045"/>
    <xdr:sp macro="" textlink="">
      <xdr:nvSpPr>
        <xdr:cNvPr id="93" name="n_3aveValue有形固定資産減価償却率">
          <a:extLst>
            <a:ext uri="{FF2B5EF4-FFF2-40B4-BE49-F238E27FC236}">
              <a16:creationId xmlns:a16="http://schemas.microsoft.com/office/drawing/2014/main" id="{DD57D283-45FC-423E-A20D-DEB56B99B3D5}"/>
            </a:ext>
          </a:extLst>
        </xdr:cNvPr>
        <xdr:cNvSpPr txBox="1"/>
      </xdr:nvSpPr>
      <xdr:spPr>
        <a:xfrm>
          <a:off x="206756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94" name="n_4aveValue有形固定資産減価償却率">
          <a:extLst>
            <a:ext uri="{FF2B5EF4-FFF2-40B4-BE49-F238E27FC236}">
              <a16:creationId xmlns:a16="http://schemas.microsoft.com/office/drawing/2014/main" id="{F85859EF-4641-4AB0-911D-1A40E158159B}"/>
            </a:ext>
          </a:extLst>
        </xdr:cNvPr>
        <xdr:cNvSpPr txBox="1"/>
      </xdr:nvSpPr>
      <xdr:spPr>
        <a:xfrm>
          <a:off x="1397009" y="566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104898</xdr:rowOff>
    </xdr:from>
    <xdr:ext cx="405111" cy="259045"/>
    <xdr:sp macro="" textlink="">
      <xdr:nvSpPr>
        <xdr:cNvPr id="95" name="n_1mainValue有形固定資産減価償却率">
          <a:extLst>
            <a:ext uri="{FF2B5EF4-FFF2-40B4-BE49-F238E27FC236}">
              <a16:creationId xmlns:a16="http://schemas.microsoft.com/office/drawing/2014/main" id="{27F38AB3-5ECB-4B06-A4C8-3A19106B7F2A}"/>
            </a:ext>
          </a:extLst>
        </xdr:cNvPr>
        <xdr:cNvSpPr txBox="1"/>
      </xdr:nvSpPr>
      <xdr:spPr>
        <a:xfrm>
          <a:off x="3395989" y="6071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6" name="n_2mainValue有形固定資産減価償却率">
          <a:extLst>
            <a:ext uri="{FF2B5EF4-FFF2-40B4-BE49-F238E27FC236}">
              <a16:creationId xmlns:a16="http://schemas.microsoft.com/office/drawing/2014/main" id="{8A29B86D-74B1-4607-A1F2-302468FE86A7}"/>
            </a:ext>
          </a:extLst>
        </xdr:cNvPr>
        <xdr:cNvSpPr txBox="1"/>
      </xdr:nvSpPr>
      <xdr:spPr>
        <a:xfrm>
          <a:off x="2738129" y="604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54521</xdr:rowOff>
    </xdr:from>
    <xdr:ext cx="405111" cy="259045"/>
    <xdr:sp macro="" textlink="">
      <xdr:nvSpPr>
        <xdr:cNvPr id="97" name="n_3mainValue有形固定資産減価償却率">
          <a:extLst>
            <a:ext uri="{FF2B5EF4-FFF2-40B4-BE49-F238E27FC236}">
              <a16:creationId xmlns:a16="http://schemas.microsoft.com/office/drawing/2014/main" id="{17533CC9-4CA7-4C1B-8247-D223AD976DBD}"/>
            </a:ext>
          </a:extLst>
        </xdr:cNvPr>
        <xdr:cNvSpPr txBox="1"/>
      </xdr:nvSpPr>
      <xdr:spPr>
        <a:xfrm>
          <a:off x="2067569" y="602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98" name="n_4mainValue有形固定資産減価償却率">
          <a:extLst>
            <a:ext uri="{FF2B5EF4-FFF2-40B4-BE49-F238E27FC236}">
              <a16:creationId xmlns:a16="http://schemas.microsoft.com/office/drawing/2014/main" id="{520A169D-C301-4ECF-ACFD-796DD19D22A1}"/>
            </a:ext>
          </a:extLst>
        </xdr:cNvPr>
        <xdr:cNvSpPr txBox="1"/>
      </xdr:nvSpPr>
      <xdr:spPr>
        <a:xfrm>
          <a:off x="1397009" y="600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EA75328-0286-40BF-9C67-D2CC6FEF9A9A}"/>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2C32857-E888-4AEC-B858-FCDCC3D2971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26F6CDF6-6A99-4256-A4FD-6DA259DD8B35}"/>
            </a:ext>
          </a:extLst>
        </xdr:cNvPr>
        <xdr:cNvSpPr/>
      </xdr:nvSpPr>
      <xdr:spPr>
        <a:xfrm>
          <a:off x="12130119" y="4522246"/>
          <a:ext cx="920052"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F0CDD89-A692-4E85-8CA4-75A1DD62C64F}"/>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98AFA8D-AD18-45A4-8755-AF8A83631F8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87878B8-84E0-406A-A952-CF15F72F7F11}"/>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9AE58C7-5575-400A-96AB-3C2D8B8CFB6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7C1513E-EDDF-4017-B643-0A27B50088F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8E5D3BA-6F22-4D7B-8824-566EC2ADD79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13A96E4-88C8-4172-8A84-02354ECC73E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7A5962D-2397-4717-AEC6-C3C7B721A1FD}"/>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6B416AB-7256-46DD-BA09-BFEC91E0EA5C}"/>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218AB99-CACA-43F8-A83A-16CB8A2839A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財政調整基金等が増加したものの、地方債現在高が、新庁舎建設事業に伴い</a:t>
          </a:r>
          <a:r>
            <a:rPr kumimoji="1" lang="ja-JP" altLang="en-US" sz="1000" b="0" i="0" baseline="0">
              <a:solidFill>
                <a:schemeClr val="dk1"/>
              </a:solidFill>
              <a:effectLst/>
              <a:latin typeface="+mn-lt"/>
              <a:ea typeface="+mn-ea"/>
              <a:cs typeface="+mn-cs"/>
            </a:rPr>
            <a:t>起債発行額は</a:t>
          </a:r>
          <a:r>
            <a:rPr kumimoji="1" lang="ja-JP" altLang="ja-JP" sz="1000" b="0" i="0" baseline="0">
              <a:solidFill>
                <a:schemeClr val="dk1"/>
              </a:solidFill>
              <a:effectLst/>
              <a:latin typeface="+mn-lt"/>
              <a:ea typeface="+mn-ea"/>
              <a:cs typeface="+mn-cs"/>
            </a:rPr>
            <a:t>増加し</a:t>
          </a:r>
          <a:r>
            <a:rPr kumimoji="1" lang="ja-JP" altLang="en-US" sz="1000" b="0" i="0" baseline="0">
              <a:solidFill>
                <a:schemeClr val="dk1"/>
              </a:solidFill>
              <a:effectLst/>
              <a:latin typeface="+mn-lt"/>
              <a:ea typeface="+mn-ea"/>
              <a:cs typeface="+mn-cs"/>
            </a:rPr>
            <a:t>ており</a:t>
          </a:r>
          <a:r>
            <a:rPr kumimoji="1" lang="ja-JP" altLang="ja-JP" sz="1000" b="0" i="0" baseline="0">
              <a:solidFill>
                <a:schemeClr val="dk1"/>
              </a:solidFill>
              <a:effectLst/>
              <a:latin typeface="+mn-lt"/>
              <a:ea typeface="+mn-ea"/>
              <a:cs typeface="+mn-cs"/>
            </a:rPr>
            <a:t>、前年度と比較して</a:t>
          </a:r>
          <a:r>
            <a:rPr kumimoji="1" lang="en-US" altLang="ja-JP" sz="1000" b="0" i="0" baseline="0">
              <a:solidFill>
                <a:schemeClr val="dk1"/>
              </a:solidFill>
              <a:effectLst/>
              <a:latin typeface="+mn-lt"/>
              <a:ea typeface="+mn-ea"/>
              <a:cs typeface="+mn-cs"/>
            </a:rPr>
            <a:t>156.2</a:t>
          </a:r>
          <a:r>
            <a:rPr kumimoji="1" lang="ja-JP" altLang="ja-JP" sz="1000" b="0" i="0" baseline="0">
              <a:solidFill>
                <a:schemeClr val="dk1"/>
              </a:solidFill>
              <a:effectLst/>
              <a:latin typeface="+mn-lt"/>
              <a:ea typeface="+mn-ea"/>
              <a:cs typeface="+mn-cs"/>
            </a:rPr>
            <a:t>％増加</a:t>
          </a:r>
          <a:r>
            <a:rPr kumimoji="1" lang="ja-JP" altLang="en-US" sz="1000" b="0" i="0" baseline="0">
              <a:solidFill>
                <a:schemeClr val="dk1"/>
              </a:solidFill>
              <a:effectLst/>
              <a:latin typeface="+mn-lt"/>
              <a:ea typeface="+mn-ea"/>
              <a:cs typeface="+mn-cs"/>
            </a:rPr>
            <a:t>した。</a:t>
          </a:r>
          <a:r>
            <a:rPr kumimoji="1" lang="ja-JP" altLang="ja-JP" sz="1000" b="0" i="0" baseline="0">
              <a:solidFill>
                <a:schemeClr val="dk1"/>
              </a:solidFill>
              <a:effectLst/>
              <a:latin typeface="+mn-lt"/>
              <a:ea typeface="+mn-ea"/>
              <a:cs typeface="+mn-cs"/>
            </a:rPr>
            <a:t>全国平均及び和歌山県平均、類似団体平均の全てにおいて上回り、高い水準にある。今後も、新庁舎建設事業が完了するまでは当該値は増加する見込みであるが、財政調整基金の繰り入れに頼らない財政運営に努め、より一層の歳出削減等、財政の健全化に取り組む。</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685E344-115D-4721-826C-C3A0F05BBB9F}"/>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0315AB9-B6CC-474B-BB02-E79E4B2FBBE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C506213-FB99-4116-8FE5-AA84A5CD472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AF6845D-7F90-4729-B3D5-FA505D939F79}"/>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1B3FA0F-B404-464A-BF5D-06C4B2B17F47}"/>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A89BEA8-2F9B-4F4D-B296-8D37A682E31A}"/>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C6F05362-7CB1-4CE2-938D-DC086B43282F}"/>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7863C6BE-A6D9-4F05-B3F8-7051B93272D7}"/>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F32D8BB-53A3-4514-BF1A-06ECBED85BAD}"/>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DD73888-4B98-4BCD-88DB-71A55BB7EF37}"/>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BC506E37-7105-4EF7-9E4A-9EA1BE6EF2D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EDC0919B-EF1E-45C3-994B-F076B616422D}"/>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D81C55DB-E7DB-4784-8240-AAA9E5E52EE3}"/>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E42B23B-61EB-41A6-88E2-A803493EB808}"/>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C77E383-0B57-4F1A-9739-70BEC2687D92}"/>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54377C7-1D5A-4592-A772-2A6ABD2501D9}"/>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C6F3592-D165-4164-BDDE-6F669A9EC6B8}"/>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42225</xdr:rowOff>
    </xdr:to>
    <xdr:cxnSp macro="">
      <xdr:nvCxnSpPr>
        <xdr:cNvPr id="129" name="直線コネクタ 128">
          <a:extLst>
            <a:ext uri="{FF2B5EF4-FFF2-40B4-BE49-F238E27FC236}">
              <a16:creationId xmlns:a16="http://schemas.microsoft.com/office/drawing/2014/main" id="{02CCF5F0-F75C-4D6C-A198-24BA9AADCAAA}"/>
            </a:ext>
          </a:extLst>
        </xdr:cNvPr>
        <xdr:cNvCxnSpPr/>
      </xdr:nvCxnSpPr>
      <xdr:spPr>
        <a:xfrm flipV="1">
          <a:off x="13027660" y="5160463"/>
          <a:ext cx="1269" cy="1183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46052</xdr:rowOff>
    </xdr:from>
    <xdr:ext cx="560923" cy="259045"/>
    <xdr:sp macro="" textlink="">
      <xdr:nvSpPr>
        <xdr:cNvPr id="130" name="債務償還比率最小値テキスト">
          <a:extLst>
            <a:ext uri="{FF2B5EF4-FFF2-40B4-BE49-F238E27FC236}">
              <a16:creationId xmlns:a16="http://schemas.microsoft.com/office/drawing/2014/main" id="{0EF7E69E-6FB6-4818-AA64-125808100F3E}"/>
            </a:ext>
          </a:extLst>
        </xdr:cNvPr>
        <xdr:cNvSpPr txBox="1"/>
      </xdr:nvSpPr>
      <xdr:spPr>
        <a:xfrm>
          <a:off x="13080365" y="63477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42225</xdr:rowOff>
    </xdr:from>
    <xdr:to>
      <xdr:col>76</xdr:col>
      <xdr:colOff>111125</xdr:colOff>
      <xdr:row>33</xdr:row>
      <xdr:rowOff>42225</xdr:rowOff>
    </xdr:to>
    <xdr:cxnSp macro="">
      <xdr:nvCxnSpPr>
        <xdr:cNvPr id="131" name="直線コネクタ 130">
          <a:extLst>
            <a:ext uri="{FF2B5EF4-FFF2-40B4-BE49-F238E27FC236}">
              <a16:creationId xmlns:a16="http://schemas.microsoft.com/office/drawing/2014/main" id="{00877F2E-44F8-432B-831C-3A5D6BB0F239}"/>
            </a:ext>
          </a:extLst>
        </xdr:cNvPr>
        <xdr:cNvCxnSpPr/>
      </xdr:nvCxnSpPr>
      <xdr:spPr>
        <a:xfrm>
          <a:off x="12963525" y="6343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49AD175-33DD-4F33-B512-DE816DB3C8A5}"/>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C6EEAF1F-BA40-4451-AF92-DB727630D3AD}"/>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52299</xdr:rowOff>
    </xdr:from>
    <xdr:ext cx="469744" cy="259045"/>
    <xdr:sp macro="" textlink="">
      <xdr:nvSpPr>
        <xdr:cNvPr id="134" name="債務償還比率平均値テキスト">
          <a:extLst>
            <a:ext uri="{FF2B5EF4-FFF2-40B4-BE49-F238E27FC236}">
              <a16:creationId xmlns:a16="http://schemas.microsoft.com/office/drawing/2014/main" id="{DDBBF2F6-D992-43C6-BF0D-1020C9E5F5A3}"/>
            </a:ext>
          </a:extLst>
        </xdr:cNvPr>
        <xdr:cNvSpPr txBox="1"/>
      </xdr:nvSpPr>
      <xdr:spPr>
        <a:xfrm>
          <a:off x="13080365" y="551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29422</xdr:rowOff>
    </xdr:from>
    <xdr:to>
      <xdr:col>76</xdr:col>
      <xdr:colOff>73025</xdr:colOff>
      <xdr:row>29</xdr:row>
      <xdr:rowOff>131022</xdr:rowOff>
    </xdr:to>
    <xdr:sp macro="" textlink="">
      <xdr:nvSpPr>
        <xdr:cNvPr id="135" name="フローチャート: 判断 134">
          <a:extLst>
            <a:ext uri="{FF2B5EF4-FFF2-40B4-BE49-F238E27FC236}">
              <a16:creationId xmlns:a16="http://schemas.microsoft.com/office/drawing/2014/main" id="{1DA302A4-2A8D-4DFB-84B9-2102A84E3D98}"/>
            </a:ext>
          </a:extLst>
        </xdr:cNvPr>
        <xdr:cNvSpPr/>
      </xdr:nvSpPr>
      <xdr:spPr>
        <a:xfrm>
          <a:off x="13001625" y="5660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37338</xdr:rowOff>
    </xdr:from>
    <xdr:to>
      <xdr:col>72</xdr:col>
      <xdr:colOff>123825</xdr:colOff>
      <xdr:row>29</xdr:row>
      <xdr:rowOff>138938</xdr:rowOff>
    </xdr:to>
    <xdr:sp macro="" textlink="">
      <xdr:nvSpPr>
        <xdr:cNvPr id="136" name="フローチャート: 判断 135">
          <a:extLst>
            <a:ext uri="{FF2B5EF4-FFF2-40B4-BE49-F238E27FC236}">
              <a16:creationId xmlns:a16="http://schemas.microsoft.com/office/drawing/2014/main" id="{DCF372DC-0FD0-4CA2-A6EF-B90E9374D4B0}"/>
            </a:ext>
          </a:extLst>
        </xdr:cNvPr>
        <xdr:cNvSpPr/>
      </xdr:nvSpPr>
      <xdr:spPr>
        <a:xfrm>
          <a:off x="12359005" y="566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5673</xdr:rowOff>
    </xdr:from>
    <xdr:to>
      <xdr:col>68</xdr:col>
      <xdr:colOff>123825</xdr:colOff>
      <xdr:row>29</xdr:row>
      <xdr:rowOff>107273</xdr:rowOff>
    </xdr:to>
    <xdr:sp macro="" textlink="">
      <xdr:nvSpPr>
        <xdr:cNvPr id="137" name="フローチャート: 判断 136">
          <a:extLst>
            <a:ext uri="{FF2B5EF4-FFF2-40B4-BE49-F238E27FC236}">
              <a16:creationId xmlns:a16="http://schemas.microsoft.com/office/drawing/2014/main" id="{FC808A63-B4C8-47BF-9482-E39D694D3350}"/>
            </a:ext>
          </a:extLst>
        </xdr:cNvPr>
        <xdr:cNvSpPr/>
      </xdr:nvSpPr>
      <xdr:spPr>
        <a:xfrm>
          <a:off x="11688445" y="56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153307</xdr:rowOff>
    </xdr:from>
    <xdr:to>
      <xdr:col>64</xdr:col>
      <xdr:colOff>123825</xdr:colOff>
      <xdr:row>30</xdr:row>
      <xdr:rowOff>83457</xdr:rowOff>
    </xdr:to>
    <xdr:sp macro="" textlink="">
      <xdr:nvSpPr>
        <xdr:cNvPr id="138" name="フローチャート: 判断 137">
          <a:extLst>
            <a:ext uri="{FF2B5EF4-FFF2-40B4-BE49-F238E27FC236}">
              <a16:creationId xmlns:a16="http://schemas.microsoft.com/office/drawing/2014/main" id="{A34A2561-BB53-4399-87C2-D25E7AE2D84C}"/>
            </a:ext>
          </a:extLst>
        </xdr:cNvPr>
        <xdr:cNvSpPr/>
      </xdr:nvSpPr>
      <xdr:spPr>
        <a:xfrm>
          <a:off x="11017885" y="5784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31720</xdr:rowOff>
    </xdr:from>
    <xdr:to>
      <xdr:col>60</xdr:col>
      <xdr:colOff>123825</xdr:colOff>
      <xdr:row>30</xdr:row>
      <xdr:rowOff>133320</xdr:rowOff>
    </xdr:to>
    <xdr:sp macro="" textlink="">
      <xdr:nvSpPr>
        <xdr:cNvPr id="139" name="フローチャート: 判断 138">
          <a:extLst>
            <a:ext uri="{FF2B5EF4-FFF2-40B4-BE49-F238E27FC236}">
              <a16:creationId xmlns:a16="http://schemas.microsoft.com/office/drawing/2014/main" id="{8D850096-7ABD-4630-AC58-75934841CD17}"/>
            </a:ext>
          </a:extLst>
        </xdr:cNvPr>
        <xdr:cNvSpPr/>
      </xdr:nvSpPr>
      <xdr:spPr>
        <a:xfrm>
          <a:off x="10347325" y="583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A10C137-F80D-49FF-916A-C8910D5E3F4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1D8B4A0-4059-4EDF-8EB0-9CBA62EE02A3}"/>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13BB00-7115-463C-8C1F-C966A12A597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5B65FD5-D01E-450B-BB2C-94D63A5D192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2ED62F2-6A6C-4812-A40C-DC52559B1EB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67467</xdr:rowOff>
    </xdr:from>
    <xdr:to>
      <xdr:col>76</xdr:col>
      <xdr:colOff>73025</xdr:colOff>
      <xdr:row>32</xdr:row>
      <xdr:rowOff>169067</xdr:rowOff>
    </xdr:to>
    <xdr:sp macro="" textlink="">
      <xdr:nvSpPr>
        <xdr:cNvPr id="145" name="楕円 144">
          <a:extLst>
            <a:ext uri="{FF2B5EF4-FFF2-40B4-BE49-F238E27FC236}">
              <a16:creationId xmlns:a16="http://schemas.microsoft.com/office/drawing/2014/main" id="{7462672C-22CB-4BC0-8748-ED6C0FCCD033}"/>
            </a:ext>
          </a:extLst>
        </xdr:cNvPr>
        <xdr:cNvSpPr/>
      </xdr:nvSpPr>
      <xdr:spPr>
        <a:xfrm>
          <a:off x="13001625" y="62015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153844</xdr:rowOff>
    </xdr:from>
    <xdr:ext cx="560923" cy="259045"/>
    <xdr:sp macro="" textlink="">
      <xdr:nvSpPr>
        <xdr:cNvPr id="146" name="債務償還比率該当値テキスト">
          <a:extLst>
            <a:ext uri="{FF2B5EF4-FFF2-40B4-BE49-F238E27FC236}">
              <a16:creationId xmlns:a16="http://schemas.microsoft.com/office/drawing/2014/main" id="{AB48E517-5BE2-41A3-8AF8-6CCD0C6B0AE8}"/>
            </a:ext>
          </a:extLst>
        </xdr:cNvPr>
        <xdr:cNvSpPr txBox="1"/>
      </xdr:nvSpPr>
      <xdr:spPr>
        <a:xfrm>
          <a:off x="13080365" y="61203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78329</xdr:rowOff>
    </xdr:from>
    <xdr:to>
      <xdr:col>72</xdr:col>
      <xdr:colOff>123825</xdr:colOff>
      <xdr:row>32</xdr:row>
      <xdr:rowOff>8479</xdr:rowOff>
    </xdr:to>
    <xdr:sp macro="" textlink="">
      <xdr:nvSpPr>
        <xdr:cNvPr id="147" name="楕円 146">
          <a:extLst>
            <a:ext uri="{FF2B5EF4-FFF2-40B4-BE49-F238E27FC236}">
              <a16:creationId xmlns:a16="http://schemas.microsoft.com/office/drawing/2014/main" id="{B7B3447C-2714-4343-AEC3-EF4B54C3AB45}"/>
            </a:ext>
          </a:extLst>
        </xdr:cNvPr>
        <xdr:cNvSpPr/>
      </xdr:nvSpPr>
      <xdr:spPr>
        <a:xfrm>
          <a:off x="12359005" y="6044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129129</xdr:rowOff>
    </xdr:from>
    <xdr:to>
      <xdr:col>76</xdr:col>
      <xdr:colOff>22225</xdr:colOff>
      <xdr:row>32</xdr:row>
      <xdr:rowOff>118267</xdr:rowOff>
    </xdr:to>
    <xdr:cxnSp macro="">
      <xdr:nvCxnSpPr>
        <xdr:cNvPr id="148" name="直線コネクタ 147">
          <a:extLst>
            <a:ext uri="{FF2B5EF4-FFF2-40B4-BE49-F238E27FC236}">
              <a16:creationId xmlns:a16="http://schemas.microsoft.com/office/drawing/2014/main" id="{54B79603-C696-43F4-93DB-1C25C120EFB5}"/>
            </a:ext>
          </a:extLst>
        </xdr:cNvPr>
        <xdr:cNvCxnSpPr/>
      </xdr:nvCxnSpPr>
      <xdr:spPr>
        <a:xfrm>
          <a:off x="12409805" y="6095589"/>
          <a:ext cx="619760" cy="1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160334</xdr:rowOff>
    </xdr:from>
    <xdr:to>
      <xdr:col>68</xdr:col>
      <xdr:colOff>123825</xdr:colOff>
      <xdr:row>31</xdr:row>
      <xdr:rowOff>90484</xdr:rowOff>
    </xdr:to>
    <xdr:sp macro="" textlink="">
      <xdr:nvSpPr>
        <xdr:cNvPr id="149" name="楕円 148">
          <a:extLst>
            <a:ext uri="{FF2B5EF4-FFF2-40B4-BE49-F238E27FC236}">
              <a16:creationId xmlns:a16="http://schemas.microsoft.com/office/drawing/2014/main" id="{4E152CC9-64C4-4A7A-80B4-57221FDC4D0C}"/>
            </a:ext>
          </a:extLst>
        </xdr:cNvPr>
        <xdr:cNvSpPr/>
      </xdr:nvSpPr>
      <xdr:spPr>
        <a:xfrm>
          <a:off x="11688445" y="5959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39684</xdr:rowOff>
    </xdr:from>
    <xdr:to>
      <xdr:col>72</xdr:col>
      <xdr:colOff>73025</xdr:colOff>
      <xdr:row>31</xdr:row>
      <xdr:rowOff>129129</xdr:rowOff>
    </xdr:to>
    <xdr:cxnSp macro="">
      <xdr:nvCxnSpPr>
        <xdr:cNvPr id="150" name="直線コネクタ 149">
          <a:extLst>
            <a:ext uri="{FF2B5EF4-FFF2-40B4-BE49-F238E27FC236}">
              <a16:creationId xmlns:a16="http://schemas.microsoft.com/office/drawing/2014/main" id="{B4BF758C-9FD7-47C5-9A1F-5FF8D4A2988E}"/>
            </a:ext>
          </a:extLst>
        </xdr:cNvPr>
        <xdr:cNvCxnSpPr/>
      </xdr:nvCxnSpPr>
      <xdr:spPr>
        <a:xfrm>
          <a:off x="11739245" y="6006144"/>
          <a:ext cx="67056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9622</xdr:rowOff>
    </xdr:from>
    <xdr:to>
      <xdr:col>64</xdr:col>
      <xdr:colOff>123825</xdr:colOff>
      <xdr:row>33</xdr:row>
      <xdr:rowOff>111222</xdr:rowOff>
    </xdr:to>
    <xdr:sp macro="" textlink="">
      <xdr:nvSpPr>
        <xdr:cNvPr id="151" name="楕円 150">
          <a:extLst>
            <a:ext uri="{FF2B5EF4-FFF2-40B4-BE49-F238E27FC236}">
              <a16:creationId xmlns:a16="http://schemas.microsoft.com/office/drawing/2014/main" id="{7D380269-488A-423A-B0A8-80E71730846E}"/>
            </a:ext>
          </a:extLst>
        </xdr:cNvPr>
        <xdr:cNvSpPr/>
      </xdr:nvSpPr>
      <xdr:spPr>
        <a:xfrm>
          <a:off x="11017885" y="63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39684</xdr:rowOff>
    </xdr:from>
    <xdr:to>
      <xdr:col>68</xdr:col>
      <xdr:colOff>73025</xdr:colOff>
      <xdr:row>33</xdr:row>
      <xdr:rowOff>60422</xdr:rowOff>
    </xdr:to>
    <xdr:cxnSp macro="">
      <xdr:nvCxnSpPr>
        <xdr:cNvPr id="152" name="直線コネクタ 151">
          <a:extLst>
            <a:ext uri="{FF2B5EF4-FFF2-40B4-BE49-F238E27FC236}">
              <a16:creationId xmlns:a16="http://schemas.microsoft.com/office/drawing/2014/main" id="{894BBE10-A73E-459C-8B56-E3332B9B2B4F}"/>
            </a:ext>
          </a:extLst>
        </xdr:cNvPr>
        <xdr:cNvCxnSpPr/>
      </xdr:nvCxnSpPr>
      <xdr:spPr>
        <a:xfrm flipV="1">
          <a:off x="11068685" y="6006144"/>
          <a:ext cx="670560" cy="3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63222</xdr:rowOff>
    </xdr:from>
    <xdr:to>
      <xdr:col>60</xdr:col>
      <xdr:colOff>123825</xdr:colOff>
      <xdr:row>34</xdr:row>
      <xdr:rowOff>164822</xdr:rowOff>
    </xdr:to>
    <xdr:sp macro="" textlink="">
      <xdr:nvSpPr>
        <xdr:cNvPr id="153" name="楕円 152">
          <a:extLst>
            <a:ext uri="{FF2B5EF4-FFF2-40B4-BE49-F238E27FC236}">
              <a16:creationId xmlns:a16="http://schemas.microsoft.com/office/drawing/2014/main" id="{CEDCE8A5-2965-44DE-8FC5-5CC68891B051}"/>
            </a:ext>
          </a:extLst>
        </xdr:cNvPr>
        <xdr:cNvSpPr/>
      </xdr:nvSpPr>
      <xdr:spPr>
        <a:xfrm>
          <a:off x="10347325" y="65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60422</xdr:rowOff>
    </xdr:from>
    <xdr:to>
      <xdr:col>64</xdr:col>
      <xdr:colOff>73025</xdr:colOff>
      <xdr:row>34</xdr:row>
      <xdr:rowOff>114022</xdr:rowOff>
    </xdr:to>
    <xdr:cxnSp macro="">
      <xdr:nvCxnSpPr>
        <xdr:cNvPr id="154" name="直線コネクタ 153">
          <a:extLst>
            <a:ext uri="{FF2B5EF4-FFF2-40B4-BE49-F238E27FC236}">
              <a16:creationId xmlns:a16="http://schemas.microsoft.com/office/drawing/2014/main" id="{B313FB12-15D5-4782-B244-D363ADE5C6DB}"/>
            </a:ext>
          </a:extLst>
        </xdr:cNvPr>
        <xdr:cNvCxnSpPr/>
      </xdr:nvCxnSpPr>
      <xdr:spPr>
        <a:xfrm flipV="1">
          <a:off x="10398125" y="6362162"/>
          <a:ext cx="670560" cy="2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155465</xdr:rowOff>
    </xdr:from>
    <xdr:ext cx="469744" cy="259045"/>
    <xdr:sp macro="" textlink="">
      <xdr:nvSpPr>
        <xdr:cNvPr id="155" name="n_1aveValue債務償還比率">
          <a:extLst>
            <a:ext uri="{FF2B5EF4-FFF2-40B4-BE49-F238E27FC236}">
              <a16:creationId xmlns:a16="http://schemas.microsoft.com/office/drawing/2014/main" id="{F377BBF9-C063-48D9-B153-53CED0364ADD}"/>
            </a:ext>
          </a:extLst>
        </xdr:cNvPr>
        <xdr:cNvSpPr txBox="1"/>
      </xdr:nvSpPr>
      <xdr:spPr>
        <a:xfrm>
          <a:off x="12185092" y="54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123800</xdr:rowOff>
    </xdr:from>
    <xdr:ext cx="469744" cy="259045"/>
    <xdr:sp macro="" textlink="">
      <xdr:nvSpPr>
        <xdr:cNvPr id="156" name="n_2aveValue債務償還比率">
          <a:extLst>
            <a:ext uri="{FF2B5EF4-FFF2-40B4-BE49-F238E27FC236}">
              <a16:creationId xmlns:a16="http://schemas.microsoft.com/office/drawing/2014/main" id="{7DAA5784-F2A6-41C8-85F4-84C05CDBDA50}"/>
            </a:ext>
          </a:extLst>
        </xdr:cNvPr>
        <xdr:cNvSpPr txBox="1"/>
      </xdr:nvSpPr>
      <xdr:spPr>
        <a:xfrm>
          <a:off x="11527232" y="54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99984</xdr:rowOff>
    </xdr:from>
    <xdr:ext cx="469744" cy="259045"/>
    <xdr:sp macro="" textlink="">
      <xdr:nvSpPr>
        <xdr:cNvPr id="157" name="n_3aveValue債務償還比率">
          <a:extLst>
            <a:ext uri="{FF2B5EF4-FFF2-40B4-BE49-F238E27FC236}">
              <a16:creationId xmlns:a16="http://schemas.microsoft.com/office/drawing/2014/main" id="{76A28E97-DE26-4176-8A99-7384D06DA484}"/>
            </a:ext>
          </a:extLst>
        </xdr:cNvPr>
        <xdr:cNvSpPr txBox="1"/>
      </xdr:nvSpPr>
      <xdr:spPr>
        <a:xfrm>
          <a:off x="10856672" y="556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149847</xdr:rowOff>
    </xdr:from>
    <xdr:ext cx="469744" cy="259045"/>
    <xdr:sp macro="" textlink="">
      <xdr:nvSpPr>
        <xdr:cNvPr id="158" name="n_4aveValue債務償還比率">
          <a:extLst>
            <a:ext uri="{FF2B5EF4-FFF2-40B4-BE49-F238E27FC236}">
              <a16:creationId xmlns:a16="http://schemas.microsoft.com/office/drawing/2014/main" id="{64F6CF90-FACE-4DEF-A3A9-76E535A55623}"/>
            </a:ext>
          </a:extLst>
        </xdr:cNvPr>
        <xdr:cNvSpPr txBox="1"/>
      </xdr:nvSpPr>
      <xdr:spPr>
        <a:xfrm>
          <a:off x="10186112" y="561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171056</xdr:rowOff>
    </xdr:from>
    <xdr:ext cx="469744" cy="259045"/>
    <xdr:sp macro="" textlink="">
      <xdr:nvSpPr>
        <xdr:cNvPr id="159" name="n_1mainValue債務償還比率">
          <a:extLst>
            <a:ext uri="{FF2B5EF4-FFF2-40B4-BE49-F238E27FC236}">
              <a16:creationId xmlns:a16="http://schemas.microsoft.com/office/drawing/2014/main" id="{C3BAFBD7-D1C8-403B-8A74-33BDED5A89DB}"/>
            </a:ext>
          </a:extLst>
        </xdr:cNvPr>
        <xdr:cNvSpPr txBox="1"/>
      </xdr:nvSpPr>
      <xdr:spPr>
        <a:xfrm>
          <a:off x="12185092" y="613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81611</xdr:rowOff>
    </xdr:from>
    <xdr:ext cx="469744" cy="259045"/>
    <xdr:sp macro="" textlink="">
      <xdr:nvSpPr>
        <xdr:cNvPr id="160" name="n_2mainValue債務償還比率">
          <a:extLst>
            <a:ext uri="{FF2B5EF4-FFF2-40B4-BE49-F238E27FC236}">
              <a16:creationId xmlns:a16="http://schemas.microsoft.com/office/drawing/2014/main" id="{C3125AE3-BD8F-4F84-A720-497E0E6F394B}"/>
            </a:ext>
          </a:extLst>
        </xdr:cNvPr>
        <xdr:cNvSpPr txBox="1"/>
      </xdr:nvSpPr>
      <xdr:spPr>
        <a:xfrm>
          <a:off x="11527232" y="60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102349</xdr:rowOff>
    </xdr:from>
    <xdr:ext cx="560923" cy="259045"/>
    <xdr:sp macro="" textlink="">
      <xdr:nvSpPr>
        <xdr:cNvPr id="161" name="n_3mainValue債務償還比率">
          <a:extLst>
            <a:ext uri="{FF2B5EF4-FFF2-40B4-BE49-F238E27FC236}">
              <a16:creationId xmlns:a16="http://schemas.microsoft.com/office/drawing/2014/main" id="{8530AEB3-C2B4-41A2-9E41-13508DA99166}"/>
            </a:ext>
          </a:extLst>
        </xdr:cNvPr>
        <xdr:cNvSpPr txBox="1"/>
      </xdr:nvSpPr>
      <xdr:spPr>
        <a:xfrm>
          <a:off x="10826323" y="64040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155949</xdr:rowOff>
    </xdr:from>
    <xdr:ext cx="560923" cy="259045"/>
    <xdr:sp macro="" textlink="">
      <xdr:nvSpPr>
        <xdr:cNvPr id="162" name="n_4mainValue債務償還比率">
          <a:extLst>
            <a:ext uri="{FF2B5EF4-FFF2-40B4-BE49-F238E27FC236}">
              <a16:creationId xmlns:a16="http://schemas.microsoft.com/office/drawing/2014/main" id="{B55FD4EB-C51B-4782-996F-AE8A356A0B0A}"/>
            </a:ext>
          </a:extLst>
        </xdr:cNvPr>
        <xdr:cNvSpPr txBox="1"/>
      </xdr:nvSpPr>
      <xdr:spPr>
        <a:xfrm>
          <a:off x="10155763" y="66253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C0966F2-B957-4184-9840-939323C1681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C828DAA-99BD-4078-BEE8-C489D91A539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0A5CFB2-5F7F-400B-947B-906170781D2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56D96F0-9636-4C0A-9875-2B8046C29DC3}"/>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45D1C83-F504-488F-A029-85C6F485779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111AAA0-B812-4133-AB6C-2E0E65BE5F4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2DE23E-6A4A-481B-A2B8-4EF9AD2FBAA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8E485D-25EE-4799-89FB-3FD9654FD76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52A493-7417-4AD2-8764-6F4CACC39E1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21CCD7-6ED9-44BE-8596-0CBDC832EA4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9E59CB-9BEC-4F18-9DB3-621634BB137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5F70AE-258D-40E3-8AF7-51FD0B9092F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5C9CC1-196E-4ED8-AD0F-94D3DD4BFF1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B3B159-C5CF-4968-B67E-CC27D045BAA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2821A2-C5F0-4452-A277-FC1861F126D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9631B6-617D-466E-9911-FB13D68EC7F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E6CC93-71A5-46EB-A585-D2028C19DF7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B36D9C-1671-4BDC-B93E-B85D5F05554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3B03DD-BAC3-4B07-8763-819F639DD8C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C5FD5E-79BC-42CE-A3E0-9DB2704F454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7A3AAC-B178-4DE0-BD73-42C1B7433CC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6D1C518-A4A8-4E5D-B410-B62DC7BEB33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F3B3F0-C25A-45D4-A2A8-18D52F09777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9CEC58-5CA2-4D05-96EF-9D58B1B9678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0E89B5-4D04-4811-9BCF-B87377B9A54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490B97-B1DC-4C09-94D8-A2D45AB9DA5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82A3BC-8627-4A7A-9A20-F6FDD31CA3A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8BDEE6-F5AA-431A-B67A-1C519233C50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1A6974-B1A1-4EDD-A2C0-AC097219858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BD5876-B50E-42D5-9050-9290D1D7203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C4CD1E-9DE6-4670-9212-8A73CEA1A70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785B41-7EA2-443E-9266-46927ADE674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735D62-9999-4663-B172-A85A46410D3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7FCE7E-9037-4ECD-A752-60DA40F4046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4430C0-75B9-4A87-8B13-7C8D2A8428C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5E75C9-9FBC-44BA-9108-CCEDAC348E4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20AC2F-494B-430A-9DCD-1867DF14271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306945-A704-45BB-8B30-AD7E37CAC3D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303141-B52C-4B54-AF54-B1EB4D50F3A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446F912-162F-4124-AB87-752C2DC26A8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116542-F341-49CC-8667-39E1A1C4F5A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E072BD-3169-4B99-9D29-93F85DC5691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B44242-5AF0-465E-A00A-45B41D71A58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5D485E-903C-44F8-BDE7-1051DCA54A8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DCB876-64DE-4A91-9EC2-F25543E0457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EA80DD-C094-4059-A5EA-668488AE20D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1C33BB-8B7B-48C5-85B7-8D6D33C18C0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992DCE-6713-483E-A777-F3E7E314501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A703006-F497-4B36-AC21-E85EA3AADF5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659E22-F307-4F93-B603-CFDCE200B27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BBA4F15-0CEB-4C79-AD6D-C305EE6A30B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1E7D56C-07F8-4C93-955D-46422CC4C42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4F4FF74-F551-4F59-B23A-AE22AA07CAE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901440-5D04-4E96-A741-D970493380F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C922C23-7FDA-495D-B9C1-60F8774FBD4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97323D-9043-4D1F-B8C4-DD8BF816AD8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8CB625E-EB76-484E-A440-16CB7349142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9528B26-A478-41AD-A84D-3F439C60FED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7AC522A-70FF-46CA-892D-0A8892779DA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7FCCD6E-1C28-4909-8E54-8AEE200CBB4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196A6B3-D24A-40FF-8426-E3741B9FAA0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3CAF4B8-A8B7-4164-B017-8FF0D08D5E84}"/>
            </a:ext>
          </a:extLst>
        </xdr:cNvPr>
        <xdr:cNvCxnSpPr/>
      </xdr:nvCxnSpPr>
      <xdr:spPr>
        <a:xfrm flipV="1">
          <a:off x="4086225" y="567309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F8B14F31-125F-4821-B5A1-ACB94B0ADC32}"/>
            </a:ext>
          </a:extLst>
        </xdr:cNvPr>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AF280BEF-863B-45C5-A024-FECE6F0A05B9}"/>
            </a:ext>
          </a:extLst>
        </xdr:cNvPr>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27464BC6-94EC-4B4E-A108-606BE08581B2}"/>
            </a:ext>
          </a:extLst>
        </xdr:cNvPr>
        <xdr:cNvSpPr txBox="1"/>
      </xdr:nvSpPr>
      <xdr:spPr>
        <a:xfrm>
          <a:off x="412496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C2282DD3-883D-4F5F-9C17-5CCED8C08BF4}"/>
            </a:ext>
          </a:extLst>
        </xdr:cNvPr>
        <xdr:cNvCxnSpPr/>
      </xdr:nvCxnSpPr>
      <xdr:spPr>
        <a:xfrm>
          <a:off x="402082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479A6FB8-374A-4031-AD50-3984B6199DEB}"/>
            </a:ext>
          </a:extLst>
        </xdr:cNvPr>
        <xdr:cNvSpPr txBox="1"/>
      </xdr:nvSpPr>
      <xdr:spPr>
        <a:xfrm>
          <a:off x="412496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F685263B-4A16-455F-940D-C6925CD036BA}"/>
            </a:ext>
          </a:extLst>
        </xdr:cNvPr>
        <xdr:cNvSpPr/>
      </xdr:nvSpPr>
      <xdr:spPr>
        <a:xfrm>
          <a:off x="403606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BB0D0229-EECF-4650-9531-36ABA08AB2CE}"/>
            </a:ext>
          </a:extLst>
        </xdr:cNvPr>
        <xdr:cNvSpPr/>
      </xdr:nvSpPr>
      <xdr:spPr>
        <a:xfrm>
          <a:off x="3312160" y="6388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A3517363-ACE7-406D-8295-BC98C12A7EEA}"/>
            </a:ext>
          </a:extLst>
        </xdr:cNvPr>
        <xdr:cNvSpPr/>
      </xdr:nvSpPr>
      <xdr:spPr>
        <a:xfrm>
          <a:off x="25146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842A93C0-2C9F-45BC-842D-511707FDADEE}"/>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D97AA25A-1C5A-4066-A3E5-7DE0E35061E2}"/>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ED0420-858B-47BC-9909-8FBE5B13591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D2A9AA-B893-4824-A3F4-D131E632794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04125D-E18A-40BE-8B46-D7DD92F647A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314D56-4481-45C0-ACA2-96A608653DA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ADCCD8-5498-44C8-B5A5-E7C2486CE7B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3" name="楕円 72">
          <a:extLst>
            <a:ext uri="{FF2B5EF4-FFF2-40B4-BE49-F238E27FC236}">
              <a16:creationId xmlns:a16="http://schemas.microsoft.com/office/drawing/2014/main" id="{BFE82D49-5B5D-4126-8B59-5FC454CCBD2D}"/>
            </a:ext>
          </a:extLst>
        </xdr:cNvPr>
        <xdr:cNvSpPr/>
      </xdr:nvSpPr>
      <xdr:spPr>
        <a:xfrm>
          <a:off x="4036060" y="647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4" name="【道路】&#10;有形固定資産減価償却率該当値テキスト">
          <a:extLst>
            <a:ext uri="{FF2B5EF4-FFF2-40B4-BE49-F238E27FC236}">
              <a16:creationId xmlns:a16="http://schemas.microsoft.com/office/drawing/2014/main" id="{66BA9F08-8E49-44B8-8EF4-8DF225D8DBA1}"/>
            </a:ext>
          </a:extLst>
        </xdr:cNvPr>
        <xdr:cNvSpPr txBox="1"/>
      </xdr:nvSpPr>
      <xdr:spPr>
        <a:xfrm>
          <a:off x="412496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02AC73D9-3E8B-42B6-A172-5681E32BE540}"/>
            </a:ext>
          </a:extLst>
        </xdr:cNvPr>
        <xdr:cNvSpPr/>
      </xdr:nvSpPr>
      <xdr:spPr>
        <a:xfrm>
          <a:off x="3312160" y="644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150495</xdr:rowOff>
    </xdr:to>
    <xdr:cxnSp macro="">
      <xdr:nvCxnSpPr>
        <xdr:cNvPr id="76" name="直線コネクタ 75">
          <a:extLst>
            <a:ext uri="{FF2B5EF4-FFF2-40B4-BE49-F238E27FC236}">
              <a16:creationId xmlns:a16="http://schemas.microsoft.com/office/drawing/2014/main" id="{7E1F3CE8-1661-4CE7-BCE8-A671284C2973}"/>
            </a:ext>
          </a:extLst>
        </xdr:cNvPr>
        <xdr:cNvCxnSpPr/>
      </xdr:nvCxnSpPr>
      <xdr:spPr>
        <a:xfrm>
          <a:off x="3355340" y="649605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id="{DA7825FA-F983-4CEB-82BD-67377AD50A7E}"/>
            </a:ext>
          </a:extLst>
        </xdr:cNvPr>
        <xdr:cNvSpPr/>
      </xdr:nvSpPr>
      <xdr:spPr>
        <a:xfrm>
          <a:off x="25146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2E2134E2-6702-4159-9B29-912A8666B627}"/>
            </a:ext>
          </a:extLst>
        </xdr:cNvPr>
        <xdr:cNvCxnSpPr/>
      </xdr:nvCxnSpPr>
      <xdr:spPr>
        <a:xfrm>
          <a:off x="2565400" y="646747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a:extLst>
            <a:ext uri="{FF2B5EF4-FFF2-40B4-BE49-F238E27FC236}">
              <a16:creationId xmlns:a16="http://schemas.microsoft.com/office/drawing/2014/main" id="{E43B72C3-820F-4AC2-BCD1-5E57992C60F6}"/>
            </a:ext>
          </a:extLst>
        </xdr:cNvPr>
        <xdr:cNvSpPr/>
      </xdr:nvSpPr>
      <xdr:spPr>
        <a:xfrm>
          <a:off x="17399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id="{38E70250-D404-4661-A315-A62F1A9B10CB}"/>
            </a:ext>
          </a:extLst>
        </xdr:cNvPr>
        <xdr:cNvCxnSpPr/>
      </xdr:nvCxnSpPr>
      <xdr:spPr>
        <a:xfrm>
          <a:off x="1790700" y="644461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xdr:rowOff>
    </xdr:from>
    <xdr:to>
      <xdr:col>6</xdr:col>
      <xdr:colOff>38100</xdr:colOff>
      <xdr:row>38</xdr:row>
      <xdr:rowOff>102235</xdr:rowOff>
    </xdr:to>
    <xdr:sp macro="" textlink="">
      <xdr:nvSpPr>
        <xdr:cNvPr id="81" name="楕円 80">
          <a:extLst>
            <a:ext uri="{FF2B5EF4-FFF2-40B4-BE49-F238E27FC236}">
              <a16:creationId xmlns:a16="http://schemas.microsoft.com/office/drawing/2014/main" id="{C9D94139-FBA2-40EB-BFD6-95E37BE45C27}"/>
            </a:ext>
          </a:extLst>
        </xdr:cNvPr>
        <xdr:cNvSpPr/>
      </xdr:nvSpPr>
      <xdr:spPr>
        <a:xfrm>
          <a:off x="965200" y="6370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51435</xdr:rowOff>
    </xdr:from>
    <xdr:to>
      <xdr:col>10</xdr:col>
      <xdr:colOff>114300</xdr:colOff>
      <xdr:row>38</xdr:row>
      <xdr:rowOff>74295</xdr:rowOff>
    </xdr:to>
    <xdr:cxnSp macro="">
      <xdr:nvCxnSpPr>
        <xdr:cNvPr id="82" name="直線コネクタ 81">
          <a:extLst>
            <a:ext uri="{FF2B5EF4-FFF2-40B4-BE49-F238E27FC236}">
              <a16:creationId xmlns:a16="http://schemas.microsoft.com/office/drawing/2014/main" id="{B2026964-75C7-4F37-B126-899FE285A72C}"/>
            </a:ext>
          </a:extLst>
        </xdr:cNvPr>
        <xdr:cNvCxnSpPr/>
      </xdr:nvCxnSpPr>
      <xdr:spPr>
        <a:xfrm>
          <a:off x="1008380" y="642175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3" name="n_1aveValue【道路】&#10;有形固定資産減価償却率">
          <a:extLst>
            <a:ext uri="{FF2B5EF4-FFF2-40B4-BE49-F238E27FC236}">
              <a16:creationId xmlns:a16="http://schemas.microsoft.com/office/drawing/2014/main" id="{8DCB5071-CDB8-465B-A505-25F45CE503FE}"/>
            </a:ext>
          </a:extLst>
        </xdr:cNvPr>
        <xdr:cNvSpPr txBox="1"/>
      </xdr:nvSpPr>
      <xdr:spPr>
        <a:xfrm>
          <a:off x="317056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a:extLst>
            <a:ext uri="{FF2B5EF4-FFF2-40B4-BE49-F238E27FC236}">
              <a16:creationId xmlns:a16="http://schemas.microsoft.com/office/drawing/2014/main" id="{E90E7413-8649-4224-83AD-014B50220BBE}"/>
            </a:ext>
          </a:extLst>
        </xdr:cNvPr>
        <xdr:cNvSpPr txBox="1"/>
      </xdr:nvSpPr>
      <xdr:spPr>
        <a:xfrm>
          <a:off x="238570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17FC5A69-393A-43A5-B911-3CA02B3D70D1}"/>
            </a:ext>
          </a:extLst>
        </xdr:cNvPr>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4BC5A3B8-C97C-4ECF-9AD9-B937792B065B}"/>
            </a:ext>
          </a:extLst>
        </xdr:cNvPr>
        <xdr:cNvSpPr txBox="1"/>
      </xdr:nvSpPr>
      <xdr:spPr>
        <a:xfrm>
          <a:off x="8363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17AF0C79-E8EC-4519-8D24-2E7CBDA35BD0}"/>
            </a:ext>
          </a:extLst>
        </xdr:cNvPr>
        <xdr:cNvSpPr txBox="1"/>
      </xdr:nvSpPr>
      <xdr:spPr>
        <a:xfrm>
          <a:off x="317056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BEE0CAB3-8353-4D51-A618-B755C619692D}"/>
            </a:ext>
          </a:extLst>
        </xdr:cNvPr>
        <xdr:cNvSpPr txBox="1"/>
      </xdr:nvSpPr>
      <xdr:spPr>
        <a:xfrm>
          <a:off x="238570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9" name="n_3mainValue【道路】&#10;有形固定資産減価償却率">
          <a:extLst>
            <a:ext uri="{FF2B5EF4-FFF2-40B4-BE49-F238E27FC236}">
              <a16:creationId xmlns:a16="http://schemas.microsoft.com/office/drawing/2014/main" id="{E0FA6DBA-1ED2-43AA-BEC5-5D187A4F03BA}"/>
            </a:ext>
          </a:extLst>
        </xdr:cNvPr>
        <xdr:cNvSpPr txBox="1"/>
      </xdr:nvSpPr>
      <xdr:spPr>
        <a:xfrm>
          <a:off x="161100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93362</xdr:rowOff>
    </xdr:from>
    <xdr:ext cx="405111" cy="259045"/>
    <xdr:sp macro="" textlink="">
      <xdr:nvSpPr>
        <xdr:cNvPr id="90" name="n_4mainValue【道路】&#10;有形固定資産減価償却率">
          <a:extLst>
            <a:ext uri="{FF2B5EF4-FFF2-40B4-BE49-F238E27FC236}">
              <a16:creationId xmlns:a16="http://schemas.microsoft.com/office/drawing/2014/main" id="{6F155295-B531-4116-9C2C-58023ABA2C2C}"/>
            </a:ext>
          </a:extLst>
        </xdr:cNvPr>
        <xdr:cNvSpPr txBox="1"/>
      </xdr:nvSpPr>
      <xdr:spPr>
        <a:xfrm>
          <a:off x="83630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87D0B56-B17B-4813-955B-921D4BB6DFC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482BCAB-971B-449B-A7FC-9462F2CAB23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C3FE0B7-498E-441D-A330-A4073448B71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D29B2C2-407A-4431-9290-78C5BD3A671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4E094BB-852C-469A-A4E7-4606116DD14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BBC5D09-2F69-4458-A771-8CD13C67A27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DEDB00B-BD55-48C4-AC3E-A99F3E40282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ADFCF1D-4408-44E0-929F-292CE951355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8647141-1E04-4A46-9A87-CF52398DAE7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A13D51B-94CD-498C-9D40-38FC41223D2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2296D9A-D4B6-4337-9A5F-FD662B57366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6F00941-179B-4D76-918B-A9628105D9C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C453742-989A-441B-B99E-B454F91CABC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D78414A-B639-48D0-A84A-1CEEC34F605B}"/>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4BD725E-7F94-417D-8E94-929A14A37D3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6F65096-6AFF-4FDC-A690-91DD06876B78}"/>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884AC91-2CB3-4E44-A8C0-70B66A5DC96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5DF3ED1-869F-4B2B-B966-A527E931E49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B627F12-8F4C-4D05-A53B-EAAEAA3B12E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7FB5216-9F28-4AA7-B3C9-3476BA3FB6C3}"/>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42B59BA-8E0A-4222-B6AC-BA5DA4052C6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6E86C0F-811F-4985-8470-EC4E84750CF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73FEF48-54DA-4D88-B48A-12D79DFCB31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8824BB82-7499-47AD-B948-50C5AB2BCC59}"/>
            </a:ext>
          </a:extLst>
        </xdr:cNvPr>
        <xdr:cNvCxnSpPr/>
      </xdr:nvCxnSpPr>
      <xdr:spPr>
        <a:xfrm flipV="1">
          <a:off x="9219565" y="5642343"/>
          <a:ext cx="0" cy="142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F45C09AC-9700-4BB8-989E-923E9F2ECF51}"/>
            </a:ext>
          </a:extLst>
        </xdr:cNvPr>
        <xdr:cNvSpPr txBox="1"/>
      </xdr:nvSpPr>
      <xdr:spPr>
        <a:xfrm>
          <a:off x="9258300" y="707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DBE6AACC-17D2-4E27-93F3-762C3A5821D8}"/>
            </a:ext>
          </a:extLst>
        </xdr:cNvPr>
        <xdr:cNvCxnSpPr/>
      </xdr:nvCxnSpPr>
      <xdr:spPr>
        <a:xfrm>
          <a:off x="9154160" y="7069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332F7512-CE89-488A-913C-36D4B674F79D}"/>
            </a:ext>
          </a:extLst>
        </xdr:cNvPr>
        <xdr:cNvSpPr txBox="1"/>
      </xdr:nvSpPr>
      <xdr:spPr>
        <a:xfrm>
          <a:off x="9258300" y="54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BCFB7943-3D56-44AC-A680-560166A399C2}"/>
            </a:ext>
          </a:extLst>
        </xdr:cNvPr>
        <xdr:cNvCxnSpPr/>
      </xdr:nvCxnSpPr>
      <xdr:spPr>
        <a:xfrm>
          <a:off x="9154160" y="56423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162824</xdr:rowOff>
    </xdr:from>
    <xdr:ext cx="534377" cy="259045"/>
    <xdr:sp macro="" textlink="">
      <xdr:nvSpPr>
        <xdr:cNvPr id="119" name="【道路】&#10;一人当たり延長平均値テキスト">
          <a:extLst>
            <a:ext uri="{FF2B5EF4-FFF2-40B4-BE49-F238E27FC236}">
              <a16:creationId xmlns:a16="http://schemas.microsoft.com/office/drawing/2014/main" id="{CBECE1A1-74DC-45BF-8F5C-3F70C4EB4252}"/>
            </a:ext>
          </a:extLst>
        </xdr:cNvPr>
        <xdr:cNvSpPr txBox="1"/>
      </xdr:nvSpPr>
      <xdr:spPr>
        <a:xfrm>
          <a:off x="9258300" y="6365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4EE8E4B7-384A-4554-BBEE-215347957897}"/>
            </a:ext>
          </a:extLst>
        </xdr:cNvPr>
        <xdr:cNvSpPr/>
      </xdr:nvSpPr>
      <xdr:spPr>
        <a:xfrm>
          <a:off x="9192260" y="6510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39F57432-902F-4724-BFD8-4788F7885DB0}"/>
            </a:ext>
          </a:extLst>
        </xdr:cNvPr>
        <xdr:cNvSpPr/>
      </xdr:nvSpPr>
      <xdr:spPr>
        <a:xfrm>
          <a:off x="8445500" y="6520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F3B8EA19-DFDA-49E1-9D3F-FFD43584BFCB}"/>
            </a:ext>
          </a:extLst>
        </xdr:cNvPr>
        <xdr:cNvSpPr/>
      </xdr:nvSpPr>
      <xdr:spPr>
        <a:xfrm>
          <a:off x="7670800" y="653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5D31B722-A9B6-4EFD-B7CE-3F0BBC1D6377}"/>
            </a:ext>
          </a:extLst>
        </xdr:cNvPr>
        <xdr:cNvSpPr/>
      </xdr:nvSpPr>
      <xdr:spPr>
        <a:xfrm>
          <a:off x="6873240" y="655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C91A6370-62CF-4CC4-9BDC-3646380DB126}"/>
            </a:ext>
          </a:extLst>
        </xdr:cNvPr>
        <xdr:cNvSpPr/>
      </xdr:nvSpPr>
      <xdr:spPr>
        <a:xfrm>
          <a:off x="609854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E29EA22-B452-4445-9E24-E203417FDD0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DFD84A-3421-4A58-BF2A-5B3D7AEADA5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AB81838-B1D5-4D45-802E-E640B51B9B7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4BBD2D7-830D-4AD6-9458-B6B3186673E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821854-0E2C-46A9-B266-2CBB48D6510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108401</xdr:rowOff>
    </xdr:from>
    <xdr:to>
      <xdr:col>55</xdr:col>
      <xdr:colOff>50800</xdr:colOff>
      <xdr:row>41</xdr:row>
      <xdr:rowOff>38551</xdr:rowOff>
    </xdr:to>
    <xdr:sp macro="" textlink="">
      <xdr:nvSpPr>
        <xdr:cNvPr id="130" name="楕円 129">
          <a:extLst>
            <a:ext uri="{FF2B5EF4-FFF2-40B4-BE49-F238E27FC236}">
              <a16:creationId xmlns:a16="http://schemas.microsoft.com/office/drawing/2014/main" id="{C82DF868-164D-47DA-8AA6-1E6E0FEC166F}"/>
            </a:ext>
          </a:extLst>
        </xdr:cNvPr>
        <xdr:cNvSpPr/>
      </xdr:nvSpPr>
      <xdr:spPr>
        <a:xfrm>
          <a:off x="9192260" y="6814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86828</xdr:rowOff>
    </xdr:from>
    <xdr:ext cx="534377" cy="259045"/>
    <xdr:sp macro="" textlink="">
      <xdr:nvSpPr>
        <xdr:cNvPr id="131" name="【道路】&#10;一人当たり延長該当値テキスト">
          <a:extLst>
            <a:ext uri="{FF2B5EF4-FFF2-40B4-BE49-F238E27FC236}">
              <a16:creationId xmlns:a16="http://schemas.microsoft.com/office/drawing/2014/main" id="{EB3120B0-9D2E-419F-A313-B2B6876F1985}"/>
            </a:ext>
          </a:extLst>
        </xdr:cNvPr>
        <xdr:cNvSpPr txBox="1"/>
      </xdr:nvSpPr>
      <xdr:spPr>
        <a:xfrm>
          <a:off x="9258300" y="67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113526</xdr:rowOff>
    </xdr:from>
    <xdr:to>
      <xdr:col>50</xdr:col>
      <xdr:colOff>165100</xdr:colOff>
      <xdr:row>41</xdr:row>
      <xdr:rowOff>43676</xdr:rowOff>
    </xdr:to>
    <xdr:sp macro="" textlink="">
      <xdr:nvSpPr>
        <xdr:cNvPr id="132" name="楕円 131">
          <a:extLst>
            <a:ext uri="{FF2B5EF4-FFF2-40B4-BE49-F238E27FC236}">
              <a16:creationId xmlns:a16="http://schemas.microsoft.com/office/drawing/2014/main" id="{D29EAA81-BBC3-49BE-86D2-47BE1618BE06}"/>
            </a:ext>
          </a:extLst>
        </xdr:cNvPr>
        <xdr:cNvSpPr/>
      </xdr:nvSpPr>
      <xdr:spPr>
        <a:xfrm>
          <a:off x="8445500" y="6819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159201</xdr:rowOff>
    </xdr:from>
    <xdr:to>
      <xdr:col>55</xdr:col>
      <xdr:colOff>0</xdr:colOff>
      <xdr:row>40</xdr:row>
      <xdr:rowOff>164326</xdr:rowOff>
    </xdr:to>
    <xdr:cxnSp macro="">
      <xdr:nvCxnSpPr>
        <xdr:cNvPr id="133" name="直線コネクタ 132">
          <a:extLst>
            <a:ext uri="{FF2B5EF4-FFF2-40B4-BE49-F238E27FC236}">
              <a16:creationId xmlns:a16="http://schemas.microsoft.com/office/drawing/2014/main" id="{BDC25F00-4452-475D-B898-0D95EC51342D}"/>
            </a:ext>
          </a:extLst>
        </xdr:cNvPr>
        <xdr:cNvCxnSpPr/>
      </xdr:nvCxnSpPr>
      <xdr:spPr>
        <a:xfrm flipV="1">
          <a:off x="8496300" y="6864801"/>
          <a:ext cx="7239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116783</xdr:rowOff>
    </xdr:from>
    <xdr:to>
      <xdr:col>46</xdr:col>
      <xdr:colOff>38100</xdr:colOff>
      <xdr:row>41</xdr:row>
      <xdr:rowOff>46933</xdr:rowOff>
    </xdr:to>
    <xdr:sp macro="" textlink="">
      <xdr:nvSpPr>
        <xdr:cNvPr id="134" name="楕円 133">
          <a:extLst>
            <a:ext uri="{FF2B5EF4-FFF2-40B4-BE49-F238E27FC236}">
              <a16:creationId xmlns:a16="http://schemas.microsoft.com/office/drawing/2014/main" id="{D3536166-9649-4777-B509-65E038FAFE90}"/>
            </a:ext>
          </a:extLst>
        </xdr:cNvPr>
        <xdr:cNvSpPr/>
      </xdr:nvSpPr>
      <xdr:spPr>
        <a:xfrm>
          <a:off x="7670800" y="6822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164326</xdr:rowOff>
    </xdr:from>
    <xdr:to>
      <xdr:col>50</xdr:col>
      <xdr:colOff>114300</xdr:colOff>
      <xdr:row>40</xdr:row>
      <xdr:rowOff>167583</xdr:rowOff>
    </xdr:to>
    <xdr:cxnSp macro="">
      <xdr:nvCxnSpPr>
        <xdr:cNvPr id="135" name="直線コネクタ 134">
          <a:extLst>
            <a:ext uri="{FF2B5EF4-FFF2-40B4-BE49-F238E27FC236}">
              <a16:creationId xmlns:a16="http://schemas.microsoft.com/office/drawing/2014/main" id="{059A100D-3077-4555-BCF3-6AA6839CF7F3}"/>
            </a:ext>
          </a:extLst>
        </xdr:cNvPr>
        <xdr:cNvCxnSpPr/>
      </xdr:nvCxnSpPr>
      <xdr:spPr>
        <a:xfrm flipV="1">
          <a:off x="7713980" y="6869926"/>
          <a:ext cx="78232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120269</xdr:rowOff>
    </xdr:from>
    <xdr:to>
      <xdr:col>41</xdr:col>
      <xdr:colOff>101600</xdr:colOff>
      <xdr:row>41</xdr:row>
      <xdr:rowOff>50419</xdr:rowOff>
    </xdr:to>
    <xdr:sp macro="" textlink="">
      <xdr:nvSpPr>
        <xdr:cNvPr id="136" name="楕円 135">
          <a:extLst>
            <a:ext uri="{FF2B5EF4-FFF2-40B4-BE49-F238E27FC236}">
              <a16:creationId xmlns:a16="http://schemas.microsoft.com/office/drawing/2014/main" id="{EDD913D0-C437-4A83-BA0A-D5D1AA66BCED}"/>
            </a:ext>
          </a:extLst>
        </xdr:cNvPr>
        <xdr:cNvSpPr/>
      </xdr:nvSpPr>
      <xdr:spPr>
        <a:xfrm>
          <a:off x="6873240" y="6825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167583</xdr:rowOff>
    </xdr:from>
    <xdr:to>
      <xdr:col>45</xdr:col>
      <xdr:colOff>177800</xdr:colOff>
      <xdr:row>40</xdr:row>
      <xdr:rowOff>171069</xdr:rowOff>
    </xdr:to>
    <xdr:cxnSp macro="">
      <xdr:nvCxnSpPr>
        <xdr:cNvPr id="137" name="直線コネクタ 136">
          <a:extLst>
            <a:ext uri="{FF2B5EF4-FFF2-40B4-BE49-F238E27FC236}">
              <a16:creationId xmlns:a16="http://schemas.microsoft.com/office/drawing/2014/main" id="{AF908F78-953E-493B-B84D-A661F2A39ABE}"/>
            </a:ext>
          </a:extLst>
        </xdr:cNvPr>
        <xdr:cNvCxnSpPr/>
      </xdr:nvCxnSpPr>
      <xdr:spPr>
        <a:xfrm flipV="1">
          <a:off x="6924040" y="6873183"/>
          <a:ext cx="78994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123546</xdr:rowOff>
    </xdr:from>
    <xdr:to>
      <xdr:col>36</xdr:col>
      <xdr:colOff>165100</xdr:colOff>
      <xdr:row>41</xdr:row>
      <xdr:rowOff>53696</xdr:rowOff>
    </xdr:to>
    <xdr:sp macro="" textlink="">
      <xdr:nvSpPr>
        <xdr:cNvPr id="138" name="楕円 137">
          <a:extLst>
            <a:ext uri="{FF2B5EF4-FFF2-40B4-BE49-F238E27FC236}">
              <a16:creationId xmlns:a16="http://schemas.microsoft.com/office/drawing/2014/main" id="{8B2631A3-D861-472C-BACF-46223918184C}"/>
            </a:ext>
          </a:extLst>
        </xdr:cNvPr>
        <xdr:cNvSpPr/>
      </xdr:nvSpPr>
      <xdr:spPr>
        <a:xfrm>
          <a:off x="6098540" y="6829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171069</xdr:rowOff>
    </xdr:from>
    <xdr:to>
      <xdr:col>41</xdr:col>
      <xdr:colOff>50800</xdr:colOff>
      <xdr:row>41</xdr:row>
      <xdr:rowOff>2896</xdr:rowOff>
    </xdr:to>
    <xdr:cxnSp macro="">
      <xdr:nvCxnSpPr>
        <xdr:cNvPr id="139" name="直線コネクタ 138">
          <a:extLst>
            <a:ext uri="{FF2B5EF4-FFF2-40B4-BE49-F238E27FC236}">
              <a16:creationId xmlns:a16="http://schemas.microsoft.com/office/drawing/2014/main" id="{7F075BAC-F9F3-4C9D-B491-8CE5D67CFE4D}"/>
            </a:ext>
          </a:extLst>
        </xdr:cNvPr>
        <xdr:cNvCxnSpPr/>
      </xdr:nvCxnSpPr>
      <xdr:spPr>
        <a:xfrm flipV="1">
          <a:off x="6149340" y="68766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96454</xdr:rowOff>
    </xdr:from>
    <xdr:ext cx="534377" cy="259045"/>
    <xdr:sp macro="" textlink="">
      <xdr:nvSpPr>
        <xdr:cNvPr id="140" name="n_1aveValue【道路】&#10;一人当たり延長">
          <a:extLst>
            <a:ext uri="{FF2B5EF4-FFF2-40B4-BE49-F238E27FC236}">
              <a16:creationId xmlns:a16="http://schemas.microsoft.com/office/drawing/2014/main" id="{D20B1A4A-42A8-4B3D-A786-B97F160F71F0}"/>
            </a:ext>
          </a:extLst>
        </xdr:cNvPr>
        <xdr:cNvSpPr txBox="1"/>
      </xdr:nvSpPr>
      <xdr:spPr>
        <a:xfrm>
          <a:off x="8239271" y="62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109790</xdr:rowOff>
    </xdr:from>
    <xdr:ext cx="534377" cy="259045"/>
    <xdr:sp macro="" textlink="">
      <xdr:nvSpPr>
        <xdr:cNvPr id="141" name="n_2aveValue【道路】&#10;一人当たり延長">
          <a:extLst>
            <a:ext uri="{FF2B5EF4-FFF2-40B4-BE49-F238E27FC236}">
              <a16:creationId xmlns:a16="http://schemas.microsoft.com/office/drawing/2014/main" id="{F82CD07C-8559-4C46-8E7A-42B23286ADF6}"/>
            </a:ext>
          </a:extLst>
        </xdr:cNvPr>
        <xdr:cNvSpPr txBox="1"/>
      </xdr:nvSpPr>
      <xdr:spPr>
        <a:xfrm>
          <a:off x="7477271" y="63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139584</xdr:rowOff>
    </xdr:from>
    <xdr:ext cx="534377" cy="259045"/>
    <xdr:sp macro="" textlink="">
      <xdr:nvSpPr>
        <xdr:cNvPr id="142" name="n_3aveValue【道路】&#10;一人当たり延長">
          <a:extLst>
            <a:ext uri="{FF2B5EF4-FFF2-40B4-BE49-F238E27FC236}">
              <a16:creationId xmlns:a16="http://schemas.microsoft.com/office/drawing/2014/main" id="{9ED3E19C-E90D-4B81-AC12-374060A03E0F}"/>
            </a:ext>
          </a:extLst>
        </xdr:cNvPr>
        <xdr:cNvSpPr txBox="1"/>
      </xdr:nvSpPr>
      <xdr:spPr>
        <a:xfrm>
          <a:off x="6702571" y="63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150385</xdr:rowOff>
    </xdr:from>
    <xdr:ext cx="534377" cy="259045"/>
    <xdr:sp macro="" textlink="">
      <xdr:nvSpPr>
        <xdr:cNvPr id="143" name="n_4aveValue【道路】&#10;一人当たり延長">
          <a:extLst>
            <a:ext uri="{FF2B5EF4-FFF2-40B4-BE49-F238E27FC236}">
              <a16:creationId xmlns:a16="http://schemas.microsoft.com/office/drawing/2014/main" id="{C9C2AA7C-FF78-4278-BFDA-60E78CB36C56}"/>
            </a:ext>
          </a:extLst>
        </xdr:cNvPr>
        <xdr:cNvSpPr txBox="1"/>
      </xdr:nvSpPr>
      <xdr:spPr>
        <a:xfrm>
          <a:off x="5905011" y="63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34803</xdr:rowOff>
    </xdr:from>
    <xdr:ext cx="534377" cy="259045"/>
    <xdr:sp macro="" textlink="">
      <xdr:nvSpPr>
        <xdr:cNvPr id="144" name="n_1mainValue【道路】&#10;一人当たり延長">
          <a:extLst>
            <a:ext uri="{FF2B5EF4-FFF2-40B4-BE49-F238E27FC236}">
              <a16:creationId xmlns:a16="http://schemas.microsoft.com/office/drawing/2014/main" id="{2D068506-03E0-4A78-8B1F-B243F88D87D1}"/>
            </a:ext>
          </a:extLst>
        </xdr:cNvPr>
        <xdr:cNvSpPr txBox="1"/>
      </xdr:nvSpPr>
      <xdr:spPr>
        <a:xfrm>
          <a:off x="8239271" y="69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38060</xdr:rowOff>
    </xdr:from>
    <xdr:ext cx="534377" cy="259045"/>
    <xdr:sp macro="" textlink="">
      <xdr:nvSpPr>
        <xdr:cNvPr id="145" name="n_2mainValue【道路】&#10;一人当たり延長">
          <a:extLst>
            <a:ext uri="{FF2B5EF4-FFF2-40B4-BE49-F238E27FC236}">
              <a16:creationId xmlns:a16="http://schemas.microsoft.com/office/drawing/2014/main" id="{629B3703-496F-486E-9258-70D1BED4771A}"/>
            </a:ext>
          </a:extLst>
        </xdr:cNvPr>
        <xdr:cNvSpPr txBox="1"/>
      </xdr:nvSpPr>
      <xdr:spPr>
        <a:xfrm>
          <a:off x="7477271" y="69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41546</xdr:rowOff>
    </xdr:from>
    <xdr:ext cx="534377" cy="259045"/>
    <xdr:sp macro="" textlink="">
      <xdr:nvSpPr>
        <xdr:cNvPr id="146" name="n_3mainValue【道路】&#10;一人当たり延長">
          <a:extLst>
            <a:ext uri="{FF2B5EF4-FFF2-40B4-BE49-F238E27FC236}">
              <a16:creationId xmlns:a16="http://schemas.microsoft.com/office/drawing/2014/main" id="{B15E0D98-7A94-4B51-B564-6228C34E4625}"/>
            </a:ext>
          </a:extLst>
        </xdr:cNvPr>
        <xdr:cNvSpPr txBox="1"/>
      </xdr:nvSpPr>
      <xdr:spPr>
        <a:xfrm>
          <a:off x="6702571" y="691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44823</xdr:rowOff>
    </xdr:from>
    <xdr:ext cx="534377" cy="259045"/>
    <xdr:sp macro="" textlink="">
      <xdr:nvSpPr>
        <xdr:cNvPr id="147" name="n_4mainValue【道路】&#10;一人当たり延長">
          <a:extLst>
            <a:ext uri="{FF2B5EF4-FFF2-40B4-BE49-F238E27FC236}">
              <a16:creationId xmlns:a16="http://schemas.microsoft.com/office/drawing/2014/main" id="{484F5DFD-DBD8-4DE7-97DD-AD6D8101C2D6}"/>
            </a:ext>
          </a:extLst>
        </xdr:cNvPr>
        <xdr:cNvSpPr txBox="1"/>
      </xdr:nvSpPr>
      <xdr:spPr>
        <a:xfrm>
          <a:off x="5905011" y="691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718180B-61C8-45FD-9793-F41F7ADFB47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24BB623-0571-438C-8C0B-080D5C19F1F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34B0B7E-9374-4AA9-A925-79CB2FB34B5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A274213-712B-4C25-A581-ECE00353E15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1EAED7C-E38A-4BEC-AFA0-62BCC64D32B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9563EBE-A43E-4DF9-BA77-09B8C9F156B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0AE9C86-E888-4592-BE16-038F5399671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DF1BDA5-C5A2-4CE0-8B5A-34DA91A6C55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B2E1FAC-DE2B-4722-AF2B-F30B8A6050C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E7AAA7E-D023-485E-9F6E-F9FC3805075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51E7A41-C8CC-489C-A962-D7D42095195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02F58C0-F8D4-4E04-B7F2-6A7C3A8F817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B950B40-EA95-4C3D-8B56-0EF831D8E45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10F3FFF-50F6-4513-B344-1814BAD4FCC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6E84ECA-2824-4EF4-AF3E-31DD976D4C4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9F535B4-AA0B-4053-A81A-C4D24128A84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38356EE-BC5C-427D-8A41-A3F5BF305D3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F6395D6-1F29-4B2B-97D2-E684BEBF8F9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10A1021-E708-44B3-BFCA-9C6466BFA90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F7A0D3C-8F48-4F7B-969C-B9108D0151E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D3F7818-AB89-43E1-A8B2-E483C20C823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DEF2E29-ADD1-42D8-8F7E-75FC070DAEB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48BF44F-9C05-4EED-AADF-71F7350E6AF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98F2222-F12D-443D-8134-DA2D6230D01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1AC139D-35E5-483B-A6AE-EC5B2CAED5C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3C0DDE3F-5604-4B15-AC43-0C627492E67E}"/>
            </a:ext>
          </a:extLst>
        </xdr:cNvPr>
        <xdr:cNvCxnSpPr/>
      </xdr:nvCxnSpPr>
      <xdr:spPr>
        <a:xfrm flipV="1">
          <a:off x="4086225" y="9342665"/>
          <a:ext cx="0" cy="1415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2332915-39A5-4632-BEF9-ACACBD234ACD}"/>
            </a:ext>
          </a:extLst>
        </xdr:cNvPr>
        <xdr:cNvSpPr txBox="1"/>
      </xdr:nvSpPr>
      <xdr:spPr>
        <a:xfrm>
          <a:off x="4124960" y="107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8168A7EA-B3F5-46DC-BB90-7FCF03B09820}"/>
            </a:ext>
          </a:extLst>
        </xdr:cNvPr>
        <xdr:cNvCxnSpPr/>
      </xdr:nvCxnSpPr>
      <xdr:spPr>
        <a:xfrm>
          <a:off x="4020820" y="1075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EA8E0BE-B2E2-4B67-BB0A-A17FCF4EA27D}"/>
            </a:ext>
          </a:extLst>
        </xdr:cNvPr>
        <xdr:cNvSpPr txBox="1"/>
      </xdr:nvSpPr>
      <xdr:spPr>
        <a:xfrm>
          <a:off x="4124960" y="9121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DBBEB9BE-7287-4DF4-A2F1-F0DC1B3A1BBF}"/>
            </a:ext>
          </a:extLst>
        </xdr:cNvPr>
        <xdr:cNvCxnSpPr/>
      </xdr:nvCxnSpPr>
      <xdr:spPr>
        <a:xfrm>
          <a:off x="4020820" y="934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58906C8-EDCF-4BA1-83D6-F1F0E51A47DC}"/>
            </a:ext>
          </a:extLst>
        </xdr:cNvPr>
        <xdr:cNvSpPr txBox="1"/>
      </xdr:nvSpPr>
      <xdr:spPr>
        <a:xfrm>
          <a:off x="412496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061AE8E0-6390-4E11-ADA9-B1B73CE89D12}"/>
            </a:ext>
          </a:extLst>
        </xdr:cNvPr>
        <xdr:cNvSpPr/>
      </xdr:nvSpPr>
      <xdr:spPr>
        <a:xfrm>
          <a:off x="4036060" y="102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1778DEBB-263B-4C8A-A50F-C465189920BA}"/>
            </a:ext>
          </a:extLst>
        </xdr:cNvPr>
        <xdr:cNvSpPr/>
      </xdr:nvSpPr>
      <xdr:spPr>
        <a:xfrm>
          <a:off x="331216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2923B09F-215C-4533-B72E-2780F0C02714}"/>
            </a:ext>
          </a:extLst>
        </xdr:cNvPr>
        <xdr:cNvSpPr/>
      </xdr:nvSpPr>
      <xdr:spPr>
        <a:xfrm>
          <a:off x="251460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26D2AE6F-DAC1-4017-83ED-059DF595B1F6}"/>
            </a:ext>
          </a:extLst>
        </xdr:cNvPr>
        <xdr:cNvSpPr/>
      </xdr:nvSpPr>
      <xdr:spPr>
        <a:xfrm>
          <a:off x="1739900" y="10174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45067E01-698D-493B-9F88-27423006F940}"/>
            </a:ext>
          </a:extLst>
        </xdr:cNvPr>
        <xdr:cNvSpPr/>
      </xdr:nvSpPr>
      <xdr:spPr>
        <a:xfrm>
          <a:off x="96520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0A6E67-5BC8-40EC-96CD-1EC3B054B2B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F6696A-E0E0-4550-9F05-5FE368393D6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D28E5DE-BD24-453B-9EB1-86F337A1D96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F17115C-8F5B-4ECA-88CC-76DB5389BBA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24D50B-BD77-4B0A-AB05-BD2FB44C463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9" name="楕円 188">
          <a:extLst>
            <a:ext uri="{FF2B5EF4-FFF2-40B4-BE49-F238E27FC236}">
              <a16:creationId xmlns:a16="http://schemas.microsoft.com/office/drawing/2014/main" id="{02C4A358-5F9C-40C5-A4F9-1772049CC1C6}"/>
            </a:ext>
          </a:extLst>
        </xdr:cNvPr>
        <xdr:cNvSpPr/>
      </xdr:nvSpPr>
      <xdr:spPr>
        <a:xfrm>
          <a:off x="4036060" y="102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B6DC2B3-2932-4BEC-A2DA-8F53224EF1A0}"/>
            </a:ext>
          </a:extLst>
        </xdr:cNvPr>
        <xdr:cNvSpPr txBox="1"/>
      </xdr:nvSpPr>
      <xdr:spPr>
        <a:xfrm>
          <a:off x="4124960"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1" name="楕円 190">
          <a:extLst>
            <a:ext uri="{FF2B5EF4-FFF2-40B4-BE49-F238E27FC236}">
              <a16:creationId xmlns:a16="http://schemas.microsoft.com/office/drawing/2014/main" id="{97B85F1A-28F2-40E2-8DDB-A01C1AF07F1B}"/>
            </a:ext>
          </a:extLst>
        </xdr:cNvPr>
        <xdr:cNvSpPr/>
      </xdr:nvSpPr>
      <xdr:spPr>
        <a:xfrm>
          <a:off x="3312160" y="10228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73478</xdr:rowOff>
    </xdr:to>
    <xdr:cxnSp macro="">
      <xdr:nvCxnSpPr>
        <xdr:cNvPr id="192" name="直線コネクタ 191">
          <a:extLst>
            <a:ext uri="{FF2B5EF4-FFF2-40B4-BE49-F238E27FC236}">
              <a16:creationId xmlns:a16="http://schemas.microsoft.com/office/drawing/2014/main" id="{4F49E585-2887-4943-996F-9E502DA76CCF}"/>
            </a:ext>
          </a:extLst>
        </xdr:cNvPr>
        <xdr:cNvCxnSpPr/>
      </xdr:nvCxnSpPr>
      <xdr:spPr>
        <a:xfrm>
          <a:off x="3355340" y="10275025"/>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3" name="楕円 192">
          <a:extLst>
            <a:ext uri="{FF2B5EF4-FFF2-40B4-BE49-F238E27FC236}">
              <a16:creationId xmlns:a16="http://schemas.microsoft.com/office/drawing/2014/main" id="{DABFA993-630B-4897-BBF1-7262B521E620}"/>
            </a:ext>
          </a:extLst>
        </xdr:cNvPr>
        <xdr:cNvSpPr/>
      </xdr:nvSpPr>
      <xdr:spPr>
        <a:xfrm>
          <a:off x="251460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48985</xdr:rowOff>
    </xdr:to>
    <xdr:cxnSp macro="">
      <xdr:nvCxnSpPr>
        <xdr:cNvPr id="194" name="直線コネクタ 193">
          <a:extLst>
            <a:ext uri="{FF2B5EF4-FFF2-40B4-BE49-F238E27FC236}">
              <a16:creationId xmlns:a16="http://schemas.microsoft.com/office/drawing/2014/main" id="{F05C3EA4-4E62-4E80-B1F6-2F649D9A0518}"/>
            </a:ext>
          </a:extLst>
        </xdr:cNvPr>
        <xdr:cNvCxnSpPr/>
      </xdr:nvCxnSpPr>
      <xdr:spPr>
        <a:xfrm>
          <a:off x="2565400" y="10250533"/>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5" name="楕円 194">
          <a:extLst>
            <a:ext uri="{FF2B5EF4-FFF2-40B4-BE49-F238E27FC236}">
              <a16:creationId xmlns:a16="http://schemas.microsoft.com/office/drawing/2014/main" id="{29FBA4A0-5522-4D78-8034-94EC525FE06A}"/>
            </a:ext>
          </a:extLst>
        </xdr:cNvPr>
        <xdr:cNvSpPr/>
      </xdr:nvSpPr>
      <xdr:spPr>
        <a:xfrm>
          <a:off x="173990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24493</xdr:rowOff>
    </xdr:to>
    <xdr:cxnSp macro="">
      <xdr:nvCxnSpPr>
        <xdr:cNvPr id="196" name="直線コネクタ 195">
          <a:extLst>
            <a:ext uri="{FF2B5EF4-FFF2-40B4-BE49-F238E27FC236}">
              <a16:creationId xmlns:a16="http://schemas.microsoft.com/office/drawing/2014/main" id="{CD526770-5C23-4406-AA6E-F2BE97B5DA3B}"/>
            </a:ext>
          </a:extLst>
        </xdr:cNvPr>
        <xdr:cNvCxnSpPr/>
      </xdr:nvCxnSpPr>
      <xdr:spPr>
        <a:xfrm>
          <a:off x="1790700" y="10248900"/>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7" name="楕円 196">
          <a:extLst>
            <a:ext uri="{FF2B5EF4-FFF2-40B4-BE49-F238E27FC236}">
              <a16:creationId xmlns:a16="http://schemas.microsoft.com/office/drawing/2014/main" id="{AC150DFB-ADC9-4545-AE52-88925A6DD279}"/>
            </a:ext>
          </a:extLst>
        </xdr:cNvPr>
        <xdr:cNvSpPr/>
      </xdr:nvSpPr>
      <xdr:spPr>
        <a:xfrm>
          <a:off x="96520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22860</xdr:rowOff>
    </xdr:to>
    <xdr:cxnSp macro="">
      <xdr:nvCxnSpPr>
        <xdr:cNvPr id="198" name="直線コネクタ 197">
          <a:extLst>
            <a:ext uri="{FF2B5EF4-FFF2-40B4-BE49-F238E27FC236}">
              <a16:creationId xmlns:a16="http://schemas.microsoft.com/office/drawing/2014/main" id="{08948B0B-2150-4F10-BF4B-7180E8077A8E}"/>
            </a:ext>
          </a:extLst>
        </xdr:cNvPr>
        <xdr:cNvCxnSpPr/>
      </xdr:nvCxnSpPr>
      <xdr:spPr>
        <a:xfrm>
          <a:off x="1008380" y="1022604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67D0205-A4E3-4000-8F21-0B7500D566AA}"/>
            </a:ext>
          </a:extLst>
        </xdr:cNvPr>
        <xdr:cNvSpPr txBox="1"/>
      </xdr:nvSpPr>
      <xdr:spPr>
        <a:xfrm>
          <a:off x="3170564" y="100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37B262D-7E22-4ECB-8125-143F7F419FAD}"/>
            </a:ext>
          </a:extLst>
        </xdr:cNvPr>
        <xdr:cNvSpPr txBox="1"/>
      </xdr:nvSpPr>
      <xdr:spPr>
        <a:xfrm>
          <a:off x="23857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048BC5D-B040-49E6-B86C-D310ECB7284D}"/>
            </a:ext>
          </a:extLst>
        </xdr:cNvPr>
        <xdr:cNvSpPr txBox="1"/>
      </xdr:nvSpPr>
      <xdr:spPr>
        <a:xfrm>
          <a:off x="16110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1F2F831-14ED-41EB-AF23-BE5EB59F9901}"/>
            </a:ext>
          </a:extLst>
        </xdr:cNvPr>
        <xdr:cNvSpPr txBox="1"/>
      </xdr:nvSpPr>
      <xdr:spPr>
        <a:xfrm>
          <a:off x="8363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90912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023D203-DA48-49D5-A795-8E1D1DAA47BA}"/>
            </a:ext>
          </a:extLst>
        </xdr:cNvPr>
        <xdr:cNvSpPr txBox="1"/>
      </xdr:nvSpPr>
      <xdr:spPr>
        <a:xfrm>
          <a:off x="3170564" y="1031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517836E-A6D6-489F-9858-CA7A1C9FB95C}"/>
            </a:ext>
          </a:extLst>
        </xdr:cNvPr>
        <xdr:cNvSpPr txBox="1"/>
      </xdr:nvSpPr>
      <xdr:spPr>
        <a:xfrm>
          <a:off x="23857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3A1B4B1-11EF-4CB0-A9E3-80C8311030E2}"/>
            </a:ext>
          </a:extLst>
        </xdr:cNvPr>
        <xdr:cNvSpPr txBox="1"/>
      </xdr:nvSpPr>
      <xdr:spPr>
        <a:xfrm>
          <a:off x="161100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C777AD7-F12B-46DE-BCE6-4BEFAAB69F51}"/>
            </a:ext>
          </a:extLst>
        </xdr:cNvPr>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2307074-E080-4D1B-927D-0DE5B2847AE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B784E5F-7F66-4500-9078-CFB76DFFDFE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2B3EED0-E7FB-4C39-9E11-E17CBE52B53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86CA180-FDC4-42C0-8B74-801EB320579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19AA860-4653-4EDF-93F0-914E2F58AF9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69F91FA-FCD4-43C3-A47E-15A7FF59369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BC151EB-8E09-49D7-AC61-F2612E0DF5D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17B1706-43F7-40EF-9F1F-7B66365D90C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005E137-DD80-4868-83BD-5BCC8A23D76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E18B7FB-048B-498C-BABC-B99460671DB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AA558E5-387B-413F-85F8-19445B5D66D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9A3118C-6155-415C-A2CD-D70A79C6FAB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35C22C8-B531-4D21-AB37-B8E7F84D4FE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FB55DBA-8633-42D2-A434-0453B634334A}"/>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9B838D0-7B46-4929-890A-E7E2C2DEA67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938555B-589E-4367-ADBF-F95D2B43F9CA}"/>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D324BF4-061E-4FDE-B3BD-13090D59AF4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9BEC7D0F-8949-4A05-9502-9084000E747B}"/>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1F66132-3E68-48BD-86A3-60CD5F54FEE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E891062-412A-4624-9B3D-35134D3C6FC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27B4FB3-809B-4887-A99C-600E37B1631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C0E6D48-F528-40A3-8EB6-D2DA191DE2F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634DF3A-104D-428F-8DA5-244FB2648BF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B882E174-677B-4DFB-BDAF-160E916B114F}"/>
            </a:ext>
          </a:extLst>
        </xdr:cNvPr>
        <xdr:cNvCxnSpPr/>
      </xdr:nvCxnSpPr>
      <xdr:spPr>
        <a:xfrm flipV="1">
          <a:off x="9219565" y="9500411"/>
          <a:ext cx="0" cy="129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299E4C0F-24D9-4480-BF4E-DF0BE3A6428B}"/>
            </a:ext>
          </a:extLst>
        </xdr:cNvPr>
        <xdr:cNvSpPr txBox="1"/>
      </xdr:nvSpPr>
      <xdr:spPr>
        <a:xfrm>
          <a:off x="9258300" y="1080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508D0529-F650-433B-9E38-C218BEC6D55F}"/>
            </a:ext>
          </a:extLst>
        </xdr:cNvPr>
        <xdr:cNvCxnSpPr/>
      </xdr:nvCxnSpPr>
      <xdr:spPr>
        <a:xfrm>
          <a:off x="9154160" y="10797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2B52CDA-D2F0-422D-838C-2847072F59C9}"/>
            </a:ext>
          </a:extLst>
        </xdr:cNvPr>
        <xdr:cNvSpPr txBox="1"/>
      </xdr:nvSpPr>
      <xdr:spPr>
        <a:xfrm>
          <a:off x="9258300" y="9279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684393B9-4067-4FEA-9E05-07B1A78B82BA}"/>
            </a:ext>
          </a:extLst>
        </xdr:cNvPr>
        <xdr:cNvCxnSpPr/>
      </xdr:nvCxnSpPr>
      <xdr:spPr>
        <a:xfrm>
          <a:off x="9154160" y="9500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41526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E11077E-EEFF-43CE-B241-BB4514847536}"/>
            </a:ext>
          </a:extLst>
        </xdr:cNvPr>
        <xdr:cNvSpPr txBox="1"/>
      </xdr:nvSpPr>
      <xdr:spPr>
        <a:xfrm>
          <a:off x="9258300" y="10435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C9902F66-F887-4C09-B2B0-67CF444E86E0}"/>
            </a:ext>
          </a:extLst>
        </xdr:cNvPr>
        <xdr:cNvSpPr/>
      </xdr:nvSpPr>
      <xdr:spPr>
        <a:xfrm>
          <a:off x="9192260" y="104567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781EE9E7-5B6B-490C-80A7-E0E00C64053E}"/>
            </a:ext>
          </a:extLst>
        </xdr:cNvPr>
        <xdr:cNvSpPr/>
      </xdr:nvSpPr>
      <xdr:spPr>
        <a:xfrm>
          <a:off x="8445500" y="10464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20DFE246-3D77-4706-9C3F-AFD449C3F251}"/>
            </a:ext>
          </a:extLst>
        </xdr:cNvPr>
        <xdr:cNvSpPr/>
      </xdr:nvSpPr>
      <xdr:spPr>
        <a:xfrm>
          <a:off x="7670800" y="10473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E0018F05-43E6-4865-A2C4-57833E1633E5}"/>
            </a:ext>
          </a:extLst>
        </xdr:cNvPr>
        <xdr:cNvSpPr/>
      </xdr:nvSpPr>
      <xdr:spPr>
        <a:xfrm>
          <a:off x="6873240" y="10484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91D9CD17-D530-41D3-8462-FB39DE4B06C5}"/>
            </a:ext>
          </a:extLst>
        </xdr:cNvPr>
        <xdr:cNvSpPr/>
      </xdr:nvSpPr>
      <xdr:spPr>
        <a:xfrm>
          <a:off x="60985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F2CE5DC-2429-4D78-8D0F-C8D4426872A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5763C05-B309-48A8-B828-023C5392CE0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F3A1347-DD99-4604-B5A8-8C5F74B957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FC728DB-DF65-4CAE-94A6-B5EC2AE7FCA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169E893-02A4-45B4-83CE-3B391F85997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124143</xdr:rowOff>
    </xdr:from>
    <xdr:to>
      <xdr:col>55</xdr:col>
      <xdr:colOff>50800</xdr:colOff>
      <xdr:row>62</xdr:row>
      <xdr:rowOff>54293</xdr:rowOff>
    </xdr:to>
    <xdr:sp macro="" textlink="">
      <xdr:nvSpPr>
        <xdr:cNvPr id="246" name="楕円 245">
          <a:extLst>
            <a:ext uri="{FF2B5EF4-FFF2-40B4-BE49-F238E27FC236}">
              <a16:creationId xmlns:a16="http://schemas.microsoft.com/office/drawing/2014/main" id="{35050163-2D0E-43AF-956D-C6A44D36A457}"/>
            </a:ext>
          </a:extLst>
        </xdr:cNvPr>
        <xdr:cNvSpPr/>
      </xdr:nvSpPr>
      <xdr:spPr>
        <a:xfrm>
          <a:off x="9192260" y="103501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147020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A23EAEB-C00E-4629-8277-DB2F2E0236FB}"/>
            </a:ext>
          </a:extLst>
        </xdr:cNvPr>
        <xdr:cNvSpPr txBox="1"/>
      </xdr:nvSpPr>
      <xdr:spPr>
        <a:xfrm>
          <a:off x="9258300" y="1020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135150</xdr:rowOff>
    </xdr:from>
    <xdr:to>
      <xdr:col>50</xdr:col>
      <xdr:colOff>165100</xdr:colOff>
      <xdr:row>62</xdr:row>
      <xdr:rowOff>65300</xdr:rowOff>
    </xdr:to>
    <xdr:sp macro="" textlink="">
      <xdr:nvSpPr>
        <xdr:cNvPr id="248" name="楕円 247">
          <a:extLst>
            <a:ext uri="{FF2B5EF4-FFF2-40B4-BE49-F238E27FC236}">
              <a16:creationId xmlns:a16="http://schemas.microsoft.com/office/drawing/2014/main" id="{027002F7-2FFC-4527-90F6-A976522694DF}"/>
            </a:ext>
          </a:extLst>
        </xdr:cNvPr>
        <xdr:cNvSpPr/>
      </xdr:nvSpPr>
      <xdr:spPr>
        <a:xfrm>
          <a:off x="8445500" y="1036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3493</xdr:rowOff>
    </xdr:from>
    <xdr:to>
      <xdr:col>55</xdr:col>
      <xdr:colOff>0</xdr:colOff>
      <xdr:row>62</xdr:row>
      <xdr:rowOff>14500</xdr:rowOff>
    </xdr:to>
    <xdr:cxnSp macro="">
      <xdr:nvCxnSpPr>
        <xdr:cNvPr id="249" name="直線コネクタ 248">
          <a:extLst>
            <a:ext uri="{FF2B5EF4-FFF2-40B4-BE49-F238E27FC236}">
              <a16:creationId xmlns:a16="http://schemas.microsoft.com/office/drawing/2014/main" id="{9487AE98-4716-41E0-9CF7-FE399083A93D}"/>
            </a:ext>
          </a:extLst>
        </xdr:cNvPr>
        <xdr:cNvCxnSpPr/>
      </xdr:nvCxnSpPr>
      <xdr:spPr>
        <a:xfrm flipV="1">
          <a:off x="8496300" y="10397173"/>
          <a:ext cx="7239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142950</xdr:rowOff>
    </xdr:from>
    <xdr:to>
      <xdr:col>46</xdr:col>
      <xdr:colOff>38100</xdr:colOff>
      <xdr:row>62</xdr:row>
      <xdr:rowOff>73100</xdr:rowOff>
    </xdr:to>
    <xdr:sp macro="" textlink="">
      <xdr:nvSpPr>
        <xdr:cNvPr id="250" name="楕円 249">
          <a:extLst>
            <a:ext uri="{FF2B5EF4-FFF2-40B4-BE49-F238E27FC236}">
              <a16:creationId xmlns:a16="http://schemas.microsoft.com/office/drawing/2014/main" id="{23BB0547-1686-47CC-97A4-3A5A48FC4863}"/>
            </a:ext>
          </a:extLst>
        </xdr:cNvPr>
        <xdr:cNvSpPr/>
      </xdr:nvSpPr>
      <xdr:spPr>
        <a:xfrm>
          <a:off x="7670800" y="10368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14500</xdr:rowOff>
    </xdr:from>
    <xdr:to>
      <xdr:col>50</xdr:col>
      <xdr:colOff>114300</xdr:colOff>
      <xdr:row>62</xdr:row>
      <xdr:rowOff>22300</xdr:rowOff>
    </xdr:to>
    <xdr:cxnSp macro="">
      <xdr:nvCxnSpPr>
        <xdr:cNvPr id="251" name="直線コネクタ 250">
          <a:extLst>
            <a:ext uri="{FF2B5EF4-FFF2-40B4-BE49-F238E27FC236}">
              <a16:creationId xmlns:a16="http://schemas.microsoft.com/office/drawing/2014/main" id="{24A5A77D-4EA6-4304-8FBF-189AC88AA8A0}"/>
            </a:ext>
          </a:extLst>
        </xdr:cNvPr>
        <xdr:cNvCxnSpPr/>
      </xdr:nvCxnSpPr>
      <xdr:spPr>
        <a:xfrm flipV="1">
          <a:off x="7713980" y="10408180"/>
          <a:ext cx="78232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159016</xdr:rowOff>
    </xdr:from>
    <xdr:to>
      <xdr:col>41</xdr:col>
      <xdr:colOff>101600</xdr:colOff>
      <xdr:row>62</xdr:row>
      <xdr:rowOff>89166</xdr:rowOff>
    </xdr:to>
    <xdr:sp macro="" textlink="">
      <xdr:nvSpPr>
        <xdr:cNvPr id="252" name="楕円 251">
          <a:extLst>
            <a:ext uri="{FF2B5EF4-FFF2-40B4-BE49-F238E27FC236}">
              <a16:creationId xmlns:a16="http://schemas.microsoft.com/office/drawing/2014/main" id="{5F6FCDCF-5C3D-491A-A892-B18E0A98D1A2}"/>
            </a:ext>
          </a:extLst>
        </xdr:cNvPr>
        <xdr:cNvSpPr/>
      </xdr:nvSpPr>
      <xdr:spPr>
        <a:xfrm>
          <a:off x="6873240" y="10385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22300</xdr:rowOff>
    </xdr:from>
    <xdr:to>
      <xdr:col>45</xdr:col>
      <xdr:colOff>177800</xdr:colOff>
      <xdr:row>62</xdr:row>
      <xdr:rowOff>38366</xdr:rowOff>
    </xdr:to>
    <xdr:cxnSp macro="">
      <xdr:nvCxnSpPr>
        <xdr:cNvPr id="253" name="直線コネクタ 252">
          <a:extLst>
            <a:ext uri="{FF2B5EF4-FFF2-40B4-BE49-F238E27FC236}">
              <a16:creationId xmlns:a16="http://schemas.microsoft.com/office/drawing/2014/main" id="{E5A86908-7062-4AA2-B6BA-F5953951618B}"/>
            </a:ext>
          </a:extLst>
        </xdr:cNvPr>
        <xdr:cNvCxnSpPr/>
      </xdr:nvCxnSpPr>
      <xdr:spPr>
        <a:xfrm flipV="1">
          <a:off x="6924040" y="10415980"/>
          <a:ext cx="78994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167142</xdr:rowOff>
    </xdr:from>
    <xdr:to>
      <xdr:col>36</xdr:col>
      <xdr:colOff>165100</xdr:colOff>
      <xdr:row>62</xdr:row>
      <xdr:rowOff>97292</xdr:rowOff>
    </xdr:to>
    <xdr:sp macro="" textlink="">
      <xdr:nvSpPr>
        <xdr:cNvPr id="254" name="楕円 253">
          <a:extLst>
            <a:ext uri="{FF2B5EF4-FFF2-40B4-BE49-F238E27FC236}">
              <a16:creationId xmlns:a16="http://schemas.microsoft.com/office/drawing/2014/main" id="{70F95ED2-1213-4507-B4F6-3180CB3E0242}"/>
            </a:ext>
          </a:extLst>
        </xdr:cNvPr>
        <xdr:cNvSpPr/>
      </xdr:nvSpPr>
      <xdr:spPr>
        <a:xfrm>
          <a:off x="6098540" y="10393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38366</xdr:rowOff>
    </xdr:from>
    <xdr:to>
      <xdr:col>41</xdr:col>
      <xdr:colOff>50800</xdr:colOff>
      <xdr:row>62</xdr:row>
      <xdr:rowOff>46492</xdr:rowOff>
    </xdr:to>
    <xdr:cxnSp macro="">
      <xdr:nvCxnSpPr>
        <xdr:cNvPr id="255" name="直線コネクタ 254">
          <a:extLst>
            <a:ext uri="{FF2B5EF4-FFF2-40B4-BE49-F238E27FC236}">
              <a16:creationId xmlns:a16="http://schemas.microsoft.com/office/drawing/2014/main" id="{BD76CF16-6783-4120-9BD2-26BBA7B4E373}"/>
            </a:ext>
          </a:extLst>
        </xdr:cNvPr>
        <xdr:cNvCxnSpPr/>
      </xdr:nvCxnSpPr>
      <xdr:spPr>
        <a:xfrm flipV="1">
          <a:off x="6149340" y="10432046"/>
          <a:ext cx="7747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163656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2D79794-5AFD-4935-A41C-E633F1B42D6A}"/>
            </a:ext>
          </a:extLst>
        </xdr:cNvPr>
        <xdr:cNvSpPr txBox="1"/>
      </xdr:nvSpPr>
      <xdr:spPr>
        <a:xfrm>
          <a:off x="8214575" y="1055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74F5010-B1E9-4B91-A1C0-5DFA4CD9AD90}"/>
            </a:ext>
          </a:extLst>
        </xdr:cNvPr>
        <xdr:cNvSpPr txBox="1"/>
      </xdr:nvSpPr>
      <xdr:spPr>
        <a:xfrm>
          <a:off x="7444955" y="1056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0692705-BF48-4603-9B07-5B7974B26F7C}"/>
            </a:ext>
          </a:extLst>
        </xdr:cNvPr>
        <xdr:cNvSpPr txBox="1"/>
      </xdr:nvSpPr>
      <xdr:spPr>
        <a:xfrm>
          <a:off x="6670255" y="1057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D723E2C-4352-4A98-9D0B-977C3791C680}"/>
            </a:ext>
          </a:extLst>
        </xdr:cNvPr>
        <xdr:cNvSpPr txBox="1"/>
      </xdr:nvSpPr>
      <xdr:spPr>
        <a:xfrm>
          <a:off x="587269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81827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CD11F19-1961-43BE-8E0A-F8FF06CED3CF}"/>
            </a:ext>
          </a:extLst>
        </xdr:cNvPr>
        <xdr:cNvSpPr txBox="1"/>
      </xdr:nvSpPr>
      <xdr:spPr>
        <a:xfrm>
          <a:off x="8214575" y="1014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89627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67BD8C1-7A44-4621-A093-2F0806083412}"/>
            </a:ext>
          </a:extLst>
        </xdr:cNvPr>
        <xdr:cNvSpPr txBox="1"/>
      </xdr:nvSpPr>
      <xdr:spPr>
        <a:xfrm>
          <a:off x="7444955" y="1014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105693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05E24EF-B66C-48AA-ADD9-793325974A12}"/>
            </a:ext>
          </a:extLst>
        </xdr:cNvPr>
        <xdr:cNvSpPr txBox="1"/>
      </xdr:nvSpPr>
      <xdr:spPr>
        <a:xfrm>
          <a:off x="6670255" y="101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113819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0AE8B96-86B3-41FF-85B6-769D3798C08E}"/>
            </a:ext>
          </a:extLst>
        </xdr:cNvPr>
        <xdr:cNvSpPr txBox="1"/>
      </xdr:nvSpPr>
      <xdr:spPr>
        <a:xfrm>
          <a:off x="5872695" y="1017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59D947A-086F-4F87-9637-CC4FB394ED3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8B58914-3F04-4E45-8D30-BAF0E0852A6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62A2A5C-4763-4DA6-B640-EB61763E094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DEA8D17-EEF8-4B89-B594-D9CAF9B7B15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76EDDFA-A471-4397-817E-BEAFED05BAE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53BD099-82E7-4B0E-99AE-955445F0FAA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20FAFE9-0A5F-4570-90FC-1F8409C21F6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34B9180-B836-4B18-8C9E-3892728ABB4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F1094D4-F371-4526-A90D-422D0F55853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2B07658-1F25-477A-8BC2-6CB86268A88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72159A0-1380-4E1D-AAD8-BF17DE3B821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51047CE-40A1-4936-B61B-706584A3FD5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9538934-F2B3-408C-9B48-F84E06CD6AC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C8739B3-395D-448D-ABC8-8DE40025BB4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D2D34BC-1730-4559-A4CA-11524261C26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0635ED6-262F-43BE-A29A-F4012841BC0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A6A4577-70AE-4D41-96B6-06E85169337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D2B8828-D0D2-496B-92CB-C7D4D095634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5039802-1B34-46D3-9CAE-5293168901A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D5F89CB-514F-46AD-A08A-CB2CEAF1659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70D7214-3C15-4626-864B-D61DD23E0AC4}"/>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FFBDBB6-FABC-4218-BE0D-5FC2F7922BF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78391CB-316F-48ED-BC8C-B93AA2FFA62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6406A9E-2B8D-4520-8113-2A9E40DF263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C233DC7-C2A9-4D08-A507-1FEC8D21B352}"/>
            </a:ext>
          </a:extLst>
        </xdr:cNvPr>
        <xdr:cNvCxnSpPr/>
      </xdr:nvCxnSpPr>
      <xdr:spPr>
        <a:xfrm flipV="1">
          <a:off x="4086225" y="1323022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47729E1-3310-4DFA-9259-B804BB9E5B1C}"/>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D9E6E93-C0A1-4302-B889-7D00A7EE181E}"/>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8D18C0C-BCC1-4929-8DAD-B10194678910}"/>
            </a:ext>
          </a:extLst>
        </xdr:cNvPr>
        <xdr:cNvSpPr txBox="1"/>
      </xdr:nvSpPr>
      <xdr:spPr>
        <a:xfrm>
          <a:off x="4124960" y="1300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7DFFB387-157D-4D73-964B-87C5B6918D5A}"/>
            </a:ext>
          </a:extLst>
        </xdr:cNvPr>
        <xdr:cNvCxnSpPr/>
      </xdr:nvCxnSpPr>
      <xdr:spPr>
        <a:xfrm>
          <a:off x="4020820" y="1323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A5465E7-D5BD-48C4-A099-4515AC1A6398}"/>
            </a:ext>
          </a:extLst>
        </xdr:cNvPr>
        <xdr:cNvSpPr txBox="1"/>
      </xdr:nvSpPr>
      <xdr:spPr>
        <a:xfrm>
          <a:off x="4124960" y="1380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8FE28EDD-1C61-4594-AEBB-4436BBDE278E}"/>
            </a:ext>
          </a:extLst>
        </xdr:cNvPr>
        <xdr:cNvSpPr/>
      </xdr:nvSpPr>
      <xdr:spPr>
        <a:xfrm>
          <a:off x="403606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326F7C3C-334E-4E60-9A96-78D81310819B}"/>
            </a:ext>
          </a:extLst>
        </xdr:cNvPr>
        <xdr:cNvSpPr/>
      </xdr:nvSpPr>
      <xdr:spPr>
        <a:xfrm>
          <a:off x="331216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6C4ED704-6A30-4207-BA40-4C9C144F42E3}"/>
            </a:ext>
          </a:extLst>
        </xdr:cNvPr>
        <xdr:cNvSpPr/>
      </xdr:nvSpPr>
      <xdr:spPr>
        <a:xfrm>
          <a:off x="25146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7560BDDB-4D92-4927-9F69-731440357C9F}"/>
            </a:ext>
          </a:extLst>
        </xdr:cNvPr>
        <xdr:cNvSpPr/>
      </xdr:nvSpPr>
      <xdr:spPr>
        <a:xfrm>
          <a:off x="17399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70F8326F-BD44-43D0-A1F6-73F504397C6E}"/>
            </a:ext>
          </a:extLst>
        </xdr:cNvPr>
        <xdr:cNvSpPr/>
      </xdr:nvSpPr>
      <xdr:spPr>
        <a:xfrm>
          <a:off x="965200" y="1387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94F1A96-2825-4560-824C-1DBE578D856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D9D2678-E953-4B50-97F2-7176458CB21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B7C8A10-BCB2-463B-8A7F-CF198D8F2C9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962AF9A-F4E2-4413-8AAE-C19C994D50D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9F8289-BD83-4AA0-B5B4-7530D2F4847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162561</xdr:rowOff>
    </xdr:from>
    <xdr:to>
      <xdr:col>24</xdr:col>
      <xdr:colOff>114300</xdr:colOff>
      <xdr:row>84</xdr:row>
      <xdr:rowOff>92711</xdr:rowOff>
    </xdr:to>
    <xdr:sp macro="" textlink="">
      <xdr:nvSpPr>
        <xdr:cNvPr id="304" name="楕円 303">
          <a:extLst>
            <a:ext uri="{FF2B5EF4-FFF2-40B4-BE49-F238E27FC236}">
              <a16:creationId xmlns:a16="http://schemas.microsoft.com/office/drawing/2014/main" id="{069EA763-EBD0-48D7-9D22-08322B800995}"/>
            </a:ext>
          </a:extLst>
        </xdr:cNvPr>
        <xdr:cNvSpPr/>
      </xdr:nvSpPr>
      <xdr:spPr>
        <a:xfrm>
          <a:off x="4036060" y="14076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140988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687FF13-DC40-412E-BCE8-6AE4C3389E21}"/>
            </a:ext>
          </a:extLst>
        </xdr:cNvPr>
        <xdr:cNvSpPr txBox="1"/>
      </xdr:nvSpPr>
      <xdr:spPr>
        <a:xfrm>
          <a:off x="4124960" y="1405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6" name="楕円 305">
          <a:extLst>
            <a:ext uri="{FF2B5EF4-FFF2-40B4-BE49-F238E27FC236}">
              <a16:creationId xmlns:a16="http://schemas.microsoft.com/office/drawing/2014/main" id="{8C502D6C-00F7-48FC-864B-F1D883D41AB7}"/>
            </a:ext>
          </a:extLst>
        </xdr:cNvPr>
        <xdr:cNvSpPr/>
      </xdr:nvSpPr>
      <xdr:spPr>
        <a:xfrm>
          <a:off x="331216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41911</xdr:rowOff>
    </xdr:to>
    <xdr:cxnSp macro="">
      <xdr:nvCxnSpPr>
        <xdr:cNvPr id="307" name="直線コネクタ 306">
          <a:extLst>
            <a:ext uri="{FF2B5EF4-FFF2-40B4-BE49-F238E27FC236}">
              <a16:creationId xmlns:a16="http://schemas.microsoft.com/office/drawing/2014/main" id="{99283848-BD46-4805-8F8F-F53335B8E717}"/>
            </a:ext>
          </a:extLst>
        </xdr:cNvPr>
        <xdr:cNvCxnSpPr/>
      </xdr:nvCxnSpPr>
      <xdr:spPr>
        <a:xfrm>
          <a:off x="3355340" y="14096999"/>
          <a:ext cx="73152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08" name="楕円 307">
          <a:extLst>
            <a:ext uri="{FF2B5EF4-FFF2-40B4-BE49-F238E27FC236}">
              <a16:creationId xmlns:a16="http://schemas.microsoft.com/office/drawing/2014/main" id="{A8F6412D-9A12-4851-88A6-357749846398}"/>
            </a:ext>
          </a:extLst>
        </xdr:cNvPr>
        <xdr:cNvSpPr/>
      </xdr:nvSpPr>
      <xdr:spPr>
        <a:xfrm>
          <a:off x="2514600" y="1402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15239</xdr:rowOff>
    </xdr:to>
    <xdr:cxnSp macro="">
      <xdr:nvCxnSpPr>
        <xdr:cNvPr id="309" name="直線コネクタ 308">
          <a:extLst>
            <a:ext uri="{FF2B5EF4-FFF2-40B4-BE49-F238E27FC236}">
              <a16:creationId xmlns:a16="http://schemas.microsoft.com/office/drawing/2014/main" id="{6BFC9451-8CB0-47FD-8467-13188AD899FA}"/>
            </a:ext>
          </a:extLst>
        </xdr:cNvPr>
        <xdr:cNvCxnSpPr/>
      </xdr:nvCxnSpPr>
      <xdr:spPr>
        <a:xfrm>
          <a:off x="2565400" y="14074140"/>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310" name="楕円 309">
          <a:extLst>
            <a:ext uri="{FF2B5EF4-FFF2-40B4-BE49-F238E27FC236}">
              <a16:creationId xmlns:a16="http://schemas.microsoft.com/office/drawing/2014/main" id="{F89D2AD1-CC59-4E6F-9103-941AEC808B40}"/>
            </a:ext>
          </a:extLst>
        </xdr:cNvPr>
        <xdr:cNvSpPr/>
      </xdr:nvSpPr>
      <xdr:spPr>
        <a:xfrm>
          <a:off x="1739900" y="1399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83</xdr:row>
      <xdr:rowOff>160020</xdr:rowOff>
    </xdr:to>
    <xdr:cxnSp macro="">
      <xdr:nvCxnSpPr>
        <xdr:cNvPr id="311" name="直線コネクタ 310">
          <a:extLst>
            <a:ext uri="{FF2B5EF4-FFF2-40B4-BE49-F238E27FC236}">
              <a16:creationId xmlns:a16="http://schemas.microsoft.com/office/drawing/2014/main" id="{544BE8D4-855C-4B02-8EA5-C6A699A0C624}"/>
            </a:ext>
          </a:extLst>
        </xdr:cNvPr>
        <xdr:cNvCxnSpPr/>
      </xdr:nvCxnSpPr>
      <xdr:spPr>
        <a:xfrm>
          <a:off x="1790700" y="1404937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2" name="楕円 311">
          <a:extLst>
            <a:ext uri="{FF2B5EF4-FFF2-40B4-BE49-F238E27FC236}">
              <a16:creationId xmlns:a16="http://schemas.microsoft.com/office/drawing/2014/main" id="{47131A3E-977C-4EFA-83E5-9B82EF0B64E1}"/>
            </a:ext>
          </a:extLst>
        </xdr:cNvPr>
        <xdr:cNvSpPr/>
      </xdr:nvSpPr>
      <xdr:spPr>
        <a:xfrm>
          <a:off x="965200" y="139738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135255</xdr:rowOff>
    </xdr:to>
    <xdr:cxnSp macro="">
      <xdr:nvCxnSpPr>
        <xdr:cNvPr id="313" name="直線コネクタ 312">
          <a:extLst>
            <a:ext uri="{FF2B5EF4-FFF2-40B4-BE49-F238E27FC236}">
              <a16:creationId xmlns:a16="http://schemas.microsoft.com/office/drawing/2014/main" id="{1E4C93D0-D1EF-4F46-82FB-A7D384D21BDE}"/>
            </a:ext>
          </a:extLst>
        </xdr:cNvPr>
        <xdr:cNvCxnSpPr/>
      </xdr:nvCxnSpPr>
      <xdr:spPr>
        <a:xfrm>
          <a:off x="1008380" y="14024609"/>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29D5052B-4855-43AF-BC8A-F9DED32B9D88}"/>
            </a:ext>
          </a:extLst>
        </xdr:cNvPr>
        <xdr:cNvSpPr txBox="1"/>
      </xdr:nvSpPr>
      <xdr:spPr>
        <a:xfrm>
          <a:off x="317056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a:extLst>
            <a:ext uri="{FF2B5EF4-FFF2-40B4-BE49-F238E27FC236}">
              <a16:creationId xmlns:a16="http://schemas.microsoft.com/office/drawing/2014/main" id="{26A62AE8-7927-4223-B9B7-5190DDF9CECD}"/>
            </a:ext>
          </a:extLst>
        </xdr:cNvPr>
        <xdr:cNvSpPr txBox="1"/>
      </xdr:nvSpPr>
      <xdr:spPr>
        <a:xfrm>
          <a:off x="238570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2D6E6A61-B722-4965-8372-D881FB1CA12B}"/>
            </a:ext>
          </a:extLst>
        </xdr:cNvPr>
        <xdr:cNvSpPr txBox="1"/>
      </xdr:nvSpPr>
      <xdr:spPr>
        <a:xfrm>
          <a:off x="16110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a:extLst>
            <a:ext uri="{FF2B5EF4-FFF2-40B4-BE49-F238E27FC236}">
              <a16:creationId xmlns:a16="http://schemas.microsoft.com/office/drawing/2014/main" id="{A7436904-DCEA-4918-87F7-096F8EE7D725}"/>
            </a:ext>
          </a:extLst>
        </xdr:cNvPr>
        <xdr:cNvSpPr txBox="1"/>
      </xdr:nvSpPr>
      <xdr:spPr>
        <a:xfrm>
          <a:off x="8363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8" name="n_1mainValue【公営住宅】&#10;有形固定資産減価償却率">
          <a:extLst>
            <a:ext uri="{FF2B5EF4-FFF2-40B4-BE49-F238E27FC236}">
              <a16:creationId xmlns:a16="http://schemas.microsoft.com/office/drawing/2014/main" id="{7601454B-6577-4658-9196-CE0F8B40042B}"/>
            </a:ext>
          </a:extLst>
        </xdr:cNvPr>
        <xdr:cNvSpPr txBox="1"/>
      </xdr:nvSpPr>
      <xdr:spPr>
        <a:xfrm>
          <a:off x="317056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19" name="n_2mainValue【公営住宅】&#10;有形固定資産減価償却率">
          <a:extLst>
            <a:ext uri="{FF2B5EF4-FFF2-40B4-BE49-F238E27FC236}">
              <a16:creationId xmlns:a16="http://schemas.microsoft.com/office/drawing/2014/main" id="{FB8443CA-E1B0-49AE-968E-92E1A6F52003}"/>
            </a:ext>
          </a:extLst>
        </xdr:cNvPr>
        <xdr:cNvSpPr txBox="1"/>
      </xdr:nvSpPr>
      <xdr:spPr>
        <a:xfrm>
          <a:off x="238570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20" name="n_3mainValue【公営住宅】&#10;有形固定資産減価償却率">
          <a:extLst>
            <a:ext uri="{FF2B5EF4-FFF2-40B4-BE49-F238E27FC236}">
              <a16:creationId xmlns:a16="http://schemas.microsoft.com/office/drawing/2014/main" id="{B7B8968F-B8A6-48E9-9C90-4B8A51A23B33}"/>
            </a:ext>
          </a:extLst>
        </xdr:cNvPr>
        <xdr:cNvSpPr txBox="1"/>
      </xdr:nvSpPr>
      <xdr:spPr>
        <a:xfrm>
          <a:off x="1611004"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21" name="n_4mainValue【公営住宅】&#10;有形固定資産減価償却率">
          <a:extLst>
            <a:ext uri="{FF2B5EF4-FFF2-40B4-BE49-F238E27FC236}">
              <a16:creationId xmlns:a16="http://schemas.microsoft.com/office/drawing/2014/main" id="{71443392-54D9-4CE7-85A9-C9162F7D8CD5}"/>
            </a:ext>
          </a:extLst>
        </xdr:cNvPr>
        <xdr:cNvSpPr txBox="1"/>
      </xdr:nvSpPr>
      <xdr:spPr>
        <a:xfrm>
          <a:off x="836304" y="140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D963B7A-5559-48FF-9940-47DDE43E493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8371B47-DB6B-44CE-A31B-7232E9E135B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29FE9CB-7674-4814-B5E7-21D363753AA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CE3706C-BA19-4286-A4DF-0E776F22DD2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F8CD076-825C-49E0-9049-83778634D57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730795D-0450-44DA-B3AF-A142C5DC062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7F717FD-AA9F-4E32-AA9B-A996F877BB5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BD32ED1-CF5A-4710-8437-A33DE558AA9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DC37617-2115-4C21-BAD9-B2E1103D617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4ACB0E3-C791-44FB-8FF9-35188886FC7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E2B7C642-5B9D-4BBD-846B-4612C668EC0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6E7FD1D1-A823-4BB9-8EB4-09A161D41DB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3E1C122-6E4B-429C-8953-30CDFC403BB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A4169B69-A628-4D2A-958C-9E726615C086}"/>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54F54A23-81CC-4D8D-8205-CCE5D0B92E9A}"/>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2A75EF45-A93F-4A46-93EB-473D28A4F710}"/>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5DC8490E-36A2-4E3D-A00B-D719C0EFD5F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21FC9642-67F9-4B9C-B119-FF5D1DCD82E3}"/>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FA71068-AC02-435D-83AF-76034F2A888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EB727F4B-C0EC-41F6-ACD0-4E409274B342}"/>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CB30205-DA91-4507-9A34-32E7124A3BA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BF008B87-6814-4D69-B673-B48672F8CDDF}"/>
            </a:ext>
          </a:extLst>
        </xdr:cNvPr>
        <xdr:cNvCxnSpPr/>
      </xdr:nvCxnSpPr>
      <xdr:spPr>
        <a:xfrm flipV="1">
          <a:off x="9219565" y="13223565"/>
          <a:ext cx="0" cy="122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C5146DB3-A18F-46EB-A6F8-32ED47274204}"/>
            </a:ext>
          </a:extLst>
        </xdr:cNvPr>
        <xdr:cNvSpPr txBox="1"/>
      </xdr:nvSpPr>
      <xdr:spPr>
        <a:xfrm>
          <a:off x="9258300" y="144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9B091DEE-DE2E-47B0-B316-347B9F1D0F7B}"/>
            </a:ext>
          </a:extLst>
        </xdr:cNvPr>
        <xdr:cNvCxnSpPr/>
      </xdr:nvCxnSpPr>
      <xdr:spPr>
        <a:xfrm>
          <a:off x="9154160" y="1445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7F2FE29D-3E14-4366-ABCF-9F296072C410}"/>
            </a:ext>
          </a:extLst>
        </xdr:cNvPr>
        <xdr:cNvSpPr txBox="1"/>
      </xdr:nvSpPr>
      <xdr:spPr>
        <a:xfrm>
          <a:off x="9258300" y="130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D94B5E85-FDEF-4A02-A715-E59C265D6E6D}"/>
            </a:ext>
          </a:extLst>
        </xdr:cNvPr>
        <xdr:cNvCxnSpPr/>
      </xdr:nvCxnSpPr>
      <xdr:spPr>
        <a:xfrm>
          <a:off x="9154160" y="1322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a:extLst>
            <a:ext uri="{FF2B5EF4-FFF2-40B4-BE49-F238E27FC236}">
              <a16:creationId xmlns:a16="http://schemas.microsoft.com/office/drawing/2014/main" id="{3F64411C-98A8-43AF-853C-50E1004CA43E}"/>
            </a:ext>
          </a:extLst>
        </xdr:cNvPr>
        <xdr:cNvSpPr txBox="1"/>
      </xdr:nvSpPr>
      <xdr:spPr>
        <a:xfrm>
          <a:off x="9258300" y="14327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D7326964-8DDE-4019-BC6A-8DAC69DA6BBB}"/>
            </a:ext>
          </a:extLst>
        </xdr:cNvPr>
        <xdr:cNvSpPr/>
      </xdr:nvSpPr>
      <xdr:spPr>
        <a:xfrm>
          <a:off x="9192260" y="14349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78E1B356-455E-4BA9-B15E-20735C2BEDB8}"/>
            </a:ext>
          </a:extLst>
        </xdr:cNvPr>
        <xdr:cNvSpPr/>
      </xdr:nvSpPr>
      <xdr:spPr>
        <a:xfrm>
          <a:off x="8445500" y="14349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A3401326-676B-4777-AE07-179447C8174B}"/>
            </a:ext>
          </a:extLst>
        </xdr:cNvPr>
        <xdr:cNvSpPr/>
      </xdr:nvSpPr>
      <xdr:spPr>
        <a:xfrm>
          <a:off x="7670800" y="14350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18E7B351-0EC4-4084-8EA1-6F1A8FBEEB00}"/>
            </a:ext>
          </a:extLst>
        </xdr:cNvPr>
        <xdr:cNvSpPr/>
      </xdr:nvSpPr>
      <xdr:spPr>
        <a:xfrm>
          <a:off x="6873240" y="1435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B24EB71A-C414-4D31-BE16-F0186BEF3E9E}"/>
            </a:ext>
          </a:extLst>
        </xdr:cNvPr>
        <xdr:cNvSpPr/>
      </xdr:nvSpPr>
      <xdr:spPr>
        <a:xfrm>
          <a:off x="60985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4EB77AB-ABFA-4549-93CA-5170B7D1B67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E6CC0B9-3521-4E8E-B7A6-E84A606FAB0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69C88C2-4193-4C27-B709-7906B656B01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0CA8349-CCE0-4185-B488-11B1A068A63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23ABF6F-A57B-45EC-93CC-16121BE3381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54829</xdr:rowOff>
    </xdr:from>
    <xdr:to>
      <xdr:col>55</xdr:col>
      <xdr:colOff>50800</xdr:colOff>
      <xdr:row>85</xdr:row>
      <xdr:rowOff>156429</xdr:rowOff>
    </xdr:to>
    <xdr:sp macro="" textlink="">
      <xdr:nvSpPr>
        <xdr:cNvPr id="359" name="楕円 358">
          <a:extLst>
            <a:ext uri="{FF2B5EF4-FFF2-40B4-BE49-F238E27FC236}">
              <a16:creationId xmlns:a16="http://schemas.microsoft.com/office/drawing/2014/main" id="{AAC9B919-6258-4920-81BD-E8E9E67DA2E0}"/>
            </a:ext>
          </a:extLst>
        </xdr:cNvPr>
        <xdr:cNvSpPr/>
      </xdr:nvSpPr>
      <xdr:spPr>
        <a:xfrm>
          <a:off x="9192260" y="14304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14206</xdr:rowOff>
    </xdr:from>
    <xdr:ext cx="469744" cy="259045"/>
    <xdr:sp macro="" textlink="">
      <xdr:nvSpPr>
        <xdr:cNvPr id="360" name="【公営住宅】&#10;一人当たり面積該当値テキスト">
          <a:extLst>
            <a:ext uri="{FF2B5EF4-FFF2-40B4-BE49-F238E27FC236}">
              <a16:creationId xmlns:a16="http://schemas.microsoft.com/office/drawing/2014/main" id="{4BEF2EE2-DA26-46DF-88C4-17114294F83B}"/>
            </a:ext>
          </a:extLst>
        </xdr:cNvPr>
        <xdr:cNvSpPr txBox="1"/>
      </xdr:nvSpPr>
      <xdr:spPr>
        <a:xfrm>
          <a:off x="9258300" y="140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57252</xdr:rowOff>
    </xdr:from>
    <xdr:to>
      <xdr:col>50</xdr:col>
      <xdr:colOff>165100</xdr:colOff>
      <xdr:row>85</xdr:row>
      <xdr:rowOff>158852</xdr:rowOff>
    </xdr:to>
    <xdr:sp macro="" textlink="">
      <xdr:nvSpPr>
        <xdr:cNvPr id="361" name="楕円 360">
          <a:extLst>
            <a:ext uri="{FF2B5EF4-FFF2-40B4-BE49-F238E27FC236}">
              <a16:creationId xmlns:a16="http://schemas.microsoft.com/office/drawing/2014/main" id="{8937C95D-3918-4D51-B04E-516C380BC3B5}"/>
            </a:ext>
          </a:extLst>
        </xdr:cNvPr>
        <xdr:cNvSpPr/>
      </xdr:nvSpPr>
      <xdr:spPr>
        <a:xfrm>
          <a:off x="8445500" y="143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105629</xdr:rowOff>
    </xdr:from>
    <xdr:to>
      <xdr:col>55</xdr:col>
      <xdr:colOff>0</xdr:colOff>
      <xdr:row>85</xdr:row>
      <xdr:rowOff>108052</xdr:rowOff>
    </xdr:to>
    <xdr:cxnSp macro="">
      <xdr:nvCxnSpPr>
        <xdr:cNvPr id="362" name="直線コネクタ 361">
          <a:extLst>
            <a:ext uri="{FF2B5EF4-FFF2-40B4-BE49-F238E27FC236}">
              <a16:creationId xmlns:a16="http://schemas.microsoft.com/office/drawing/2014/main" id="{AD6FBAD4-5091-4C8E-8264-94D6694926F6}"/>
            </a:ext>
          </a:extLst>
        </xdr:cNvPr>
        <xdr:cNvCxnSpPr/>
      </xdr:nvCxnSpPr>
      <xdr:spPr>
        <a:xfrm flipV="1">
          <a:off x="8496300" y="14355029"/>
          <a:ext cx="7239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58761</xdr:rowOff>
    </xdr:from>
    <xdr:to>
      <xdr:col>46</xdr:col>
      <xdr:colOff>38100</xdr:colOff>
      <xdr:row>85</xdr:row>
      <xdr:rowOff>160361</xdr:rowOff>
    </xdr:to>
    <xdr:sp macro="" textlink="">
      <xdr:nvSpPr>
        <xdr:cNvPr id="363" name="楕円 362">
          <a:extLst>
            <a:ext uri="{FF2B5EF4-FFF2-40B4-BE49-F238E27FC236}">
              <a16:creationId xmlns:a16="http://schemas.microsoft.com/office/drawing/2014/main" id="{076FAB0D-A70B-4504-A223-CE1FF149101A}"/>
            </a:ext>
          </a:extLst>
        </xdr:cNvPr>
        <xdr:cNvSpPr/>
      </xdr:nvSpPr>
      <xdr:spPr>
        <a:xfrm>
          <a:off x="7670800" y="143081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108052</xdr:rowOff>
    </xdr:from>
    <xdr:to>
      <xdr:col>50</xdr:col>
      <xdr:colOff>114300</xdr:colOff>
      <xdr:row>85</xdr:row>
      <xdr:rowOff>109561</xdr:rowOff>
    </xdr:to>
    <xdr:cxnSp macro="">
      <xdr:nvCxnSpPr>
        <xdr:cNvPr id="364" name="直線コネクタ 363">
          <a:extLst>
            <a:ext uri="{FF2B5EF4-FFF2-40B4-BE49-F238E27FC236}">
              <a16:creationId xmlns:a16="http://schemas.microsoft.com/office/drawing/2014/main" id="{23AF2CB1-A080-49D7-A65A-6E075B1CC51A}"/>
            </a:ext>
          </a:extLst>
        </xdr:cNvPr>
        <xdr:cNvCxnSpPr/>
      </xdr:nvCxnSpPr>
      <xdr:spPr>
        <a:xfrm flipV="1">
          <a:off x="7713980" y="14357452"/>
          <a:ext cx="78232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60406</xdr:rowOff>
    </xdr:from>
    <xdr:to>
      <xdr:col>41</xdr:col>
      <xdr:colOff>101600</xdr:colOff>
      <xdr:row>85</xdr:row>
      <xdr:rowOff>162006</xdr:rowOff>
    </xdr:to>
    <xdr:sp macro="" textlink="">
      <xdr:nvSpPr>
        <xdr:cNvPr id="365" name="楕円 364">
          <a:extLst>
            <a:ext uri="{FF2B5EF4-FFF2-40B4-BE49-F238E27FC236}">
              <a16:creationId xmlns:a16="http://schemas.microsoft.com/office/drawing/2014/main" id="{1BFB91BD-3985-4AFD-A8B6-232A1385B8D2}"/>
            </a:ext>
          </a:extLst>
        </xdr:cNvPr>
        <xdr:cNvSpPr/>
      </xdr:nvSpPr>
      <xdr:spPr>
        <a:xfrm>
          <a:off x="6873240" y="143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109561</xdr:rowOff>
    </xdr:from>
    <xdr:to>
      <xdr:col>45</xdr:col>
      <xdr:colOff>177800</xdr:colOff>
      <xdr:row>85</xdr:row>
      <xdr:rowOff>111206</xdr:rowOff>
    </xdr:to>
    <xdr:cxnSp macro="">
      <xdr:nvCxnSpPr>
        <xdr:cNvPr id="366" name="直線コネクタ 365">
          <a:extLst>
            <a:ext uri="{FF2B5EF4-FFF2-40B4-BE49-F238E27FC236}">
              <a16:creationId xmlns:a16="http://schemas.microsoft.com/office/drawing/2014/main" id="{65141F2B-A8FC-49E5-8DC4-66111B12D930}"/>
            </a:ext>
          </a:extLst>
        </xdr:cNvPr>
        <xdr:cNvCxnSpPr/>
      </xdr:nvCxnSpPr>
      <xdr:spPr>
        <a:xfrm flipV="1">
          <a:off x="6924040" y="14358961"/>
          <a:ext cx="78994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61869</xdr:rowOff>
    </xdr:from>
    <xdr:to>
      <xdr:col>36</xdr:col>
      <xdr:colOff>165100</xdr:colOff>
      <xdr:row>85</xdr:row>
      <xdr:rowOff>163469</xdr:rowOff>
    </xdr:to>
    <xdr:sp macro="" textlink="">
      <xdr:nvSpPr>
        <xdr:cNvPr id="367" name="楕円 366">
          <a:extLst>
            <a:ext uri="{FF2B5EF4-FFF2-40B4-BE49-F238E27FC236}">
              <a16:creationId xmlns:a16="http://schemas.microsoft.com/office/drawing/2014/main" id="{5AB901DA-9280-41A9-BB1E-336FEC81DFED}"/>
            </a:ext>
          </a:extLst>
        </xdr:cNvPr>
        <xdr:cNvSpPr/>
      </xdr:nvSpPr>
      <xdr:spPr>
        <a:xfrm>
          <a:off x="6098540" y="143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111206</xdr:rowOff>
    </xdr:from>
    <xdr:to>
      <xdr:col>41</xdr:col>
      <xdr:colOff>50800</xdr:colOff>
      <xdr:row>85</xdr:row>
      <xdr:rowOff>112669</xdr:rowOff>
    </xdr:to>
    <xdr:cxnSp macro="">
      <xdr:nvCxnSpPr>
        <xdr:cNvPr id="368" name="直線コネクタ 367">
          <a:extLst>
            <a:ext uri="{FF2B5EF4-FFF2-40B4-BE49-F238E27FC236}">
              <a16:creationId xmlns:a16="http://schemas.microsoft.com/office/drawing/2014/main" id="{48716D5E-C33A-422C-A61A-70A5F6A4C4B9}"/>
            </a:ext>
          </a:extLst>
        </xdr:cNvPr>
        <xdr:cNvCxnSpPr/>
      </xdr:nvCxnSpPr>
      <xdr:spPr>
        <a:xfrm flipV="1">
          <a:off x="6149340" y="14360606"/>
          <a:ext cx="7747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a:extLst>
            <a:ext uri="{FF2B5EF4-FFF2-40B4-BE49-F238E27FC236}">
              <a16:creationId xmlns:a16="http://schemas.microsoft.com/office/drawing/2014/main" id="{A1F8D2F8-2D00-4C95-824D-0A7AE816DEB3}"/>
            </a:ext>
          </a:extLst>
        </xdr:cNvPr>
        <xdr:cNvSpPr txBox="1"/>
      </xdr:nvSpPr>
      <xdr:spPr>
        <a:xfrm>
          <a:off x="8271587" y="144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a:extLst>
            <a:ext uri="{FF2B5EF4-FFF2-40B4-BE49-F238E27FC236}">
              <a16:creationId xmlns:a16="http://schemas.microsoft.com/office/drawing/2014/main" id="{1F91FA3D-2698-4534-9871-85A438B43ADD}"/>
            </a:ext>
          </a:extLst>
        </xdr:cNvPr>
        <xdr:cNvSpPr txBox="1"/>
      </xdr:nvSpPr>
      <xdr:spPr>
        <a:xfrm>
          <a:off x="7509587" y="14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23243</xdr:rowOff>
    </xdr:from>
    <xdr:ext cx="469744" cy="259045"/>
    <xdr:sp macro="" textlink="">
      <xdr:nvSpPr>
        <xdr:cNvPr id="371" name="n_3aveValue【公営住宅】&#10;一人当たり面積">
          <a:extLst>
            <a:ext uri="{FF2B5EF4-FFF2-40B4-BE49-F238E27FC236}">
              <a16:creationId xmlns:a16="http://schemas.microsoft.com/office/drawing/2014/main" id="{F9EDBB24-FC97-4794-8C19-4B5F10588649}"/>
            </a:ext>
          </a:extLst>
        </xdr:cNvPr>
        <xdr:cNvSpPr txBox="1"/>
      </xdr:nvSpPr>
      <xdr:spPr>
        <a:xfrm>
          <a:off x="671202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21734</xdr:rowOff>
    </xdr:from>
    <xdr:ext cx="469744" cy="259045"/>
    <xdr:sp macro="" textlink="">
      <xdr:nvSpPr>
        <xdr:cNvPr id="372" name="n_4aveValue【公営住宅】&#10;一人当たり面積">
          <a:extLst>
            <a:ext uri="{FF2B5EF4-FFF2-40B4-BE49-F238E27FC236}">
              <a16:creationId xmlns:a16="http://schemas.microsoft.com/office/drawing/2014/main" id="{0B8BD135-2D8B-4211-A49D-ED801FFAB0B0}"/>
            </a:ext>
          </a:extLst>
        </xdr:cNvPr>
        <xdr:cNvSpPr txBox="1"/>
      </xdr:nvSpPr>
      <xdr:spPr>
        <a:xfrm>
          <a:off x="593732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3929</xdr:rowOff>
    </xdr:from>
    <xdr:ext cx="469744" cy="259045"/>
    <xdr:sp macro="" textlink="">
      <xdr:nvSpPr>
        <xdr:cNvPr id="373" name="n_1mainValue【公営住宅】&#10;一人当たり面積">
          <a:extLst>
            <a:ext uri="{FF2B5EF4-FFF2-40B4-BE49-F238E27FC236}">
              <a16:creationId xmlns:a16="http://schemas.microsoft.com/office/drawing/2014/main" id="{12CCC8EB-999F-4FAD-8E17-2ED897FCF969}"/>
            </a:ext>
          </a:extLst>
        </xdr:cNvPr>
        <xdr:cNvSpPr txBox="1"/>
      </xdr:nvSpPr>
      <xdr:spPr>
        <a:xfrm>
          <a:off x="8271587" y="140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5438</xdr:rowOff>
    </xdr:from>
    <xdr:ext cx="469744" cy="259045"/>
    <xdr:sp macro="" textlink="">
      <xdr:nvSpPr>
        <xdr:cNvPr id="374" name="n_2mainValue【公営住宅】&#10;一人当たり面積">
          <a:extLst>
            <a:ext uri="{FF2B5EF4-FFF2-40B4-BE49-F238E27FC236}">
              <a16:creationId xmlns:a16="http://schemas.microsoft.com/office/drawing/2014/main" id="{D48310E9-9DF0-4935-9514-65F39457AEE3}"/>
            </a:ext>
          </a:extLst>
        </xdr:cNvPr>
        <xdr:cNvSpPr txBox="1"/>
      </xdr:nvSpPr>
      <xdr:spPr>
        <a:xfrm>
          <a:off x="7509587" y="140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7083</xdr:rowOff>
    </xdr:from>
    <xdr:ext cx="469744" cy="259045"/>
    <xdr:sp macro="" textlink="">
      <xdr:nvSpPr>
        <xdr:cNvPr id="375" name="n_3mainValue【公営住宅】&#10;一人当たり面積">
          <a:extLst>
            <a:ext uri="{FF2B5EF4-FFF2-40B4-BE49-F238E27FC236}">
              <a16:creationId xmlns:a16="http://schemas.microsoft.com/office/drawing/2014/main" id="{5C1C132B-239A-440E-9DED-9975E28E9138}"/>
            </a:ext>
          </a:extLst>
        </xdr:cNvPr>
        <xdr:cNvSpPr txBox="1"/>
      </xdr:nvSpPr>
      <xdr:spPr>
        <a:xfrm>
          <a:off x="6712027" y="1408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8546</xdr:rowOff>
    </xdr:from>
    <xdr:ext cx="469744" cy="259045"/>
    <xdr:sp macro="" textlink="">
      <xdr:nvSpPr>
        <xdr:cNvPr id="376" name="n_4mainValue【公営住宅】&#10;一人当たり面積">
          <a:extLst>
            <a:ext uri="{FF2B5EF4-FFF2-40B4-BE49-F238E27FC236}">
              <a16:creationId xmlns:a16="http://schemas.microsoft.com/office/drawing/2014/main" id="{2CF59EF1-4A76-4DDC-8CFB-BFD26CC55CD9}"/>
            </a:ext>
          </a:extLst>
        </xdr:cNvPr>
        <xdr:cNvSpPr txBox="1"/>
      </xdr:nvSpPr>
      <xdr:spPr>
        <a:xfrm>
          <a:off x="5937327" y="140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583EF55-C40E-4822-A59B-C12D4ED7BFE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EF06388-3B6E-4813-B0C9-6F9D65FF47E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3384C38-8D56-474C-9AA9-0429160D868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932D193-8CE2-46DF-9BF3-056420339B8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C32BC1B-2979-46E8-8736-5C6C121A833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4A12D5A-0CCB-4B93-B464-8A2032BD912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6298178-C445-407C-8BB3-BA0F283A767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4F8BCC6-6B63-4962-8CC1-EF435A08001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0835197-91D3-499D-A46F-280DD81A41E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B3A550A-7B80-4C11-9D19-C37E6837DFF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8F0A0D08-2254-42F1-8779-1519C27C6CE2}"/>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1563DADC-51A8-4083-8252-BA426E667F9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65358B3B-482F-44F5-B9D6-499C12A7E28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1FE0133-DCEE-4346-AC32-D50D92CD260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1C921D01-59FD-415F-BCDA-BA6C70A3B66D}"/>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C1BAE886-84E6-4525-A910-FB26691F088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697C48FB-231B-4982-86B7-40857C60FEC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626C97B3-80E0-4969-B583-76005F2BCF65}"/>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F237B3E6-85F9-4E4B-BDB7-0AE23F909602}"/>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904B5C68-DFAB-4D64-AE30-944DEE33BC1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245A1E19-45DB-42AC-83A0-86C64F793C8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C107B2C8-CF6E-4C42-9B6C-AA8131C02D84}"/>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5AA3B0CA-9121-4B4F-827D-7B970D9BC424}"/>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B1D3B03E-DF22-497D-93C4-889F09C9750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F218DF99-2294-4235-8BC3-489DDB93AC2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a:extLst>
            <a:ext uri="{FF2B5EF4-FFF2-40B4-BE49-F238E27FC236}">
              <a16:creationId xmlns:a16="http://schemas.microsoft.com/office/drawing/2014/main" id="{E5EED258-29C6-4F55-8DCE-6521B8E7C80B}"/>
            </a:ext>
          </a:extLst>
        </xdr:cNvPr>
        <xdr:cNvCxnSpPr/>
      </xdr:nvCxnSpPr>
      <xdr:spPr>
        <a:xfrm flipV="1">
          <a:off x="4086225" y="16765633"/>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49A354D8-CC5B-48C6-BA26-27464F3C052C}"/>
            </a:ext>
          </a:extLst>
        </xdr:cNvPr>
        <xdr:cNvSpPr txBox="1"/>
      </xdr:nvSpPr>
      <xdr:spPr>
        <a:xfrm>
          <a:off x="412496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a:extLst>
            <a:ext uri="{FF2B5EF4-FFF2-40B4-BE49-F238E27FC236}">
              <a16:creationId xmlns:a16="http://schemas.microsoft.com/office/drawing/2014/main" id="{F7EE1E9B-7CB4-4F71-98B8-BE070233EB1C}"/>
            </a:ext>
          </a:extLst>
        </xdr:cNvPr>
        <xdr:cNvCxnSpPr/>
      </xdr:nvCxnSpPr>
      <xdr:spPr>
        <a:xfrm>
          <a:off x="402082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A0725F00-3026-4950-A4BB-28757D56937C}"/>
            </a:ext>
          </a:extLst>
        </xdr:cNvPr>
        <xdr:cNvSpPr txBox="1"/>
      </xdr:nvSpPr>
      <xdr:spPr>
        <a:xfrm>
          <a:off x="4124960" y="165446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a:extLst>
            <a:ext uri="{FF2B5EF4-FFF2-40B4-BE49-F238E27FC236}">
              <a16:creationId xmlns:a16="http://schemas.microsoft.com/office/drawing/2014/main" id="{FC346D35-4C3A-4DB4-A15F-ACAF17374D88}"/>
            </a:ext>
          </a:extLst>
        </xdr:cNvPr>
        <xdr:cNvCxnSpPr/>
      </xdr:nvCxnSpPr>
      <xdr:spPr>
        <a:xfrm>
          <a:off x="4020820" y="1676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98533</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2755D68F-DADE-4546-82ED-C77E6F0B5F58}"/>
            </a:ext>
          </a:extLst>
        </xdr:cNvPr>
        <xdr:cNvSpPr txBox="1"/>
      </xdr:nvSpPr>
      <xdr:spPr>
        <a:xfrm>
          <a:off x="4124960" y="1770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a:extLst>
            <a:ext uri="{FF2B5EF4-FFF2-40B4-BE49-F238E27FC236}">
              <a16:creationId xmlns:a16="http://schemas.microsoft.com/office/drawing/2014/main" id="{3482274D-8E7A-4E98-B3F3-4950F3EED319}"/>
            </a:ext>
          </a:extLst>
        </xdr:cNvPr>
        <xdr:cNvSpPr/>
      </xdr:nvSpPr>
      <xdr:spPr>
        <a:xfrm>
          <a:off x="4036060" y="1772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a:extLst>
            <a:ext uri="{FF2B5EF4-FFF2-40B4-BE49-F238E27FC236}">
              <a16:creationId xmlns:a16="http://schemas.microsoft.com/office/drawing/2014/main" id="{45803D4C-3B40-45FE-A39B-B40846893C96}"/>
            </a:ext>
          </a:extLst>
        </xdr:cNvPr>
        <xdr:cNvSpPr/>
      </xdr:nvSpPr>
      <xdr:spPr>
        <a:xfrm>
          <a:off x="3312160" y="1768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a:extLst>
            <a:ext uri="{FF2B5EF4-FFF2-40B4-BE49-F238E27FC236}">
              <a16:creationId xmlns:a16="http://schemas.microsoft.com/office/drawing/2014/main" id="{4EAAEE31-563B-44F3-B223-056454BFAB39}"/>
            </a:ext>
          </a:extLst>
        </xdr:cNvPr>
        <xdr:cNvSpPr/>
      </xdr:nvSpPr>
      <xdr:spPr>
        <a:xfrm>
          <a:off x="25146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152763</xdr:rowOff>
    </xdr:from>
    <xdr:to>
      <xdr:col>10</xdr:col>
      <xdr:colOff>165100</xdr:colOff>
      <xdr:row>105</xdr:row>
      <xdr:rowOff>82913</xdr:rowOff>
    </xdr:to>
    <xdr:sp macro="" textlink="">
      <xdr:nvSpPr>
        <xdr:cNvPr id="411" name="フローチャート: 判断 410">
          <a:extLst>
            <a:ext uri="{FF2B5EF4-FFF2-40B4-BE49-F238E27FC236}">
              <a16:creationId xmlns:a16="http://schemas.microsoft.com/office/drawing/2014/main" id="{D5574375-BE16-40EF-8BB9-5F28E343E538}"/>
            </a:ext>
          </a:extLst>
        </xdr:cNvPr>
        <xdr:cNvSpPr/>
      </xdr:nvSpPr>
      <xdr:spPr>
        <a:xfrm>
          <a:off x="173990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12" name="フローチャート: 判断 411">
          <a:extLst>
            <a:ext uri="{FF2B5EF4-FFF2-40B4-BE49-F238E27FC236}">
              <a16:creationId xmlns:a16="http://schemas.microsoft.com/office/drawing/2014/main" id="{DAA0F9B6-B729-4AA4-9BEA-978D2B72D8E5}"/>
            </a:ext>
          </a:extLst>
        </xdr:cNvPr>
        <xdr:cNvSpPr/>
      </xdr:nvSpPr>
      <xdr:spPr>
        <a:xfrm>
          <a:off x="965200" y="175562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C85F574-144A-47F8-8D09-F0CB1475C23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F6F7B04-4CF2-4C09-BDDE-020CAEA44FF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40E529A-8CD9-4009-BE78-5D1D162CD5C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3A7A1E6-CD76-442F-BEE4-A5ABF1E7D9A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7BDEBF0-6510-4EAC-A93F-A706951EDA6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18" name="楕円 417">
          <a:extLst>
            <a:ext uri="{FF2B5EF4-FFF2-40B4-BE49-F238E27FC236}">
              <a16:creationId xmlns:a16="http://schemas.microsoft.com/office/drawing/2014/main" id="{9AC946C5-62FB-4788-8DB3-931598128049}"/>
            </a:ext>
          </a:extLst>
        </xdr:cNvPr>
        <xdr:cNvSpPr/>
      </xdr:nvSpPr>
      <xdr:spPr>
        <a:xfrm>
          <a:off x="4036060" y="1753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126654</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FF115D7D-54E7-42DB-A019-246AB3941938}"/>
            </a:ext>
          </a:extLst>
        </xdr:cNvPr>
        <xdr:cNvSpPr txBox="1"/>
      </xdr:nvSpPr>
      <xdr:spPr>
        <a:xfrm>
          <a:off x="4124960" y="1739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20" name="楕円 419">
          <a:extLst>
            <a:ext uri="{FF2B5EF4-FFF2-40B4-BE49-F238E27FC236}">
              <a16:creationId xmlns:a16="http://schemas.microsoft.com/office/drawing/2014/main" id="{4C1B6517-9E78-468E-84B6-D62DA2EE3F10}"/>
            </a:ext>
          </a:extLst>
        </xdr:cNvPr>
        <xdr:cNvSpPr/>
      </xdr:nvSpPr>
      <xdr:spPr>
        <a:xfrm>
          <a:off x="3312160" y="17505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154577</xdr:rowOff>
    </xdr:to>
    <xdr:cxnSp macro="">
      <xdr:nvCxnSpPr>
        <xdr:cNvPr id="421" name="直線コネクタ 420">
          <a:extLst>
            <a:ext uri="{FF2B5EF4-FFF2-40B4-BE49-F238E27FC236}">
              <a16:creationId xmlns:a16="http://schemas.microsoft.com/office/drawing/2014/main" id="{DE628E87-DC0A-4EBD-966A-F66C23537495}"/>
            </a:ext>
          </a:extLst>
        </xdr:cNvPr>
        <xdr:cNvCxnSpPr/>
      </xdr:nvCxnSpPr>
      <xdr:spPr>
        <a:xfrm>
          <a:off x="3355340" y="1755648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38463</xdr:rowOff>
    </xdr:from>
    <xdr:to>
      <xdr:col>15</xdr:col>
      <xdr:colOff>101600</xdr:colOff>
      <xdr:row>104</xdr:row>
      <xdr:rowOff>140063</xdr:rowOff>
    </xdr:to>
    <xdr:sp macro="" textlink="">
      <xdr:nvSpPr>
        <xdr:cNvPr id="422" name="楕円 421">
          <a:extLst>
            <a:ext uri="{FF2B5EF4-FFF2-40B4-BE49-F238E27FC236}">
              <a16:creationId xmlns:a16="http://schemas.microsoft.com/office/drawing/2014/main" id="{ECF9E152-6E43-4356-956A-7C17E913FDA1}"/>
            </a:ext>
          </a:extLst>
        </xdr:cNvPr>
        <xdr:cNvSpPr/>
      </xdr:nvSpPr>
      <xdr:spPr>
        <a:xfrm>
          <a:off x="2514600" y="174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89263</xdr:rowOff>
    </xdr:from>
    <xdr:to>
      <xdr:col>19</xdr:col>
      <xdr:colOff>177800</xdr:colOff>
      <xdr:row>104</xdr:row>
      <xdr:rowOff>121920</xdr:rowOff>
    </xdr:to>
    <xdr:cxnSp macro="">
      <xdr:nvCxnSpPr>
        <xdr:cNvPr id="423" name="直線コネクタ 422">
          <a:extLst>
            <a:ext uri="{FF2B5EF4-FFF2-40B4-BE49-F238E27FC236}">
              <a16:creationId xmlns:a16="http://schemas.microsoft.com/office/drawing/2014/main" id="{A875E9D8-EE3A-422C-ADBA-A0C7DE2EBA11}"/>
            </a:ext>
          </a:extLst>
        </xdr:cNvPr>
        <xdr:cNvCxnSpPr/>
      </xdr:nvCxnSpPr>
      <xdr:spPr>
        <a:xfrm>
          <a:off x="2565400" y="1752382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24" name="楕円 423">
          <a:extLst>
            <a:ext uri="{FF2B5EF4-FFF2-40B4-BE49-F238E27FC236}">
              <a16:creationId xmlns:a16="http://schemas.microsoft.com/office/drawing/2014/main" id="{0231632A-180E-4618-853B-BFA1CA238340}"/>
            </a:ext>
          </a:extLst>
        </xdr:cNvPr>
        <xdr:cNvSpPr/>
      </xdr:nvSpPr>
      <xdr:spPr>
        <a:xfrm>
          <a:off x="1739900" y="174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89263</xdr:rowOff>
    </xdr:to>
    <xdr:cxnSp macro="">
      <xdr:nvCxnSpPr>
        <xdr:cNvPr id="425" name="直線コネクタ 424">
          <a:extLst>
            <a:ext uri="{FF2B5EF4-FFF2-40B4-BE49-F238E27FC236}">
              <a16:creationId xmlns:a16="http://schemas.microsoft.com/office/drawing/2014/main" id="{3B904359-22FA-4D2F-B0EF-04769C865766}"/>
            </a:ext>
          </a:extLst>
        </xdr:cNvPr>
        <xdr:cNvCxnSpPr/>
      </xdr:nvCxnSpPr>
      <xdr:spPr>
        <a:xfrm>
          <a:off x="1790700" y="1749116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26" name="楕円 425">
          <a:extLst>
            <a:ext uri="{FF2B5EF4-FFF2-40B4-BE49-F238E27FC236}">
              <a16:creationId xmlns:a16="http://schemas.microsoft.com/office/drawing/2014/main" id="{2C1FC5CF-CE4F-4141-9FE1-9A3715949CC7}"/>
            </a:ext>
          </a:extLst>
        </xdr:cNvPr>
        <xdr:cNvSpPr/>
      </xdr:nvSpPr>
      <xdr:spPr>
        <a:xfrm>
          <a:off x="965200" y="17413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25581</xdr:rowOff>
    </xdr:from>
    <xdr:to>
      <xdr:col>10</xdr:col>
      <xdr:colOff>114300</xdr:colOff>
      <xdr:row>104</xdr:row>
      <xdr:rowOff>56606</xdr:rowOff>
    </xdr:to>
    <xdr:cxnSp macro="">
      <xdr:nvCxnSpPr>
        <xdr:cNvPr id="427" name="直線コネクタ 426">
          <a:extLst>
            <a:ext uri="{FF2B5EF4-FFF2-40B4-BE49-F238E27FC236}">
              <a16:creationId xmlns:a16="http://schemas.microsoft.com/office/drawing/2014/main" id="{D259021C-5999-43BE-BE44-C193F94BD64F}"/>
            </a:ext>
          </a:extLst>
        </xdr:cNvPr>
        <xdr:cNvCxnSpPr/>
      </xdr:nvCxnSpPr>
      <xdr:spPr>
        <a:xfrm>
          <a:off x="1008380" y="17460141"/>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7093</xdr:rowOff>
    </xdr:from>
    <xdr:ext cx="405111" cy="259045"/>
    <xdr:sp macro="" textlink="">
      <xdr:nvSpPr>
        <xdr:cNvPr id="428" name="n_1aveValue【港湾・漁港】&#10;有形固定資産減価償却率">
          <a:extLst>
            <a:ext uri="{FF2B5EF4-FFF2-40B4-BE49-F238E27FC236}">
              <a16:creationId xmlns:a16="http://schemas.microsoft.com/office/drawing/2014/main" id="{53EC64AB-0D68-4096-AAB5-7CAEB2733BBD}"/>
            </a:ext>
          </a:extLst>
        </xdr:cNvPr>
        <xdr:cNvSpPr txBox="1"/>
      </xdr:nvSpPr>
      <xdr:spPr>
        <a:xfrm>
          <a:off x="3170564" y="177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29" name="n_2aveValue【港湾・漁港】&#10;有形固定資産減価償却率">
          <a:extLst>
            <a:ext uri="{FF2B5EF4-FFF2-40B4-BE49-F238E27FC236}">
              <a16:creationId xmlns:a16="http://schemas.microsoft.com/office/drawing/2014/main" id="{34A74BF1-C9FF-4B63-847E-40463821AAD0}"/>
            </a:ext>
          </a:extLst>
        </xdr:cNvPr>
        <xdr:cNvSpPr txBox="1"/>
      </xdr:nvSpPr>
      <xdr:spPr>
        <a:xfrm>
          <a:off x="238570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74040</xdr:rowOff>
    </xdr:from>
    <xdr:ext cx="405111" cy="259045"/>
    <xdr:sp macro="" textlink="">
      <xdr:nvSpPr>
        <xdr:cNvPr id="430" name="n_3aveValue【港湾・漁港】&#10;有形固定資産減価償却率">
          <a:extLst>
            <a:ext uri="{FF2B5EF4-FFF2-40B4-BE49-F238E27FC236}">
              <a16:creationId xmlns:a16="http://schemas.microsoft.com/office/drawing/2014/main" id="{A975FFF1-6C97-41D5-807C-B410EA581215}"/>
            </a:ext>
          </a:extLst>
        </xdr:cNvPr>
        <xdr:cNvSpPr txBox="1"/>
      </xdr:nvSpPr>
      <xdr:spPr>
        <a:xfrm>
          <a:off x="161100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43015</xdr:rowOff>
    </xdr:from>
    <xdr:ext cx="405111" cy="259045"/>
    <xdr:sp macro="" textlink="">
      <xdr:nvSpPr>
        <xdr:cNvPr id="431" name="n_4aveValue【港湾・漁港】&#10;有形固定資産減価償却率">
          <a:extLst>
            <a:ext uri="{FF2B5EF4-FFF2-40B4-BE49-F238E27FC236}">
              <a16:creationId xmlns:a16="http://schemas.microsoft.com/office/drawing/2014/main" id="{1BA01FCD-E296-41D5-9D42-4FF4EB6E99C3}"/>
            </a:ext>
          </a:extLst>
        </xdr:cNvPr>
        <xdr:cNvSpPr txBox="1"/>
      </xdr:nvSpPr>
      <xdr:spPr>
        <a:xfrm>
          <a:off x="83630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32" name="n_1mainValue【港湾・漁港】&#10;有形固定資産減価償却率">
          <a:extLst>
            <a:ext uri="{FF2B5EF4-FFF2-40B4-BE49-F238E27FC236}">
              <a16:creationId xmlns:a16="http://schemas.microsoft.com/office/drawing/2014/main" id="{8EE681F3-467F-4E6A-84CB-07A08FD88C80}"/>
            </a:ext>
          </a:extLst>
        </xdr:cNvPr>
        <xdr:cNvSpPr txBox="1"/>
      </xdr:nvSpPr>
      <xdr:spPr>
        <a:xfrm>
          <a:off x="317056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156590</xdr:rowOff>
    </xdr:from>
    <xdr:ext cx="405111" cy="259045"/>
    <xdr:sp macro="" textlink="">
      <xdr:nvSpPr>
        <xdr:cNvPr id="433" name="n_2mainValue【港湾・漁港】&#10;有形固定資産減価償却率">
          <a:extLst>
            <a:ext uri="{FF2B5EF4-FFF2-40B4-BE49-F238E27FC236}">
              <a16:creationId xmlns:a16="http://schemas.microsoft.com/office/drawing/2014/main" id="{4DC0E54C-5D1A-4EC1-8214-E1230BF9D5B7}"/>
            </a:ext>
          </a:extLst>
        </xdr:cNvPr>
        <xdr:cNvSpPr txBox="1"/>
      </xdr:nvSpPr>
      <xdr:spPr>
        <a:xfrm>
          <a:off x="238570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4" name="n_3mainValue【港湾・漁港】&#10;有形固定資産減価償却率">
          <a:extLst>
            <a:ext uri="{FF2B5EF4-FFF2-40B4-BE49-F238E27FC236}">
              <a16:creationId xmlns:a16="http://schemas.microsoft.com/office/drawing/2014/main" id="{0F0BBDAC-0DE1-4727-9BF5-73C5FA1FF4FF}"/>
            </a:ext>
          </a:extLst>
        </xdr:cNvPr>
        <xdr:cNvSpPr txBox="1"/>
      </xdr:nvSpPr>
      <xdr:spPr>
        <a:xfrm>
          <a:off x="16110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5" name="n_4mainValue【港湾・漁港】&#10;有形固定資産減価償却率">
          <a:extLst>
            <a:ext uri="{FF2B5EF4-FFF2-40B4-BE49-F238E27FC236}">
              <a16:creationId xmlns:a16="http://schemas.microsoft.com/office/drawing/2014/main" id="{17A42824-0F07-46EB-A7B7-AA06F0053128}"/>
            </a:ext>
          </a:extLst>
        </xdr:cNvPr>
        <xdr:cNvSpPr txBox="1"/>
      </xdr:nvSpPr>
      <xdr:spPr>
        <a:xfrm>
          <a:off x="836304" y="1719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6388050A-CD6D-44A2-AFAC-B450298D2BA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2EBF2940-AB8C-4E0A-AD97-753F07B613D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34BCC3AB-D83D-49BB-A4C0-30A43EEF7F3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3F31F31D-095E-4082-BB95-2C0902F3AE2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C9946C7C-CC5D-41E6-8777-58825C012BD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3ACA0098-420F-42D7-A5D3-BF0AE6416A9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BFFA07A-2156-48D8-B7D6-387BFE64862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E80BB5CF-23DE-40FB-B18B-31549F0548E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81323D7F-CD9C-4DB5-96A5-2AD55F89147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5FB1CCF1-21C9-48ED-AFDA-2E91523B7C0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6F62F27F-E8F5-414A-9055-B650CA72E72F}"/>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75D80F67-7BC4-4D2B-84CA-DB63431E384A}"/>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C8D33A51-D623-4D26-A44C-52482B0C3AB4}"/>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FDE65EB3-69DC-4959-A0E2-0C45F557C98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AE79F52A-CF98-45C1-AAB9-AF15B00F5F66}"/>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5C30A664-2F9D-45C4-85BF-C46E7C91048E}"/>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FB56D032-5D8A-46F8-A11A-D4B6ACAE9D4C}"/>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4964E432-46F4-4CD7-89D8-AEA64C8495F6}"/>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170ADA16-A494-4743-AB39-BC8E7D92EAF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4EE85E13-2AA8-4B1B-8766-F99B0D249254}"/>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80D117A7-E047-4BE1-9F2C-D30A97DEB5D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889BE798-B4A8-4994-B79F-8B07C39A4BDD}"/>
            </a:ext>
          </a:extLst>
        </xdr:cNvPr>
        <xdr:cNvCxnSpPr/>
      </xdr:nvCxnSpPr>
      <xdr:spPr>
        <a:xfrm flipV="1">
          <a:off x="9219565" y="16773206"/>
          <a:ext cx="0" cy="140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4F7CAE8F-459F-417F-9228-684435DDDB11}"/>
            </a:ext>
          </a:extLst>
        </xdr:cNvPr>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224570F4-728E-4125-9447-F431AE871CE2}"/>
            </a:ext>
          </a:extLst>
        </xdr:cNvPr>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5904C4BB-6FA9-411A-9571-E6454DEBDCE3}"/>
            </a:ext>
          </a:extLst>
        </xdr:cNvPr>
        <xdr:cNvSpPr txBox="1"/>
      </xdr:nvSpPr>
      <xdr:spPr>
        <a:xfrm>
          <a:off x="9258300" y="165560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a:extLst>
            <a:ext uri="{FF2B5EF4-FFF2-40B4-BE49-F238E27FC236}">
              <a16:creationId xmlns:a16="http://schemas.microsoft.com/office/drawing/2014/main" id="{06C4A9CB-20CB-45AA-BA51-8E2235B1F6D3}"/>
            </a:ext>
          </a:extLst>
        </xdr:cNvPr>
        <xdr:cNvCxnSpPr/>
      </xdr:nvCxnSpPr>
      <xdr:spPr>
        <a:xfrm>
          <a:off x="9154160" y="16773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E3FFEC9C-B8FA-4CD0-AD21-C8D5247CA324}"/>
            </a:ext>
          </a:extLst>
        </xdr:cNvPr>
        <xdr:cNvSpPr txBox="1"/>
      </xdr:nvSpPr>
      <xdr:spPr>
        <a:xfrm>
          <a:off x="9258300" y="17785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a:extLst>
            <a:ext uri="{FF2B5EF4-FFF2-40B4-BE49-F238E27FC236}">
              <a16:creationId xmlns:a16="http://schemas.microsoft.com/office/drawing/2014/main" id="{EDF423B6-3E4E-4960-B2A0-F3A14C217B42}"/>
            </a:ext>
          </a:extLst>
        </xdr:cNvPr>
        <xdr:cNvSpPr/>
      </xdr:nvSpPr>
      <xdr:spPr>
        <a:xfrm>
          <a:off x="9192260" y="17933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a:extLst>
            <a:ext uri="{FF2B5EF4-FFF2-40B4-BE49-F238E27FC236}">
              <a16:creationId xmlns:a16="http://schemas.microsoft.com/office/drawing/2014/main" id="{DE154245-C036-4242-9043-65E978F60823}"/>
            </a:ext>
          </a:extLst>
        </xdr:cNvPr>
        <xdr:cNvSpPr/>
      </xdr:nvSpPr>
      <xdr:spPr>
        <a:xfrm>
          <a:off x="8445500" y="179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a:extLst>
            <a:ext uri="{FF2B5EF4-FFF2-40B4-BE49-F238E27FC236}">
              <a16:creationId xmlns:a16="http://schemas.microsoft.com/office/drawing/2014/main" id="{65B82B12-8E0E-47E8-B13A-2B46E24A85F7}"/>
            </a:ext>
          </a:extLst>
        </xdr:cNvPr>
        <xdr:cNvSpPr/>
      </xdr:nvSpPr>
      <xdr:spPr>
        <a:xfrm>
          <a:off x="7670800" y="17943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43836</xdr:rowOff>
    </xdr:from>
    <xdr:to>
      <xdr:col>41</xdr:col>
      <xdr:colOff>101600</xdr:colOff>
      <xdr:row>107</xdr:row>
      <xdr:rowOff>145436</xdr:rowOff>
    </xdr:to>
    <xdr:sp macro="" textlink="">
      <xdr:nvSpPr>
        <xdr:cNvPr id="466" name="フローチャート: 判断 465">
          <a:extLst>
            <a:ext uri="{FF2B5EF4-FFF2-40B4-BE49-F238E27FC236}">
              <a16:creationId xmlns:a16="http://schemas.microsoft.com/office/drawing/2014/main" id="{259D6245-6E2E-4304-A340-CD4AA71DFAF3}"/>
            </a:ext>
          </a:extLst>
        </xdr:cNvPr>
        <xdr:cNvSpPr/>
      </xdr:nvSpPr>
      <xdr:spPr>
        <a:xfrm>
          <a:off x="6873240" y="1798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47740</xdr:rowOff>
    </xdr:from>
    <xdr:to>
      <xdr:col>36</xdr:col>
      <xdr:colOff>165100</xdr:colOff>
      <xdr:row>107</xdr:row>
      <xdr:rowOff>149340</xdr:rowOff>
    </xdr:to>
    <xdr:sp macro="" textlink="">
      <xdr:nvSpPr>
        <xdr:cNvPr id="467" name="フローチャート: 判断 466">
          <a:extLst>
            <a:ext uri="{FF2B5EF4-FFF2-40B4-BE49-F238E27FC236}">
              <a16:creationId xmlns:a16="http://schemas.microsoft.com/office/drawing/2014/main" id="{6EBF6F57-B978-4A8A-BC4A-7F1F67AC1EC4}"/>
            </a:ext>
          </a:extLst>
        </xdr:cNvPr>
        <xdr:cNvSpPr/>
      </xdr:nvSpPr>
      <xdr:spPr>
        <a:xfrm>
          <a:off x="6098540" y="1798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6A39ECB-7A91-4C9B-9584-53E708241ED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80725A1-1B30-438D-A3F4-0BB43C07A3B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550F87B-B766-42D4-9B27-97701A9BF8B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73A0E04-345C-41BD-AF77-BAAEB877D21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5499E90-6ED3-4E97-BC6A-327C1B0F098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17768</xdr:rowOff>
    </xdr:from>
    <xdr:to>
      <xdr:col>55</xdr:col>
      <xdr:colOff>50800</xdr:colOff>
      <xdr:row>107</xdr:row>
      <xdr:rowOff>119368</xdr:rowOff>
    </xdr:to>
    <xdr:sp macro="" textlink="">
      <xdr:nvSpPr>
        <xdr:cNvPr id="473" name="楕円 472">
          <a:extLst>
            <a:ext uri="{FF2B5EF4-FFF2-40B4-BE49-F238E27FC236}">
              <a16:creationId xmlns:a16="http://schemas.microsoft.com/office/drawing/2014/main" id="{9E23562B-732A-4D0C-BBD9-675810036509}"/>
            </a:ext>
          </a:extLst>
        </xdr:cNvPr>
        <xdr:cNvSpPr/>
      </xdr:nvSpPr>
      <xdr:spPr>
        <a:xfrm>
          <a:off x="9192260" y="17955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167645</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4B9F1846-A9A9-4B2C-911C-D28A3BD5BEDB}"/>
            </a:ext>
          </a:extLst>
        </xdr:cNvPr>
        <xdr:cNvSpPr txBox="1"/>
      </xdr:nvSpPr>
      <xdr:spPr>
        <a:xfrm>
          <a:off x="9258300" y="179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21912</xdr:rowOff>
    </xdr:from>
    <xdr:to>
      <xdr:col>50</xdr:col>
      <xdr:colOff>165100</xdr:colOff>
      <xdr:row>107</xdr:row>
      <xdr:rowOff>123512</xdr:rowOff>
    </xdr:to>
    <xdr:sp macro="" textlink="">
      <xdr:nvSpPr>
        <xdr:cNvPr id="475" name="楕円 474">
          <a:extLst>
            <a:ext uri="{FF2B5EF4-FFF2-40B4-BE49-F238E27FC236}">
              <a16:creationId xmlns:a16="http://schemas.microsoft.com/office/drawing/2014/main" id="{FA6DD165-E7CF-4174-A231-8647874ABD2C}"/>
            </a:ext>
          </a:extLst>
        </xdr:cNvPr>
        <xdr:cNvSpPr/>
      </xdr:nvSpPr>
      <xdr:spPr>
        <a:xfrm>
          <a:off x="8445500" y="179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68568</xdr:rowOff>
    </xdr:from>
    <xdr:to>
      <xdr:col>55</xdr:col>
      <xdr:colOff>0</xdr:colOff>
      <xdr:row>107</xdr:row>
      <xdr:rowOff>72712</xdr:rowOff>
    </xdr:to>
    <xdr:cxnSp macro="">
      <xdr:nvCxnSpPr>
        <xdr:cNvPr id="476" name="直線コネクタ 475">
          <a:extLst>
            <a:ext uri="{FF2B5EF4-FFF2-40B4-BE49-F238E27FC236}">
              <a16:creationId xmlns:a16="http://schemas.microsoft.com/office/drawing/2014/main" id="{C6A00D3C-9D10-481A-9C4E-2EE399445D10}"/>
            </a:ext>
          </a:extLst>
        </xdr:cNvPr>
        <xdr:cNvCxnSpPr/>
      </xdr:nvCxnSpPr>
      <xdr:spPr>
        <a:xfrm flipV="1">
          <a:off x="8496300" y="18006048"/>
          <a:ext cx="7239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24561</xdr:rowOff>
    </xdr:from>
    <xdr:to>
      <xdr:col>46</xdr:col>
      <xdr:colOff>38100</xdr:colOff>
      <xdr:row>107</xdr:row>
      <xdr:rowOff>126161</xdr:rowOff>
    </xdr:to>
    <xdr:sp macro="" textlink="">
      <xdr:nvSpPr>
        <xdr:cNvPr id="477" name="楕円 476">
          <a:extLst>
            <a:ext uri="{FF2B5EF4-FFF2-40B4-BE49-F238E27FC236}">
              <a16:creationId xmlns:a16="http://schemas.microsoft.com/office/drawing/2014/main" id="{6E608A22-CEAE-4803-A32E-C2D0EFB3AF12}"/>
            </a:ext>
          </a:extLst>
        </xdr:cNvPr>
        <xdr:cNvSpPr/>
      </xdr:nvSpPr>
      <xdr:spPr>
        <a:xfrm>
          <a:off x="7670800" y="179620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72712</xdr:rowOff>
    </xdr:from>
    <xdr:to>
      <xdr:col>50</xdr:col>
      <xdr:colOff>114300</xdr:colOff>
      <xdr:row>107</xdr:row>
      <xdr:rowOff>75361</xdr:rowOff>
    </xdr:to>
    <xdr:cxnSp macro="">
      <xdr:nvCxnSpPr>
        <xdr:cNvPr id="478" name="直線コネクタ 477">
          <a:extLst>
            <a:ext uri="{FF2B5EF4-FFF2-40B4-BE49-F238E27FC236}">
              <a16:creationId xmlns:a16="http://schemas.microsoft.com/office/drawing/2014/main" id="{79F9BA86-DCB0-4A65-964A-02ECFE40AA98}"/>
            </a:ext>
          </a:extLst>
        </xdr:cNvPr>
        <xdr:cNvCxnSpPr/>
      </xdr:nvCxnSpPr>
      <xdr:spPr>
        <a:xfrm flipV="1">
          <a:off x="7713980" y="18010192"/>
          <a:ext cx="78232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27370</xdr:rowOff>
    </xdr:from>
    <xdr:to>
      <xdr:col>41</xdr:col>
      <xdr:colOff>101600</xdr:colOff>
      <xdr:row>107</xdr:row>
      <xdr:rowOff>128970</xdr:rowOff>
    </xdr:to>
    <xdr:sp macro="" textlink="">
      <xdr:nvSpPr>
        <xdr:cNvPr id="479" name="楕円 478">
          <a:extLst>
            <a:ext uri="{FF2B5EF4-FFF2-40B4-BE49-F238E27FC236}">
              <a16:creationId xmlns:a16="http://schemas.microsoft.com/office/drawing/2014/main" id="{5228E02B-4CF5-4853-8DCB-44D6B35D2D0C}"/>
            </a:ext>
          </a:extLst>
        </xdr:cNvPr>
        <xdr:cNvSpPr/>
      </xdr:nvSpPr>
      <xdr:spPr>
        <a:xfrm>
          <a:off x="6873240" y="179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75361</xdr:rowOff>
    </xdr:from>
    <xdr:to>
      <xdr:col>45</xdr:col>
      <xdr:colOff>177800</xdr:colOff>
      <xdr:row>107</xdr:row>
      <xdr:rowOff>78170</xdr:rowOff>
    </xdr:to>
    <xdr:cxnSp macro="">
      <xdr:nvCxnSpPr>
        <xdr:cNvPr id="480" name="直線コネクタ 479">
          <a:extLst>
            <a:ext uri="{FF2B5EF4-FFF2-40B4-BE49-F238E27FC236}">
              <a16:creationId xmlns:a16="http://schemas.microsoft.com/office/drawing/2014/main" id="{0645D438-9451-46D6-837B-308B742EE696}"/>
            </a:ext>
          </a:extLst>
        </xdr:cNvPr>
        <xdr:cNvCxnSpPr/>
      </xdr:nvCxnSpPr>
      <xdr:spPr>
        <a:xfrm flipV="1">
          <a:off x="6924040" y="18012841"/>
          <a:ext cx="78994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30218</xdr:rowOff>
    </xdr:from>
    <xdr:to>
      <xdr:col>36</xdr:col>
      <xdr:colOff>165100</xdr:colOff>
      <xdr:row>107</xdr:row>
      <xdr:rowOff>131818</xdr:rowOff>
    </xdr:to>
    <xdr:sp macro="" textlink="">
      <xdr:nvSpPr>
        <xdr:cNvPr id="481" name="楕円 480">
          <a:extLst>
            <a:ext uri="{FF2B5EF4-FFF2-40B4-BE49-F238E27FC236}">
              <a16:creationId xmlns:a16="http://schemas.microsoft.com/office/drawing/2014/main" id="{0D06771C-1E7B-4F0B-8493-08FA7399EC18}"/>
            </a:ext>
          </a:extLst>
        </xdr:cNvPr>
        <xdr:cNvSpPr/>
      </xdr:nvSpPr>
      <xdr:spPr>
        <a:xfrm>
          <a:off x="6098540" y="179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78170</xdr:rowOff>
    </xdr:from>
    <xdr:to>
      <xdr:col>41</xdr:col>
      <xdr:colOff>50800</xdr:colOff>
      <xdr:row>107</xdr:row>
      <xdr:rowOff>81018</xdr:rowOff>
    </xdr:to>
    <xdr:cxnSp macro="">
      <xdr:nvCxnSpPr>
        <xdr:cNvPr id="482" name="直線コネクタ 481">
          <a:extLst>
            <a:ext uri="{FF2B5EF4-FFF2-40B4-BE49-F238E27FC236}">
              <a16:creationId xmlns:a16="http://schemas.microsoft.com/office/drawing/2014/main" id="{C633C7D3-BB68-4FAD-BD8A-1EE71435057B}"/>
            </a:ext>
          </a:extLst>
        </xdr:cNvPr>
        <xdr:cNvCxnSpPr/>
      </xdr:nvCxnSpPr>
      <xdr:spPr>
        <a:xfrm flipV="1">
          <a:off x="6149340" y="18015650"/>
          <a:ext cx="7747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123223</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537DFB53-7171-44C2-9E44-5E73D9AE7995}"/>
            </a:ext>
          </a:extLst>
        </xdr:cNvPr>
        <xdr:cNvSpPr txBox="1"/>
      </xdr:nvSpPr>
      <xdr:spPr>
        <a:xfrm>
          <a:off x="8214575" y="1772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E4F809D7-A745-4292-A8B3-5FA5FD6235C7}"/>
            </a:ext>
          </a:extLst>
        </xdr:cNvPr>
        <xdr:cNvSpPr txBox="1"/>
      </xdr:nvSpPr>
      <xdr:spPr>
        <a:xfrm>
          <a:off x="7444955" y="177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136563</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435BC606-D89B-42E2-A666-E1AF5620E4DD}"/>
            </a:ext>
          </a:extLst>
        </xdr:cNvPr>
        <xdr:cNvSpPr txBox="1"/>
      </xdr:nvSpPr>
      <xdr:spPr>
        <a:xfrm>
          <a:off x="6670255" y="1807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140467</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351D6C83-46C7-4D6D-BD30-85F8E2A21F87}"/>
            </a:ext>
          </a:extLst>
        </xdr:cNvPr>
        <xdr:cNvSpPr txBox="1"/>
      </xdr:nvSpPr>
      <xdr:spPr>
        <a:xfrm>
          <a:off x="5872695" y="1807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114639</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C1EF5786-A370-4A92-89D8-1F84E5215EE6}"/>
            </a:ext>
          </a:extLst>
        </xdr:cNvPr>
        <xdr:cNvSpPr txBox="1"/>
      </xdr:nvSpPr>
      <xdr:spPr>
        <a:xfrm>
          <a:off x="8214575" y="1805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117288</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ED6D3433-78F5-4DC4-AAFA-EA98B23EBDE7}"/>
            </a:ext>
          </a:extLst>
        </xdr:cNvPr>
        <xdr:cNvSpPr txBox="1"/>
      </xdr:nvSpPr>
      <xdr:spPr>
        <a:xfrm>
          <a:off x="7444955" y="1805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145497</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C69C2E0A-1E5F-442D-A828-6B1C4690E30E}"/>
            </a:ext>
          </a:extLst>
        </xdr:cNvPr>
        <xdr:cNvSpPr txBox="1"/>
      </xdr:nvSpPr>
      <xdr:spPr>
        <a:xfrm>
          <a:off x="6670255" y="1774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148345</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E3E45D16-E4EF-4888-A9BA-1E0DF07DE703}"/>
            </a:ext>
          </a:extLst>
        </xdr:cNvPr>
        <xdr:cNvSpPr txBox="1"/>
      </xdr:nvSpPr>
      <xdr:spPr>
        <a:xfrm>
          <a:off x="5872695" y="1775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7C9ACB3-F998-4CFA-BF7F-6062F23D8F6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D6CBC962-F683-4B07-8ED2-48865F59ED6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96FECE81-AA69-42DB-942D-AF4740E5AAF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2689D512-6E6F-4C3D-B408-67E6AA57776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D3FE858C-6FDB-41A2-81DE-72B78CA6A0F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638500AD-681E-4BB8-927D-6B5A8A7C742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74AB0C18-6C0D-452B-860C-8956A7B48A4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17BD0A2C-6A9C-4ED2-BDAB-F0B8A038A48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3EA7CBB4-198C-462C-9467-CA3E919CF91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472DA7B7-FC23-4119-BBB8-BCDE52A0A28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58852C9-F0F0-4BBB-A8B3-7F072C5748E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C70A0F4-591D-4658-A33C-2F709573417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8338D885-7574-4AD8-B8EC-CEE34B6FE30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183DB2E1-0A8F-4AC4-BD92-E31B8CFB881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AB91B83A-488B-4DC2-B4F9-35B1A023DE9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E496F2B9-64E1-465F-9684-4B7EE4A75E3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33D8B353-D11E-41E2-8170-D4997766EBB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8DB3295D-B090-40F5-9067-B68E3BA55BE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5781C901-0DFE-4936-8436-017EE356DAB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663DAC53-974B-46E4-B684-21959FBC244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87E816B6-17C3-4175-AB1E-DE895F88669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258A2E6-6550-4256-BC44-EDB423B91CF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7156A84E-D4E7-474E-BB04-9AA8989E129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D4D30B58-0258-483E-AECD-89CCD037287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FF59B50E-397B-4CEC-B541-32539C2F8C9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2446E884-4050-4530-AC1A-066A2F49CE8A}"/>
            </a:ext>
          </a:extLst>
        </xdr:cNvPr>
        <xdr:cNvCxnSpPr/>
      </xdr:nvCxnSpPr>
      <xdr:spPr>
        <a:xfrm flipV="1">
          <a:off x="14375764" y="5680166"/>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FD126ED6-3743-4178-8AF4-66C2F759A75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B279FB-421E-434F-9A40-11AC16DFB55F}"/>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8EA941B3-3186-40F9-9E90-7ABF631C6402}"/>
            </a:ext>
          </a:extLst>
        </xdr:cNvPr>
        <xdr:cNvSpPr txBox="1"/>
      </xdr:nvSpPr>
      <xdr:spPr>
        <a:xfrm>
          <a:off x="14414500" y="5459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a:extLst>
            <a:ext uri="{FF2B5EF4-FFF2-40B4-BE49-F238E27FC236}">
              <a16:creationId xmlns:a16="http://schemas.microsoft.com/office/drawing/2014/main" id="{2920E2BA-1EEB-4B3F-A419-0EB6C197B435}"/>
            </a:ext>
          </a:extLst>
        </xdr:cNvPr>
        <xdr:cNvCxnSpPr/>
      </xdr:nvCxnSpPr>
      <xdr:spPr>
        <a:xfrm>
          <a:off x="14287500" y="5680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C01DA08B-6F12-44FE-BDE2-B00F3DA081FC}"/>
            </a:ext>
          </a:extLst>
        </xdr:cNvPr>
        <xdr:cNvSpPr txBox="1"/>
      </xdr:nvSpPr>
      <xdr:spPr>
        <a:xfrm>
          <a:off x="144145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a:extLst>
            <a:ext uri="{FF2B5EF4-FFF2-40B4-BE49-F238E27FC236}">
              <a16:creationId xmlns:a16="http://schemas.microsoft.com/office/drawing/2014/main" id="{6384D802-ED1F-4246-932B-1F29E8E76BFE}"/>
            </a:ext>
          </a:extLst>
        </xdr:cNvPr>
        <xdr:cNvSpPr/>
      </xdr:nvSpPr>
      <xdr:spPr>
        <a:xfrm>
          <a:off x="14325600" y="6418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a:extLst>
            <a:ext uri="{FF2B5EF4-FFF2-40B4-BE49-F238E27FC236}">
              <a16:creationId xmlns:a16="http://schemas.microsoft.com/office/drawing/2014/main" id="{DA513B1B-4818-4AE4-A21B-A752E83411F0}"/>
            </a:ext>
          </a:extLst>
        </xdr:cNvPr>
        <xdr:cNvSpPr/>
      </xdr:nvSpPr>
      <xdr:spPr>
        <a:xfrm>
          <a:off x="135788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a:extLst>
            <a:ext uri="{FF2B5EF4-FFF2-40B4-BE49-F238E27FC236}">
              <a16:creationId xmlns:a16="http://schemas.microsoft.com/office/drawing/2014/main" id="{5D9961CB-1C88-46C2-B64C-7BD62AA17587}"/>
            </a:ext>
          </a:extLst>
        </xdr:cNvPr>
        <xdr:cNvSpPr/>
      </xdr:nvSpPr>
      <xdr:spPr>
        <a:xfrm>
          <a:off x="1280414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5" name="フローチャート: 判断 524">
          <a:extLst>
            <a:ext uri="{FF2B5EF4-FFF2-40B4-BE49-F238E27FC236}">
              <a16:creationId xmlns:a16="http://schemas.microsoft.com/office/drawing/2014/main" id="{31FEA35D-ADD4-4BAD-A19E-66E4BF47EF76}"/>
            </a:ext>
          </a:extLst>
        </xdr:cNvPr>
        <xdr:cNvSpPr/>
      </xdr:nvSpPr>
      <xdr:spPr>
        <a:xfrm>
          <a:off x="12029440" y="6420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526" name="フローチャート: 判断 525">
          <a:extLst>
            <a:ext uri="{FF2B5EF4-FFF2-40B4-BE49-F238E27FC236}">
              <a16:creationId xmlns:a16="http://schemas.microsoft.com/office/drawing/2014/main" id="{1E73BE93-1BA2-4B59-A9F3-DE4929B5CBF1}"/>
            </a:ext>
          </a:extLst>
        </xdr:cNvPr>
        <xdr:cNvSpPr/>
      </xdr:nvSpPr>
      <xdr:spPr>
        <a:xfrm>
          <a:off x="1123188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1E3BC13-6DD2-454B-A6E2-93DA5826EC9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295B76D-DDF5-430D-B774-9ABCC6F5FDE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EBCF877-0B3E-447E-A8AD-45C2FABB29A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AC0139A-0B10-42B4-94BD-1849B23A52D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BC8FCB2-8F8B-423C-9494-726A5CF172D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165826</xdr:rowOff>
    </xdr:from>
    <xdr:to>
      <xdr:col>85</xdr:col>
      <xdr:colOff>177800</xdr:colOff>
      <xdr:row>40</xdr:row>
      <xdr:rowOff>95976</xdr:rowOff>
    </xdr:to>
    <xdr:sp macro="" textlink="">
      <xdr:nvSpPr>
        <xdr:cNvPr id="532" name="楕円 531">
          <a:extLst>
            <a:ext uri="{FF2B5EF4-FFF2-40B4-BE49-F238E27FC236}">
              <a16:creationId xmlns:a16="http://schemas.microsoft.com/office/drawing/2014/main" id="{E7310E7E-8ED3-4F41-9388-EDB4C7892DB3}"/>
            </a:ext>
          </a:extLst>
        </xdr:cNvPr>
        <xdr:cNvSpPr/>
      </xdr:nvSpPr>
      <xdr:spPr>
        <a:xfrm>
          <a:off x="14325600" y="67037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144253</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C1B92D-B907-445C-BFEA-9FAA2FDA3083}"/>
            </a:ext>
          </a:extLst>
        </xdr:cNvPr>
        <xdr:cNvSpPr txBox="1"/>
      </xdr:nvSpPr>
      <xdr:spPr>
        <a:xfrm>
          <a:off x="14414500" y="668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534" name="楕円 533">
          <a:extLst>
            <a:ext uri="{FF2B5EF4-FFF2-40B4-BE49-F238E27FC236}">
              <a16:creationId xmlns:a16="http://schemas.microsoft.com/office/drawing/2014/main" id="{E0141AB5-41A9-4BBA-80D6-79470C87604F}"/>
            </a:ext>
          </a:extLst>
        </xdr:cNvPr>
        <xdr:cNvSpPr/>
      </xdr:nvSpPr>
      <xdr:spPr>
        <a:xfrm>
          <a:off x="13578840" y="67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45176</xdr:rowOff>
    </xdr:from>
    <xdr:to>
      <xdr:col>85</xdr:col>
      <xdr:colOff>127000</xdr:colOff>
      <xdr:row>40</xdr:row>
      <xdr:rowOff>68035</xdr:rowOff>
    </xdr:to>
    <xdr:cxnSp macro="">
      <xdr:nvCxnSpPr>
        <xdr:cNvPr id="535" name="直線コネクタ 534">
          <a:extLst>
            <a:ext uri="{FF2B5EF4-FFF2-40B4-BE49-F238E27FC236}">
              <a16:creationId xmlns:a16="http://schemas.microsoft.com/office/drawing/2014/main" id="{D36F7A8B-0184-4ACE-A5C8-37946D2A3279}"/>
            </a:ext>
          </a:extLst>
        </xdr:cNvPr>
        <xdr:cNvCxnSpPr/>
      </xdr:nvCxnSpPr>
      <xdr:spPr>
        <a:xfrm flipV="1">
          <a:off x="13629640" y="6750776"/>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536" name="楕円 535">
          <a:extLst>
            <a:ext uri="{FF2B5EF4-FFF2-40B4-BE49-F238E27FC236}">
              <a16:creationId xmlns:a16="http://schemas.microsoft.com/office/drawing/2014/main" id="{08822684-9B9C-49E8-B063-A3959054661D}"/>
            </a:ext>
          </a:extLst>
        </xdr:cNvPr>
        <xdr:cNvSpPr/>
      </xdr:nvSpPr>
      <xdr:spPr>
        <a:xfrm>
          <a:off x="1280414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40</xdr:row>
      <xdr:rowOff>68035</xdr:rowOff>
    </xdr:to>
    <xdr:cxnSp macro="">
      <xdr:nvCxnSpPr>
        <xdr:cNvPr id="537" name="直線コネクタ 536">
          <a:extLst>
            <a:ext uri="{FF2B5EF4-FFF2-40B4-BE49-F238E27FC236}">
              <a16:creationId xmlns:a16="http://schemas.microsoft.com/office/drawing/2014/main" id="{F75CCEC0-0BEC-433C-B5F4-9B27805E2270}"/>
            </a:ext>
          </a:extLst>
        </xdr:cNvPr>
        <xdr:cNvCxnSpPr/>
      </xdr:nvCxnSpPr>
      <xdr:spPr>
        <a:xfrm>
          <a:off x="12854940" y="6749143"/>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538" name="楕円 537">
          <a:extLst>
            <a:ext uri="{FF2B5EF4-FFF2-40B4-BE49-F238E27FC236}">
              <a16:creationId xmlns:a16="http://schemas.microsoft.com/office/drawing/2014/main" id="{8A4FC0D1-5608-4B59-88CB-5EAA44D77CFB}"/>
            </a:ext>
          </a:extLst>
        </xdr:cNvPr>
        <xdr:cNvSpPr/>
      </xdr:nvSpPr>
      <xdr:spPr>
        <a:xfrm>
          <a:off x="12029440" y="667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43543</xdr:rowOff>
    </xdr:to>
    <xdr:cxnSp macro="">
      <xdr:nvCxnSpPr>
        <xdr:cNvPr id="539" name="直線コネクタ 538">
          <a:extLst>
            <a:ext uri="{FF2B5EF4-FFF2-40B4-BE49-F238E27FC236}">
              <a16:creationId xmlns:a16="http://schemas.microsoft.com/office/drawing/2014/main" id="{A8FD505E-BB0C-48C9-A6C9-8F6ABF55FC31}"/>
            </a:ext>
          </a:extLst>
        </xdr:cNvPr>
        <xdr:cNvCxnSpPr/>
      </xdr:nvCxnSpPr>
      <xdr:spPr>
        <a:xfrm>
          <a:off x="12072620" y="6724650"/>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113574</xdr:rowOff>
    </xdr:from>
    <xdr:to>
      <xdr:col>67</xdr:col>
      <xdr:colOff>101600</xdr:colOff>
      <xdr:row>40</xdr:row>
      <xdr:rowOff>43724</xdr:rowOff>
    </xdr:to>
    <xdr:sp macro="" textlink="">
      <xdr:nvSpPr>
        <xdr:cNvPr id="540" name="楕円 539">
          <a:extLst>
            <a:ext uri="{FF2B5EF4-FFF2-40B4-BE49-F238E27FC236}">
              <a16:creationId xmlns:a16="http://schemas.microsoft.com/office/drawing/2014/main" id="{0A0CB84B-DC96-494C-977C-7DD046440371}"/>
            </a:ext>
          </a:extLst>
        </xdr:cNvPr>
        <xdr:cNvSpPr/>
      </xdr:nvSpPr>
      <xdr:spPr>
        <a:xfrm>
          <a:off x="11231880" y="6651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164374</xdr:rowOff>
    </xdr:from>
    <xdr:to>
      <xdr:col>71</xdr:col>
      <xdr:colOff>177800</xdr:colOff>
      <xdr:row>40</xdr:row>
      <xdr:rowOff>19050</xdr:rowOff>
    </xdr:to>
    <xdr:cxnSp macro="">
      <xdr:nvCxnSpPr>
        <xdr:cNvPr id="541" name="直線コネクタ 540">
          <a:extLst>
            <a:ext uri="{FF2B5EF4-FFF2-40B4-BE49-F238E27FC236}">
              <a16:creationId xmlns:a16="http://schemas.microsoft.com/office/drawing/2014/main" id="{1C637F6D-EF51-41C3-9B30-1CE23B7F80E1}"/>
            </a:ext>
          </a:extLst>
        </xdr:cNvPr>
        <xdr:cNvCxnSpPr/>
      </xdr:nvCxnSpPr>
      <xdr:spPr>
        <a:xfrm>
          <a:off x="11282680" y="6702334"/>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55176106-59D0-405B-80AF-7DA2C5E44B84}"/>
            </a:ext>
          </a:extLst>
        </xdr:cNvPr>
        <xdr:cNvSpPr txBox="1"/>
      </xdr:nvSpPr>
      <xdr:spPr>
        <a:xfrm>
          <a:off x="134372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F35CE944-5011-48DD-9CC1-9E710F2DC54E}"/>
            </a:ext>
          </a:extLst>
        </xdr:cNvPr>
        <xdr:cNvSpPr txBox="1"/>
      </xdr:nvSpPr>
      <xdr:spPr>
        <a:xfrm>
          <a:off x="126752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5EBDAD46-505B-462D-938B-09B7B1D1F4CE}"/>
            </a:ext>
          </a:extLst>
        </xdr:cNvPr>
        <xdr:cNvSpPr txBox="1"/>
      </xdr:nvSpPr>
      <xdr:spPr>
        <a:xfrm>
          <a:off x="119005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164754</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4F6BC7E0-457A-466D-B3D0-0D2C0F23F576}"/>
            </a:ext>
          </a:extLst>
        </xdr:cNvPr>
        <xdr:cNvSpPr txBox="1"/>
      </xdr:nvSpPr>
      <xdr:spPr>
        <a:xfrm>
          <a:off x="1110298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DC0F9DE0-C0AD-4101-B270-A9E68DCBF3D0}"/>
            </a:ext>
          </a:extLst>
        </xdr:cNvPr>
        <xdr:cNvSpPr txBox="1"/>
      </xdr:nvSpPr>
      <xdr:spPr>
        <a:xfrm>
          <a:off x="13437244" y="68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F9744DDC-A591-468E-AA32-D7E41DE66986}"/>
            </a:ext>
          </a:extLst>
        </xdr:cNvPr>
        <xdr:cNvSpPr txBox="1"/>
      </xdr:nvSpPr>
      <xdr:spPr>
        <a:xfrm>
          <a:off x="1267524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5A176AFE-77AD-4A4C-B3FE-3856E097B869}"/>
            </a:ext>
          </a:extLst>
        </xdr:cNvPr>
        <xdr:cNvSpPr txBox="1"/>
      </xdr:nvSpPr>
      <xdr:spPr>
        <a:xfrm>
          <a:off x="119005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34851</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AEBFF5CF-AFE4-42E3-BD97-DF387BA5D748}"/>
            </a:ext>
          </a:extLst>
        </xdr:cNvPr>
        <xdr:cNvSpPr txBox="1"/>
      </xdr:nvSpPr>
      <xdr:spPr>
        <a:xfrm>
          <a:off x="1110298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3DAA20BD-0C83-4901-804F-FE014B26BB0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F2650059-5C9C-40FA-87B2-A05A156982E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4180A68E-BF47-4C34-975D-A0FCFD7C68C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DEAF74C0-3A55-460D-8D53-FC78BDCE063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7B46BCB6-1042-4D89-A5B0-8AAD9DA8230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F3177592-BCCB-4EEC-BA47-2D96701E535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30C81A4B-B7AB-41D7-AE2F-A730A7F9F0A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95AE5BD2-A342-4869-9A4E-985C97B456E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D65235A0-1DEC-4F24-87AB-5B447358BCA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CECFD734-5972-48D8-9848-4E069FCF295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ED53990E-9077-4519-9D15-2D09073FFC3C}"/>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601DF589-8ECB-4A2E-A89B-51A8B10E0893}"/>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43B56B25-533B-4A35-A7CE-48F55F7CAC2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3F9B2B62-40A1-4E55-9A31-C2A7E267679B}"/>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C736B76F-9513-43A6-A0A9-4D55E5087E1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7939B776-F348-4231-BCCC-D8AFDB5251D6}"/>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19FC4410-F90A-40F8-97FB-3527832293F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F8D67245-7307-4877-95F4-BD4D5777F56A}"/>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3C49D748-1E26-45AB-96B8-EF5FCEC937B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44A66AB2-6AEE-4CB2-A215-9586ECA4720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62C6DA32-C7E0-45A4-81F6-889A18EDB6D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a:extLst>
            <a:ext uri="{FF2B5EF4-FFF2-40B4-BE49-F238E27FC236}">
              <a16:creationId xmlns:a16="http://schemas.microsoft.com/office/drawing/2014/main" id="{CF2B51E2-3014-43EC-995F-63B62ECF3379}"/>
            </a:ext>
          </a:extLst>
        </xdr:cNvPr>
        <xdr:cNvCxnSpPr/>
      </xdr:nvCxnSpPr>
      <xdr:spPr>
        <a:xfrm flipV="1">
          <a:off x="19509104" y="5633466"/>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A2B678C1-9CB9-4A67-80FF-CDB13E6250F9}"/>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a:extLst>
            <a:ext uri="{FF2B5EF4-FFF2-40B4-BE49-F238E27FC236}">
              <a16:creationId xmlns:a16="http://schemas.microsoft.com/office/drawing/2014/main" id="{B7A79BB3-D584-4DA1-A61F-B981C311D1DB}"/>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7AD8412D-FC61-4605-A55E-50B9F48A2778}"/>
            </a:ext>
          </a:extLst>
        </xdr:cNvPr>
        <xdr:cNvSpPr txBox="1"/>
      </xdr:nvSpPr>
      <xdr:spPr>
        <a:xfrm>
          <a:off x="19547840" y="541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a:extLst>
            <a:ext uri="{FF2B5EF4-FFF2-40B4-BE49-F238E27FC236}">
              <a16:creationId xmlns:a16="http://schemas.microsoft.com/office/drawing/2014/main" id="{74A756C0-5CEE-4D75-9E58-09B742ED3E47}"/>
            </a:ext>
          </a:extLst>
        </xdr:cNvPr>
        <xdr:cNvCxnSpPr/>
      </xdr:nvCxnSpPr>
      <xdr:spPr>
        <a:xfrm>
          <a:off x="19443700" y="5633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85F0402B-8F46-4C2E-A49B-6E96BB2DA840}"/>
            </a:ext>
          </a:extLst>
        </xdr:cNvPr>
        <xdr:cNvSpPr txBox="1"/>
      </xdr:nvSpPr>
      <xdr:spPr>
        <a:xfrm>
          <a:off x="19547840" y="649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a:extLst>
            <a:ext uri="{FF2B5EF4-FFF2-40B4-BE49-F238E27FC236}">
              <a16:creationId xmlns:a16="http://schemas.microsoft.com/office/drawing/2014/main" id="{63BE0CF9-C2CA-4091-B0A4-5FA7BD1B7A08}"/>
            </a:ext>
          </a:extLst>
        </xdr:cNvPr>
        <xdr:cNvSpPr/>
      </xdr:nvSpPr>
      <xdr:spPr>
        <a:xfrm>
          <a:off x="19458940" y="651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a:extLst>
            <a:ext uri="{FF2B5EF4-FFF2-40B4-BE49-F238E27FC236}">
              <a16:creationId xmlns:a16="http://schemas.microsoft.com/office/drawing/2014/main" id="{C521CD1B-1EA2-409B-A6D1-4961CB470B4E}"/>
            </a:ext>
          </a:extLst>
        </xdr:cNvPr>
        <xdr:cNvSpPr/>
      </xdr:nvSpPr>
      <xdr:spPr>
        <a:xfrm>
          <a:off x="18735040" y="6530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a:extLst>
            <a:ext uri="{FF2B5EF4-FFF2-40B4-BE49-F238E27FC236}">
              <a16:creationId xmlns:a16="http://schemas.microsoft.com/office/drawing/2014/main" id="{E67B620B-BAF0-4CA4-8B8D-BB085721FCD0}"/>
            </a:ext>
          </a:extLst>
        </xdr:cNvPr>
        <xdr:cNvSpPr/>
      </xdr:nvSpPr>
      <xdr:spPr>
        <a:xfrm>
          <a:off x="17937480" y="6526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80" name="フローチャート: 判断 579">
          <a:extLst>
            <a:ext uri="{FF2B5EF4-FFF2-40B4-BE49-F238E27FC236}">
              <a16:creationId xmlns:a16="http://schemas.microsoft.com/office/drawing/2014/main" id="{B1E8CB39-C880-4A89-8BDC-96D1D85CAD92}"/>
            </a:ext>
          </a:extLst>
        </xdr:cNvPr>
        <xdr:cNvSpPr/>
      </xdr:nvSpPr>
      <xdr:spPr>
        <a:xfrm>
          <a:off x="171627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581" name="フローチャート: 判断 580">
          <a:extLst>
            <a:ext uri="{FF2B5EF4-FFF2-40B4-BE49-F238E27FC236}">
              <a16:creationId xmlns:a16="http://schemas.microsoft.com/office/drawing/2014/main" id="{4B06C506-5590-416E-BD8C-6D9759C16013}"/>
            </a:ext>
          </a:extLst>
        </xdr:cNvPr>
        <xdr:cNvSpPr/>
      </xdr:nvSpPr>
      <xdr:spPr>
        <a:xfrm>
          <a:off x="16388080" y="6549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5CDAE14-C6AB-4D56-9022-78100E983E0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AEB7DF5-0ADB-4043-9141-B028998C7BA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238DAD1-CBFD-41B9-B396-9527594E4E3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685BA28-0BBF-4B91-9526-CEABE7038FA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9F5C3D6-791F-4717-B7BC-5EC80DDFE17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587" name="楕円 586">
          <a:extLst>
            <a:ext uri="{FF2B5EF4-FFF2-40B4-BE49-F238E27FC236}">
              <a16:creationId xmlns:a16="http://schemas.microsoft.com/office/drawing/2014/main" id="{8459398A-4006-45C8-A07B-57B6EA90B475}"/>
            </a:ext>
          </a:extLst>
        </xdr:cNvPr>
        <xdr:cNvSpPr/>
      </xdr:nvSpPr>
      <xdr:spPr>
        <a:xfrm>
          <a:off x="1945894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ECC87315-A505-4B26-9E5B-BCA2402C1B62}"/>
            </a:ext>
          </a:extLst>
        </xdr:cNvPr>
        <xdr:cNvSpPr txBox="1"/>
      </xdr:nvSpPr>
      <xdr:spPr>
        <a:xfrm>
          <a:off x="1954784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589" name="楕円 588">
          <a:extLst>
            <a:ext uri="{FF2B5EF4-FFF2-40B4-BE49-F238E27FC236}">
              <a16:creationId xmlns:a16="http://schemas.microsoft.com/office/drawing/2014/main" id="{5A6E4498-617E-459A-8718-F27FCBC2A426}"/>
            </a:ext>
          </a:extLst>
        </xdr:cNvPr>
        <xdr:cNvSpPr/>
      </xdr:nvSpPr>
      <xdr:spPr>
        <a:xfrm>
          <a:off x="1873504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133350</xdr:rowOff>
    </xdr:to>
    <xdr:cxnSp macro="">
      <xdr:nvCxnSpPr>
        <xdr:cNvPr id="590" name="直線コネクタ 589">
          <a:extLst>
            <a:ext uri="{FF2B5EF4-FFF2-40B4-BE49-F238E27FC236}">
              <a16:creationId xmlns:a16="http://schemas.microsoft.com/office/drawing/2014/main" id="{3AE745F1-B138-4F76-ACBA-A9C19FF344CF}"/>
            </a:ext>
          </a:extLst>
        </xdr:cNvPr>
        <xdr:cNvCxnSpPr/>
      </xdr:nvCxnSpPr>
      <xdr:spPr>
        <a:xfrm flipV="1">
          <a:off x="18778220" y="649224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91694</xdr:rowOff>
    </xdr:from>
    <xdr:to>
      <xdr:col>107</xdr:col>
      <xdr:colOff>101600</xdr:colOff>
      <xdr:row>39</xdr:row>
      <xdr:rowOff>21844</xdr:rowOff>
    </xdr:to>
    <xdr:sp macro="" textlink="">
      <xdr:nvSpPr>
        <xdr:cNvPr id="591" name="楕円 590">
          <a:extLst>
            <a:ext uri="{FF2B5EF4-FFF2-40B4-BE49-F238E27FC236}">
              <a16:creationId xmlns:a16="http://schemas.microsoft.com/office/drawing/2014/main" id="{E6520779-BA8D-439A-B736-A79DC24670B0}"/>
            </a:ext>
          </a:extLst>
        </xdr:cNvPr>
        <xdr:cNvSpPr/>
      </xdr:nvSpPr>
      <xdr:spPr>
        <a:xfrm>
          <a:off x="17937480" y="646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142494</xdr:rowOff>
    </xdr:to>
    <xdr:cxnSp macro="">
      <xdr:nvCxnSpPr>
        <xdr:cNvPr id="592" name="直線コネクタ 591">
          <a:extLst>
            <a:ext uri="{FF2B5EF4-FFF2-40B4-BE49-F238E27FC236}">
              <a16:creationId xmlns:a16="http://schemas.microsoft.com/office/drawing/2014/main" id="{0225DFB2-0812-4863-909E-28B96BE1DD4B}"/>
            </a:ext>
          </a:extLst>
        </xdr:cNvPr>
        <xdr:cNvCxnSpPr/>
      </xdr:nvCxnSpPr>
      <xdr:spPr>
        <a:xfrm flipV="1">
          <a:off x="17988280" y="650367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98552</xdr:rowOff>
    </xdr:from>
    <xdr:to>
      <xdr:col>102</xdr:col>
      <xdr:colOff>165100</xdr:colOff>
      <xdr:row>39</xdr:row>
      <xdr:rowOff>28702</xdr:rowOff>
    </xdr:to>
    <xdr:sp macro="" textlink="">
      <xdr:nvSpPr>
        <xdr:cNvPr id="593" name="楕円 592">
          <a:extLst>
            <a:ext uri="{FF2B5EF4-FFF2-40B4-BE49-F238E27FC236}">
              <a16:creationId xmlns:a16="http://schemas.microsoft.com/office/drawing/2014/main" id="{CBEE7643-12A5-416A-A604-BD9CE57689A0}"/>
            </a:ext>
          </a:extLst>
        </xdr:cNvPr>
        <xdr:cNvSpPr/>
      </xdr:nvSpPr>
      <xdr:spPr>
        <a:xfrm>
          <a:off x="17162780" y="6468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142494</xdr:rowOff>
    </xdr:from>
    <xdr:to>
      <xdr:col>107</xdr:col>
      <xdr:colOff>50800</xdr:colOff>
      <xdr:row>38</xdr:row>
      <xdr:rowOff>149352</xdr:rowOff>
    </xdr:to>
    <xdr:cxnSp macro="">
      <xdr:nvCxnSpPr>
        <xdr:cNvPr id="594" name="直線コネクタ 593">
          <a:extLst>
            <a:ext uri="{FF2B5EF4-FFF2-40B4-BE49-F238E27FC236}">
              <a16:creationId xmlns:a16="http://schemas.microsoft.com/office/drawing/2014/main" id="{0C20EC92-8CC7-4B93-B3F5-060F99F5D804}"/>
            </a:ext>
          </a:extLst>
        </xdr:cNvPr>
        <xdr:cNvCxnSpPr/>
      </xdr:nvCxnSpPr>
      <xdr:spPr>
        <a:xfrm flipV="1">
          <a:off x="17213580" y="6512814"/>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107696</xdr:rowOff>
    </xdr:from>
    <xdr:to>
      <xdr:col>98</xdr:col>
      <xdr:colOff>38100</xdr:colOff>
      <xdr:row>39</xdr:row>
      <xdr:rowOff>37846</xdr:rowOff>
    </xdr:to>
    <xdr:sp macro="" textlink="">
      <xdr:nvSpPr>
        <xdr:cNvPr id="595" name="楕円 594">
          <a:extLst>
            <a:ext uri="{FF2B5EF4-FFF2-40B4-BE49-F238E27FC236}">
              <a16:creationId xmlns:a16="http://schemas.microsoft.com/office/drawing/2014/main" id="{A852E06D-4041-4679-861F-2D14B596220F}"/>
            </a:ext>
          </a:extLst>
        </xdr:cNvPr>
        <xdr:cNvSpPr/>
      </xdr:nvSpPr>
      <xdr:spPr>
        <a:xfrm>
          <a:off x="16388080" y="6478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149352</xdr:rowOff>
    </xdr:from>
    <xdr:to>
      <xdr:col>102</xdr:col>
      <xdr:colOff>114300</xdr:colOff>
      <xdr:row>38</xdr:row>
      <xdr:rowOff>158496</xdr:rowOff>
    </xdr:to>
    <xdr:cxnSp macro="">
      <xdr:nvCxnSpPr>
        <xdr:cNvPr id="596" name="直線コネクタ 595">
          <a:extLst>
            <a:ext uri="{FF2B5EF4-FFF2-40B4-BE49-F238E27FC236}">
              <a16:creationId xmlns:a16="http://schemas.microsoft.com/office/drawing/2014/main" id="{56EF08E5-173E-4B7A-A5E9-E5FBBD148A25}"/>
            </a:ext>
          </a:extLst>
        </xdr:cNvPr>
        <xdr:cNvCxnSpPr/>
      </xdr:nvCxnSpPr>
      <xdr:spPr>
        <a:xfrm flipV="1">
          <a:off x="16431260" y="6519672"/>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24DB9E85-A72B-4845-AD2F-EDD24FBFA1EC}"/>
            </a:ext>
          </a:extLst>
        </xdr:cNvPr>
        <xdr:cNvSpPr txBox="1"/>
      </xdr:nvSpPr>
      <xdr:spPr>
        <a:xfrm>
          <a:off x="185611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3848C402-A61C-4977-87B7-67DFC4BBE453}"/>
            </a:ext>
          </a:extLst>
        </xdr:cNvPr>
        <xdr:cNvSpPr txBox="1"/>
      </xdr:nvSpPr>
      <xdr:spPr>
        <a:xfrm>
          <a:off x="1777626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1779E027-2703-480D-8A83-87D4C19E2CFA}"/>
            </a:ext>
          </a:extLst>
        </xdr:cNvPr>
        <xdr:cNvSpPr txBox="1"/>
      </xdr:nvSpPr>
      <xdr:spPr>
        <a:xfrm>
          <a:off x="170015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3005D641-B925-4F90-A0E4-C4C411F51DE6}"/>
            </a:ext>
          </a:extLst>
        </xdr:cNvPr>
        <xdr:cNvSpPr txBox="1"/>
      </xdr:nvSpPr>
      <xdr:spPr>
        <a:xfrm>
          <a:off x="162268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C38C3FB8-D1AA-447A-987A-E4B07A60C27B}"/>
            </a:ext>
          </a:extLst>
        </xdr:cNvPr>
        <xdr:cNvSpPr txBox="1"/>
      </xdr:nvSpPr>
      <xdr:spPr>
        <a:xfrm>
          <a:off x="185611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38371</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A7695F0A-6805-4416-808E-5CCF8A5E9B91}"/>
            </a:ext>
          </a:extLst>
        </xdr:cNvPr>
        <xdr:cNvSpPr txBox="1"/>
      </xdr:nvSpPr>
      <xdr:spPr>
        <a:xfrm>
          <a:off x="17776267"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45229</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A87C80EC-1E88-46F9-9527-540BF375204D}"/>
            </a:ext>
          </a:extLst>
        </xdr:cNvPr>
        <xdr:cNvSpPr txBox="1"/>
      </xdr:nvSpPr>
      <xdr:spPr>
        <a:xfrm>
          <a:off x="17001567"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54373</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975AFE6B-774C-4191-88B6-54014FEAB25E}"/>
            </a:ext>
          </a:extLst>
        </xdr:cNvPr>
        <xdr:cNvSpPr txBox="1"/>
      </xdr:nvSpPr>
      <xdr:spPr>
        <a:xfrm>
          <a:off x="1622686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4549E579-464A-4C08-A205-4E57F05D6B0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92BB13CF-3D3C-462B-B435-5320E696B9D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FA1B3B03-B2D8-48E6-8FB3-20DAB6C1EAB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2BCDBA3D-5C95-4CAE-92A7-90DBDA3334F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7D194168-F68F-40B9-9920-190B06832A7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DC09624C-E361-4AC4-88A0-32DC2DEE94F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5D54038F-D66F-49CE-B753-BBD55A3C97B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D8FBF379-6526-4FEC-9F57-0AB12CBA9E2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54CC03ED-2839-4BB6-8CF8-44BCD12228C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1CADD2E3-8D3B-4B33-AF44-CBC6D152863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338172A7-0EA7-407B-8705-D6A12703FF5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1736F1D8-0594-4654-BB6C-2005B165A59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8369D8A2-DAB4-488B-9E4A-72C918CB18A7}"/>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E8A3A0F3-DC35-4A7C-92D0-32BB48806C42}"/>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C83BE008-AC96-4ADF-B952-2902ABC4FF09}"/>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7F67B024-0876-4A33-82DA-EF12ACBF271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7FE31AC9-6182-4ACA-9990-6D167FBCA85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8BC3E220-50F3-4ACB-B0BB-F44FF96C3F9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DF7ED384-C242-434A-AFA0-523358576F7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D6403511-270C-4E2B-88B9-DBFCE4ECBA5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C7AA2CB0-802D-47FF-BA26-E7CA00C9722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6829166A-5156-47A0-9CE1-2E922EC6F11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61BC9A3B-4B0B-4AE5-A397-6A4A80A8C292}"/>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A454D09C-FD7E-4CDD-A036-DEC1CCE4A2A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58A4E90C-526F-4500-9BA1-C7C301AA612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3392A768-BF36-4B72-AF10-13D922EF047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631" name="直線コネクタ 630">
          <a:extLst>
            <a:ext uri="{FF2B5EF4-FFF2-40B4-BE49-F238E27FC236}">
              <a16:creationId xmlns:a16="http://schemas.microsoft.com/office/drawing/2014/main" id="{B54C9BFC-AAC8-4BA3-BEC6-4F4E38A8CA8E}"/>
            </a:ext>
          </a:extLst>
        </xdr:cNvPr>
        <xdr:cNvCxnSpPr/>
      </xdr:nvCxnSpPr>
      <xdr:spPr>
        <a:xfrm flipV="1">
          <a:off x="14375764" y="9225099"/>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1855EC08-CEDE-4C0E-A8E3-3D132905AF21}"/>
            </a:ext>
          </a:extLst>
        </xdr:cNvPr>
        <xdr:cNvSpPr txBox="1"/>
      </xdr:nvSpPr>
      <xdr:spPr>
        <a:xfrm>
          <a:off x="14414500" y="108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3" name="直線コネクタ 632">
          <a:extLst>
            <a:ext uri="{FF2B5EF4-FFF2-40B4-BE49-F238E27FC236}">
              <a16:creationId xmlns:a16="http://schemas.microsoft.com/office/drawing/2014/main" id="{00588787-EB42-450D-8059-885546C994F3}"/>
            </a:ext>
          </a:extLst>
        </xdr:cNvPr>
        <xdr:cNvCxnSpPr/>
      </xdr:nvCxnSpPr>
      <xdr:spPr>
        <a:xfrm>
          <a:off x="142875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CCE8677C-8096-453F-BF32-EABB7B8A8464}"/>
            </a:ext>
          </a:extLst>
        </xdr:cNvPr>
        <xdr:cNvSpPr txBox="1"/>
      </xdr:nvSpPr>
      <xdr:spPr>
        <a:xfrm>
          <a:off x="14414500" y="900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635" name="直線コネクタ 634">
          <a:extLst>
            <a:ext uri="{FF2B5EF4-FFF2-40B4-BE49-F238E27FC236}">
              <a16:creationId xmlns:a16="http://schemas.microsoft.com/office/drawing/2014/main" id="{38CBD093-4C83-493F-838F-285A05A92948}"/>
            </a:ext>
          </a:extLst>
        </xdr:cNvPr>
        <xdr:cNvCxnSpPr/>
      </xdr:nvCxnSpPr>
      <xdr:spPr>
        <a:xfrm>
          <a:off x="14287500" y="922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E26574BA-6CB7-45DB-A3E7-CC78A9B0C646}"/>
            </a:ext>
          </a:extLst>
        </xdr:cNvPr>
        <xdr:cNvSpPr txBox="1"/>
      </xdr:nvSpPr>
      <xdr:spPr>
        <a:xfrm>
          <a:off x="14414500" y="982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7" name="フローチャート: 判断 636">
          <a:extLst>
            <a:ext uri="{FF2B5EF4-FFF2-40B4-BE49-F238E27FC236}">
              <a16:creationId xmlns:a16="http://schemas.microsoft.com/office/drawing/2014/main" id="{2AA043D0-D92B-4675-901A-14FA5CC2D164}"/>
            </a:ext>
          </a:extLst>
        </xdr:cNvPr>
        <xdr:cNvSpPr/>
      </xdr:nvSpPr>
      <xdr:spPr>
        <a:xfrm>
          <a:off x="14325600" y="99722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638" name="フローチャート: 判断 637">
          <a:extLst>
            <a:ext uri="{FF2B5EF4-FFF2-40B4-BE49-F238E27FC236}">
              <a16:creationId xmlns:a16="http://schemas.microsoft.com/office/drawing/2014/main" id="{AAAE065E-9E50-43EA-A294-A5E3E998C3ED}"/>
            </a:ext>
          </a:extLst>
        </xdr:cNvPr>
        <xdr:cNvSpPr/>
      </xdr:nvSpPr>
      <xdr:spPr>
        <a:xfrm>
          <a:off x="1357884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39" name="フローチャート: 判断 638">
          <a:extLst>
            <a:ext uri="{FF2B5EF4-FFF2-40B4-BE49-F238E27FC236}">
              <a16:creationId xmlns:a16="http://schemas.microsoft.com/office/drawing/2014/main" id="{8B8CBDB9-8A7C-456A-A0EC-CD56064E20C2}"/>
            </a:ext>
          </a:extLst>
        </xdr:cNvPr>
        <xdr:cNvSpPr/>
      </xdr:nvSpPr>
      <xdr:spPr>
        <a:xfrm>
          <a:off x="12804140" y="99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0" name="フローチャート: 判断 639">
          <a:extLst>
            <a:ext uri="{FF2B5EF4-FFF2-40B4-BE49-F238E27FC236}">
              <a16:creationId xmlns:a16="http://schemas.microsoft.com/office/drawing/2014/main" id="{EFA6A9FB-D1F1-4649-9338-4F1320BC7AF3}"/>
            </a:ext>
          </a:extLst>
        </xdr:cNvPr>
        <xdr:cNvSpPr/>
      </xdr:nvSpPr>
      <xdr:spPr>
        <a:xfrm>
          <a:off x="1202944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41" name="フローチャート: 判断 640">
          <a:extLst>
            <a:ext uri="{FF2B5EF4-FFF2-40B4-BE49-F238E27FC236}">
              <a16:creationId xmlns:a16="http://schemas.microsoft.com/office/drawing/2014/main" id="{674EE903-E281-4BF4-841F-035EE229F5AC}"/>
            </a:ext>
          </a:extLst>
        </xdr:cNvPr>
        <xdr:cNvSpPr/>
      </xdr:nvSpPr>
      <xdr:spPr>
        <a:xfrm>
          <a:off x="112318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DF47CA5-EC5D-44E1-B4B4-004079DCBA0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5CCDB75-B9AB-455B-B93B-C3615F9F0D5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9F48196-8B21-42FC-99AE-7D97021B65D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854BC46-B4AC-44E6-8E90-C14E8FE1035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FC9B563-F640-46D1-9908-7AC9A6927FA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647" name="楕円 646">
          <a:extLst>
            <a:ext uri="{FF2B5EF4-FFF2-40B4-BE49-F238E27FC236}">
              <a16:creationId xmlns:a16="http://schemas.microsoft.com/office/drawing/2014/main" id="{9C84B3AF-0C4A-471A-8483-72EC0EC04A8B}"/>
            </a:ext>
          </a:extLst>
        </xdr:cNvPr>
        <xdr:cNvSpPr/>
      </xdr:nvSpPr>
      <xdr:spPr>
        <a:xfrm>
          <a:off x="14325600" y="1006311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154594</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9FB776C0-EF6E-495F-95FF-0C0BBC2C5CCC}"/>
            </a:ext>
          </a:extLst>
        </xdr:cNvPr>
        <xdr:cNvSpPr txBox="1"/>
      </xdr:nvSpPr>
      <xdr:spPr>
        <a:xfrm>
          <a:off x="14414500" y="1004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649" name="楕円 648">
          <a:extLst>
            <a:ext uri="{FF2B5EF4-FFF2-40B4-BE49-F238E27FC236}">
              <a16:creationId xmlns:a16="http://schemas.microsoft.com/office/drawing/2014/main" id="{1C9B4F5D-9DD1-48EF-B4FD-6C2B0EDB31A7}"/>
            </a:ext>
          </a:extLst>
        </xdr:cNvPr>
        <xdr:cNvSpPr/>
      </xdr:nvSpPr>
      <xdr:spPr>
        <a:xfrm>
          <a:off x="135788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55517</xdr:rowOff>
    </xdr:to>
    <xdr:cxnSp macro="">
      <xdr:nvCxnSpPr>
        <xdr:cNvPr id="650" name="直線コネクタ 649">
          <a:extLst>
            <a:ext uri="{FF2B5EF4-FFF2-40B4-BE49-F238E27FC236}">
              <a16:creationId xmlns:a16="http://schemas.microsoft.com/office/drawing/2014/main" id="{45FEF105-FAE4-4C9A-A230-691DBA6F043D}"/>
            </a:ext>
          </a:extLst>
        </xdr:cNvPr>
        <xdr:cNvCxnSpPr/>
      </xdr:nvCxnSpPr>
      <xdr:spPr>
        <a:xfrm>
          <a:off x="13629640" y="10104120"/>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651" name="楕円 650">
          <a:extLst>
            <a:ext uri="{FF2B5EF4-FFF2-40B4-BE49-F238E27FC236}">
              <a16:creationId xmlns:a16="http://schemas.microsoft.com/office/drawing/2014/main" id="{C2FAC977-7A15-4081-86EA-3CB8E0F42553}"/>
            </a:ext>
          </a:extLst>
        </xdr:cNvPr>
        <xdr:cNvSpPr/>
      </xdr:nvSpPr>
      <xdr:spPr>
        <a:xfrm>
          <a:off x="12804140" y="997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60</xdr:row>
      <xdr:rowOff>45720</xdr:rowOff>
    </xdr:to>
    <xdr:cxnSp macro="">
      <xdr:nvCxnSpPr>
        <xdr:cNvPr id="652" name="直線コネクタ 651">
          <a:extLst>
            <a:ext uri="{FF2B5EF4-FFF2-40B4-BE49-F238E27FC236}">
              <a16:creationId xmlns:a16="http://schemas.microsoft.com/office/drawing/2014/main" id="{8709DC0F-D135-47CC-93A8-C8542A9763F7}"/>
            </a:ext>
          </a:extLst>
        </xdr:cNvPr>
        <xdr:cNvCxnSpPr/>
      </xdr:nvCxnSpPr>
      <xdr:spPr>
        <a:xfrm>
          <a:off x="12854940" y="10026287"/>
          <a:ext cx="77470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53" name="楕円 652">
          <a:extLst>
            <a:ext uri="{FF2B5EF4-FFF2-40B4-BE49-F238E27FC236}">
              <a16:creationId xmlns:a16="http://schemas.microsoft.com/office/drawing/2014/main" id="{711A8E89-B44A-4515-90FD-D96E717FE9B1}"/>
            </a:ext>
          </a:extLst>
        </xdr:cNvPr>
        <xdr:cNvSpPr/>
      </xdr:nvSpPr>
      <xdr:spPr>
        <a:xfrm>
          <a:off x="12029440" y="99265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86541</xdr:rowOff>
    </xdr:from>
    <xdr:to>
      <xdr:col>76</xdr:col>
      <xdr:colOff>114300</xdr:colOff>
      <xdr:row>59</xdr:row>
      <xdr:rowOff>135527</xdr:rowOff>
    </xdr:to>
    <xdr:cxnSp macro="">
      <xdr:nvCxnSpPr>
        <xdr:cNvPr id="654" name="直線コネクタ 653">
          <a:extLst>
            <a:ext uri="{FF2B5EF4-FFF2-40B4-BE49-F238E27FC236}">
              <a16:creationId xmlns:a16="http://schemas.microsoft.com/office/drawing/2014/main" id="{48D9E6C0-91BE-4A1E-9DA4-DE56CC3DC455}"/>
            </a:ext>
          </a:extLst>
        </xdr:cNvPr>
        <xdr:cNvCxnSpPr/>
      </xdr:nvCxnSpPr>
      <xdr:spPr>
        <a:xfrm>
          <a:off x="12072620" y="9977301"/>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37374</xdr:rowOff>
    </xdr:from>
    <xdr:to>
      <xdr:col>67</xdr:col>
      <xdr:colOff>101600</xdr:colOff>
      <xdr:row>58</xdr:row>
      <xdr:rowOff>138974</xdr:rowOff>
    </xdr:to>
    <xdr:sp macro="" textlink="">
      <xdr:nvSpPr>
        <xdr:cNvPr id="655" name="楕円 654">
          <a:extLst>
            <a:ext uri="{FF2B5EF4-FFF2-40B4-BE49-F238E27FC236}">
              <a16:creationId xmlns:a16="http://schemas.microsoft.com/office/drawing/2014/main" id="{E0EE62E8-DDA0-4898-B47C-3CC5BD4CD110}"/>
            </a:ext>
          </a:extLst>
        </xdr:cNvPr>
        <xdr:cNvSpPr/>
      </xdr:nvSpPr>
      <xdr:spPr>
        <a:xfrm>
          <a:off x="11231880" y="97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88174</xdr:rowOff>
    </xdr:from>
    <xdr:to>
      <xdr:col>71</xdr:col>
      <xdr:colOff>177800</xdr:colOff>
      <xdr:row>59</xdr:row>
      <xdr:rowOff>86541</xdr:rowOff>
    </xdr:to>
    <xdr:cxnSp macro="">
      <xdr:nvCxnSpPr>
        <xdr:cNvPr id="656" name="直線コネクタ 655">
          <a:extLst>
            <a:ext uri="{FF2B5EF4-FFF2-40B4-BE49-F238E27FC236}">
              <a16:creationId xmlns:a16="http://schemas.microsoft.com/office/drawing/2014/main" id="{7643A450-64F4-4D87-A138-40E2370B3FCF}"/>
            </a:ext>
          </a:extLst>
        </xdr:cNvPr>
        <xdr:cNvCxnSpPr/>
      </xdr:nvCxnSpPr>
      <xdr:spPr>
        <a:xfrm>
          <a:off x="11282680" y="9811294"/>
          <a:ext cx="789940" cy="1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657" name="n_1aveValue【学校施設】&#10;有形固定資産減価償却率">
          <a:extLst>
            <a:ext uri="{FF2B5EF4-FFF2-40B4-BE49-F238E27FC236}">
              <a16:creationId xmlns:a16="http://schemas.microsoft.com/office/drawing/2014/main" id="{79F57336-256B-4C73-A44A-8E8D835A125D}"/>
            </a:ext>
          </a:extLst>
        </xdr:cNvPr>
        <xdr:cNvSpPr txBox="1"/>
      </xdr:nvSpPr>
      <xdr:spPr>
        <a:xfrm>
          <a:off x="1343724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58" name="n_2aveValue【学校施設】&#10;有形固定資産減価償却率">
          <a:extLst>
            <a:ext uri="{FF2B5EF4-FFF2-40B4-BE49-F238E27FC236}">
              <a16:creationId xmlns:a16="http://schemas.microsoft.com/office/drawing/2014/main" id="{F9CEAB46-0DCA-4FF7-8346-7F64494666B0}"/>
            </a:ext>
          </a:extLst>
        </xdr:cNvPr>
        <xdr:cNvSpPr txBox="1"/>
      </xdr:nvSpPr>
      <xdr:spPr>
        <a:xfrm>
          <a:off x="12675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9" name="n_3aveValue【学校施設】&#10;有形固定資産減価償却率">
          <a:extLst>
            <a:ext uri="{FF2B5EF4-FFF2-40B4-BE49-F238E27FC236}">
              <a16:creationId xmlns:a16="http://schemas.microsoft.com/office/drawing/2014/main" id="{A8AEAA28-86F8-4CC1-9103-034D3AE97AD5}"/>
            </a:ext>
          </a:extLst>
        </xdr:cNvPr>
        <xdr:cNvSpPr txBox="1"/>
      </xdr:nvSpPr>
      <xdr:spPr>
        <a:xfrm>
          <a:off x="119005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660" name="n_4aveValue【学校施設】&#10;有形固定資産減価償却率">
          <a:extLst>
            <a:ext uri="{FF2B5EF4-FFF2-40B4-BE49-F238E27FC236}">
              <a16:creationId xmlns:a16="http://schemas.microsoft.com/office/drawing/2014/main" id="{B7ECE858-04E5-4BA2-9C89-37F60311C94E}"/>
            </a:ext>
          </a:extLst>
        </xdr:cNvPr>
        <xdr:cNvSpPr txBox="1"/>
      </xdr:nvSpPr>
      <xdr:spPr>
        <a:xfrm>
          <a:off x="11102984" y="997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661" name="n_1mainValue【学校施設】&#10;有形固定資産減価償却率">
          <a:extLst>
            <a:ext uri="{FF2B5EF4-FFF2-40B4-BE49-F238E27FC236}">
              <a16:creationId xmlns:a16="http://schemas.microsoft.com/office/drawing/2014/main" id="{96F331C1-06DA-4328-BFE4-803A119325DD}"/>
            </a:ext>
          </a:extLst>
        </xdr:cNvPr>
        <xdr:cNvSpPr txBox="1"/>
      </xdr:nvSpPr>
      <xdr:spPr>
        <a:xfrm>
          <a:off x="13437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62" name="n_2mainValue【学校施設】&#10;有形固定資産減価償却率">
          <a:extLst>
            <a:ext uri="{FF2B5EF4-FFF2-40B4-BE49-F238E27FC236}">
              <a16:creationId xmlns:a16="http://schemas.microsoft.com/office/drawing/2014/main" id="{D9B78E20-DA0B-47D0-ADD5-2CD23E9D4ECE}"/>
            </a:ext>
          </a:extLst>
        </xdr:cNvPr>
        <xdr:cNvSpPr txBox="1"/>
      </xdr:nvSpPr>
      <xdr:spPr>
        <a:xfrm>
          <a:off x="126752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63" name="n_3mainValue【学校施設】&#10;有形固定資産減価償却率">
          <a:extLst>
            <a:ext uri="{FF2B5EF4-FFF2-40B4-BE49-F238E27FC236}">
              <a16:creationId xmlns:a16="http://schemas.microsoft.com/office/drawing/2014/main" id="{34B11C0B-B5A5-4D80-8690-C4F216303A1E}"/>
            </a:ext>
          </a:extLst>
        </xdr:cNvPr>
        <xdr:cNvSpPr txBox="1"/>
      </xdr:nvSpPr>
      <xdr:spPr>
        <a:xfrm>
          <a:off x="11900544" y="1001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155501</xdr:rowOff>
    </xdr:from>
    <xdr:ext cx="405111" cy="259045"/>
    <xdr:sp macro="" textlink="">
      <xdr:nvSpPr>
        <xdr:cNvPr id="664" name="n_4mainValue【学校施設】&#10;有形固定資産減価償却率">
          <a:extLst>
            <a:ext uri="{FF2B5EF4-FFF2-40B4-BE49-F238E27FC236}">
              <a16:creationId xmlns:a16="http://schemas.microsoft.com/office/drawing/2014/main" id="{E919F3C6-0B16-4B24-9518-FE0E00C712A1}"/>
            </a:ext>
          </a:extLst>
        </xdr:cNvPr>
        <xdr:cNvSpPr txBox="1"/>
      </xdr:nvSpPr>
      <xdr:spPr>
        <a:xfrm>
          <a:off x="11102984" y="95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6BB7989A-83BB-4A8C-98E2-B1BA348F1BB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DBED809-4352-4BD0-BD52-95490D2B6D9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FAA7DC1A-2212-4EEF-A852-710CB81E6A6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E6CB9E99-6F43-4209-93E3-A0D7434DAB8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A5EF4714-46D4-4DC6-AD86-345F62BA284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7F08345E-89C0-4C88-AE28-00DEB3B63ED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36D02625-CC73-44E8-9568-28644E441AE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DF4E80E0-36CC-46FD-8493-245DE7FB810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50300CE5-0F49-4AF5-AC97-2C2CDC08E37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8A49B872-C42C-4AFC-8C0C-464475E6D20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1042D968-8854-4DE2-A02D-CDE8FE0F517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7E6F120E-3E35-482B-AECA-B382CD3C308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54A93231-79E9-4C28-B979-76D58B2D731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FA5910C0-B573-41B8-A1EE-CBC11B020D0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3D3E50D3-D981-43A4-BDB6-B8780D17D99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7FADE539-08ED-4FA0-8305-38F866F424A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EA83D51-F218-4A3E-AB2E-42CBDC30455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130D4A9B-00FE-489B-A9DB-3CA62194461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F1F6836E-FD2F-4860-92CA-4C3BD0CD95B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D7085EDB-E9E2-4597-9EF8-2C85051820C4}"/>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CA0A8454-7A81-415B-9FDB-768ABDF5428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FCBEE1BC-859D-4D72-AF97-C7442EF2410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DCA2BB44-F52E-4658-8359-443A996657D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8" name="直線コネクタ 687">
          <a:extLst>
            <a:ext uri="{FF2B5EF4-FFF2-40B4-BE49-F238E27FC236}">
              <a16:creationId xmlns:a16="http://schemas.microsoft.com/office/drawing/2014/main" id="{4AC08444-96F3-419E-99F0-575DDCA21CE1}"/>
            </a:ext>
          </a:extLst>
        </xdr:cNvPr>
        <xdr:cNvCxnSpPr/>
      </xdr:nvCxnSpPr>
      <xdr:spPr>
        <a:xfrm flipV="1">
          <a:off x="19509104" y="9364218"/>
          <a:ext cx="0" cy="1223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9" name="【学校施設】&#10;一人当たり面積最小値テキスト">
          <a:extLst>
            <a:ext uri="{FF2B5EF4-FFF2-40B4-BE49-F238E27FC236}">
              <a16:creationId xmlns:a16="http://schemas.microsoft.com/office/drawing/2014/main" id="{C5D04E43-6F2E-4850-A1C0-0E35D8287DB0}"/>
            </a:ext>
          </a:extLst>
        </xdr:cNvPr>
        <xdr:cNvSpPr txBox="1"/>
      </xdr:nvSpPr>
      <xdr:spPr>
        <a:xfrm>
          <a:off x="19547840" y="105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90" name="直線コネクタ 689">
          <a:extLst>
            <a:ext uri="{FF2B5EF4-FFF2-40B4-BE49-F238E27FC236}">
              <a16:creationId xmlns:a16="http://schemas.microsoft.com/office/drawing/2014/main" id="{7E128E08-8029-49BD-B8FC-1926A76D738D}"/>
            </a:ext>
          </a:extLst>
        </xdr:cNvPr>
        <xdr:cNvCxnSpPr/>
      </xdr:nvCxnSpPr>
      <xdr:spPr>
        <a:xfrm>
          <a:off x="19443700" y="10588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学校施設】&#10;一人当たり面積最大値テキスト">
          <a:extLst>
            <a:ext uri="{FF2B5EF4-FFF2-40B4-BE49-F238E27FC236}">
              <a16:creationId xmlns:a16="http://schemas.microsoft.com/office/drawing/2014/main" id="{9DD8FCE6-A76B-4E0A-8F85-0DEA4C8ECEF8}"/>
            </a:ext>
          </a:extLst>
        </xdr:cNvPr>
        <xdr:cNvSpPr txBox="1"/>
      </xdr:nvSpPr>
      <xdr:spPr>
        <a:xfrm>
          <a:off x="19547840" y="91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a:extLst>
            <a:ext uri="{FF2B5EF4-FFF2-40B4-BE49-F238E27FC236}">
              <a16:creationId xmlns:a16="http://schemas.microsoft.com/office/drawing/2014/main" id="{3359A435-D08C-4CF4-8F59-C0488AA61867}"/>
            </a:ext>
          </a:extLst>
        </xdr:cNvPr>
        <xdr:cNvCxnSpPr/>
      </xdr:nvCxnSpPr>
      <xdr:spPr>
        <a:xfrm>
          <a:off x="1944370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693" name="【学校施設】&#10;一人当たり面積平均値テキスト">
          <a:extLst>
            <a:ext uri="{FF2B5EF4-FFF2-40B4-BE49-F238E27FC236}">
              <a16:creationId xmlns:a16="http://schemas.microsoft.com/office/drawing/2014/main" id="{1247D68F-9F33-43FA-A40D-5EAF9695BA5B}"/>
            </a:ext>
          </a:extLst>
        </xdr:cNvPr>
        <xdr:cNvSpPr txBox="1"/>
      </xdr:nvSpPr>
      <xdr:spPr>
        <a:xfrm>
          <a:off x="19547840" y="10171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4" name="フローチャート: 判断 693">
          <a:extLst>
            <a:ext uri="{FF2B5EF4-FFF2-40B4-BE49-F238E27FC236}">
              <a16:creationId xmlns:a16="http://schemas.microsoft.com/office/drawing/2014/main" id="{1597F531-B48D-460F-A940-16EB0B4C8E78}"/>
            </a:ext>
          </a:extLst>
        </xdr:cNvPr>
        <xdr:cNvSpPr/>
      </xdr:nvSpPr>
      <xdr:spPr>
        <a:xfrm>
          <a:off x="19458940" y="1031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5" name="フローチャート: 判断 694">
          <a:extLst>
            <a:ext uri="{FF2B5EF4-FFF2-40B4-BE49-F238E27FC236}">
              <a16:creationId xmlns:a16="http://schemas.microsoft.com/office/drawing/2014/main" id="{51AE041A-2096-408C-82FF-28E891643CF2}"/>
            </a:ext>
          </a:extLst>
        </xdr:cNvPr>
        <xdr:cNvSpPr/>
      </xdr:nvSpPr>
      <xdr:spPr>
        <a:xfrm>
          <a:off x="18735040" y="10325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6" name="フローチャート: 判断 695">
          <a:extLst>
            <a:ext uri="{FF2B5EF4-FFF2-40B4-BE49-F238E27FC236}">
              <a16:creationId xmlns:a16="http://schemas.microsoft.com/office/drawing/2014/main" id="{C48CFFC3-69B0-4684-A491-3D6D2792605C}"/>
            </a:ext>
          </a:extLst>
        </xdr:cNvPr>
        <xdr:cNvSpPr/>
      </xdr:nvSpPr>
      <xdr:spPr>
        <a:xfrm>
          <a:off x="17937480" y="10325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697" name="フローチャート: 判断 696">
          <a:extLst>
            <a:ext uri="{FF2B5EF4-FFF2-40B4-BE49-F238E27FC236}">
              <a16:creationId xmlns:a16="http://schemas.microsoft.com/office/drawing/2014/main" id="{8FF545E6-0063-4922-B4A1-5A8EC4309E8D}"/>
            </a:ext>
          </a:extLst>
        </xdr:cNvPr>
        <xdr:cNvSpPr/>
      </xdr:nvSpPr>
      <xdr:spPr>
        <a:xfrm>
          <a:off x="17162780" y="10325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98" name="フローチャート: 判断 697">
          <a:extLst>
            <a:ext uri="{FF2B5EF4-FFF2-40B4-BE49-F238E27FC236}">
              <a16:creationId xmlns:a16="http://schemas.microsoft.com/office/drawing/2014/main" id="{20F9891F-01B3-4F81-9339-6A55838F249D}"/>
            </a:ext>
          </a:extLst>
        </xdr:cNvPr>
        <xdr:cNvSpPr/>
      </xdr:nvSpPr>
      <xdr:spPr>
        <a:xfrm>
          <a:off x="16388080" y="103325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097A881-E3C5-4A3A-8B14-27941D545F6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11630E1-C8FF-4F80-B60C-DBF1EC875D9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38B0DF3-4087-44A5-B718-8202D4D140F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6FDF0C2-3FB6-48C6-A454-B353B8DC38D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291788B-DF16-4911-8E92-DBF53674621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117411</xdr:rowOff>
    </xdr:from>
    <xdr:to>
      <xdr:col>116</xdr:col>
      <xdr:colOff>114300</xdr:colOff>
      <xdr:row>62</xdr:row>
      <xdr:rowOff>47561</xdr:rowOff>
    </xdr:to>
    <xdr:sp macro="" textlink="">
      <xdr:nvSpPr>
        <xdr:cNvPr id="704" name="楕円 703">
          <a:extLst>
            <a:ext uri="{FF2B5EF4-FFF2-40B4-BE49-F238E27FC236}">
              <a16:creationId xmlns:a16="http://schemas.microsoft.com/office/drawing/2014/main" id="{9E82C9A2-85C5-4634-A5AF-EA387DAB4C6F}"/>
            </a:ext>
          </a:extLst>
        </xdr:cNvPr>
        <xdr:cNvSpPr/>
      </xdr:nvSpPr>
      <xdr:spPr>
        <a:xfrm>
          <a:off x="19458940" y="10343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95838</xdr:rowOff>
    </xdr:from>
    <xdr:ext cx="469744" cy="259045"/>
    <xdr:sp macro="" textlink="">
      <xdr:nvSpPr>
        <xdr:cNvPr id="705" name="【学校施設】&#10;一人当たり面積該当値テキスト">
          <a:extLst>
            <a:ext uri="{FF2B5EF4-FFF2-40B4-BE49-F238E27FC236}">
              <a16:creationId xmlns:a16="http://schemas.microsoft.com/office/drawing/2014/main" id="{07815FDC-6ABE-4641-AAD0-F36B406E9AC0}"/>
            </a:ext>
          </a:extLst>
        </xdr:cNvPr>
        <xdr:cNvSpPr txBox="1"/>
      </xdr:nvSpPr>
      <xdr:spPr>
        <a:xfrm>
          <a:off x="19547840" y="103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105601</xdr:rowOff>
    </xdr:from>
    <xdr:to>
      <xdr:col>112</xdr:col>
      <xdr:colOff>38100</xdr:colOff>
      <xdr:row>62</xdr:row>
      <xdr:rowOff>35751</xdr:rowOff>
    </xdr:to>
    <xdr:sp macro="" textlink="">
      <xdr:nvSpPr>
        <xdr:cNvPr id="706" name="楕円 705">
          <a:extLst>
            <a:ext uri="{FF2B5EF4-FFF2-40B4-BE49-F238E27FC236}">
              <a16:creationId xmlns:a16="http://schemas.microsoft.com/office/drawing/2014/main" id="{8A10B9A1-4F32-479B-B802-17E6F7DCB3C9}"/>
            </a:ext>
          </a:extLst>
        </xdr:cNvPr>
        <xdr:cNvSpPr/>
      </xdr:nvSpPr>
      <xdr:spPr>
        <a:xfrm>
          <a:off x="18735040" y="10331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156401</xdr:rowOff>
    </xdr:from>
    <xdr:to>
      <xdr:col>116</xdr:col>
      <xdr:colOff>63500</xdr:colOff>
      <xdr:row>61</xdr:row>
      <xdr:rowOff>168211</xdr:rowOff>
    </xdr:to>
    <xdr:cxnSp macro="">
      <xdr:nvCxnSpPr>
        <xdr:cNvPr id="707" name="直線コネクタ 706">
          <a:extLst>
            <a:ext uri="{FF2B5EF4-FFF2-40B4-BE49-F238E27FC236}">
              <a16:creationId xmlns:a16="http://schemas.microsoft.com/office/drawing/2014/main" id="{DF88A541-142F-4B18-8657-54856B17E477}"/>
            </a:ext>
          </a:extLst>
        </xdr:cNvPr>
        <xdr:cNvCxnSpPr/>
      </xdr:nvCxnSpPr>
      <xdr:spPr>
        <a:xfrm>
          <a:off x="18778220" y="10382441"/>
          <a:ext cx="73152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111887</xdr:rowOff>
    </xdr:from>
    <xdr:to>
      <xdr:col>107</xdr:col>
      <xdr:colOff>101600</xdr:colOff>
      <xdr:row>62</xdr:row>
      <xdr:rowOff>42037</xdr:rowOff>
    </xdr:to>
    <xdr:sp macro="" textlink="">
      <xdr:nvSpPr>
        <xdr:cNvPr id="708" name="楕円 707">
          <a:extLst>
            <a:ext uri="{FF2B5EF4-FFF2-40B4-BE49-F238E27FC236}">
              <a16:creationId xmlns:a16="http://schemas.microsoft.com/office/drawing/2014/main" id="{FF1DBE5E-857A-49F3-B096-812E48319EA8}"/>
            </a:ext>
          </a:extLst>
        </xdr:cNvPr>
        <xdr:cNvSpPr/>
      </xdr:nvSpPr>
      <xdr:spPr>
        <a:xfrm>
          <a:off x="17937480" y="10337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156401</xdr:rowOff>
    </xdr:from>
    <xdr:to>
      <xdr:col>111</xdr:col>
      <xdr:colOff>177800</xdr:colOff>
      <xdr:row>61</xdr:row>
      <xdr:rowOff>162687</xdr:rowOff>
    </xdr:to>
    <xdr:cxnSp macro="">
      <xdr:nvCxnSpPr>
        <xdr:cNvPr id="709" name="直線コネクタ 708">
          <a:extLst>
            <a:ext uri="{FF2B5EF4-FFF2-40B4-BE49-F238E27FC236}">
              <a16:creationId xmlns:a16="http://schemas.microsoft.com/office/drawing/2014/main" id="{C1294043-F3D2-42F5-AE0B-BD0B07CE0462}"/>
            </a:ext>
          </a:extLst>
        </xdr:cNvPr>
        <xdr:cNvCxnSpPr/>
      </xdr:nvCxnSpPr>
      <xdr:spPr>
        <a:xfrm flipV="1">
          <a:off x="17988280" y="10382441"/>
          <a:ext cx="78994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119888</xdr:rowOff>
    </xdr:from>
    <xdr:to>
      <xdr:col>102</xdr:col>
      <xdr:colOff>165100</xdr:colOff>
      <xdr:row>62</xdr:row>
      <xdr:rowOff>50038</xdr:rowOff>
    </xdr:to>
    <xdr:sp macro="" textlink="">
      <xdr:nvSpPr>
        <xdr:cNvPr id="710" name="楕円 709">
          <a:extLst>
            <a:ext uri="{FF2B5EF4-FFF2-40B4-BE49-F238E27FC236}">
              <a16:creationId xmlns:a16="http://schemas.microsoft.com/office/drawing/2014/main" id="{4DDFCEBF-72A5-40B0-8DE2-78A2CB0A1A31}"/>
            </a:ext>
          </a:extLst>
        </xdr:cNvPr>
        <xdr:cNvSpPr/>
      </xdr:nvSpPr>
      <xdr:spPr>
        <a:xfrm>
          <a:off x="17162780" y="1034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162687</xdr:rowOff>
    </xdr:from>
    <xdr:to>
      <xdr:col>107</xdr:col>
      <xdr:colOff>50800</xdr:colOff>
      <xdr:row>61</xdr:row>
      <xdr:rowOff>170688</xdr:rowOff>
    </xdr:to>
    <xdr:cxnSp macro="">
      <xdr:nvCxnSpPr>
        <xdr:cNvPr id="711" name="直線コネクタ 710">
          <a:extLst>
            <a:ext uri="{FF2B5EF4-FFF2-40B4-BE49-F238E27FC236}">
              <a16:creationId xmlns:a16="http://schemas.microsoft.com/office/drawing/2014/main" id="{3072529F-8DA1-400C-A831-9882B76CEEC2}"/>
            </a:ext>
          </a:extLst>
        </xdr:cNvPr>
        <xdr:cNvCxnSpPr/>
      </xdr:nvCxnSpPr>
      <xdr:spPr>
        <a:xfrm flipV="1">
          <a:off x="17213580" y="10388727"/>
          <a:ext cx="7747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109982</xdr:rowOff>
    </xdr:from>
    <xdr:to>
      <xdr:col>98</xdr:col>
      <xdr:colOff>38100</xdr:colOff>
      <xdr:row>62</xdr:row>
      <xdr:rowOff>40132</xdr:rowOff>
    </xdr:to>
    <xdr:sp macro="" textlink="">
      <xdr:nvSpPr>
        <xdr:cNvPr id="712" name="楕円 711">
          <a:extLst>
            <a:ext uri="{FF2B5EF4-FFF2-40B4-BE49-F238E27FC236}">
              <a16:creationId xmlns:a16="http://schemas.microsoft.com/office/drawing/2014/main" id="{A29894F9-3225-4058-B74A-CB4A3EFBA9CF}"/>
            </a:ext>
          </a:extLst>
        </xdr:cNvPr>
        <xdr:cNvSpPr/>
      </xdr:nvSpPr>
      <xdr:spPr>
        <a:xfrm>
          <a:off x="16388080" y="103360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160782</xdr:rowOff>
    </xdr:from>
    <xdr:to>
      <xdr:col>102</xdr:col>
      <xdr:colOff>114300</xdr:colOff>
      <xdr:row>61</xdr:row>
      <xdr:rowOff>170688</xdr:rowOff>
    </xdr:to>
    <xdr:cxnSp macro="">
      <xdr:nvCxnSpPr>
        <xdr:cNvPr id="713" name="直線コネクタ 712">
          <a:extLst>
            <a:ext uri="{FF2B5EF4-FFF2-40B4-BE49-F238E27FC236}">
              <a16:creationId xmlns:a16="http://schemas.microsoft.com/office/drawing/2014/main" id="{487488B6-EB81-4030-8E52-D00C6BE93309}"/>
            </a:ext>
          </a:extLst>
        </xdr:cNvPr>
        <xdr:cNvCxnSpPr/>
      </xdr:nvCxnSpPr>
      <xdr:spPr>
        <a:xfrm>
          <a:off x="16431260" y="10386822"/>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714" name="n_1aveValue【学校施設】&#10;一人当たり面積">
          <a:extLst>
            <a:ext uri="{FF2B5EF4-FFF2-40B4-BE49-F238E27FC236}">
              <a16:creationId xmlns:a16="http://schemas.microsoft.com/office/drawing/2014/main" id="{AD19E8E3-8EE8-4C56-9F06-D40DC4045BCC}"/>
            </a:ext>
          </a:extLst>
        </xdr:cNvPr>
        <xdr:cNvSpPr txBox="1"/>
      </xdr:nvSpPr>
      <xdr:spPr>
        <a:xfrm>
          <a:off x="1856112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715" name="n_2aveValue【学校施設】&#10;一人当たり面積">
          <a:extLst>
            <a:ext uri="{FF2B5EF4-FFF2-40B4-BE49-F238E27FC236}">
              <a16:creationId xmlns:a16="http://schemas.microsoft.com/office/drawing/2014/main" id="{8406CAF1-8745-45AA-8CD9-636DFEFC5BC3}"/>
            </a:ext>
          </a:extLst>
        </xdr:cNvPr>
        <xdr:cNvSpPr txBox="1"/>
      </xdr:nvSpPr>
      <xdr:spPr>
        <a:xfrm>
          <a:off x="17776267"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45991</xdr:rowOff>
    </xdr:from>
    <xdr:ext cx="469744" cy="259045"/>
    <xdr:sp macro="" textlink="">
      <xdr:nvSpPr>
        <xdr:cNvPr id="716" name="n_3aveValue【学校施設】&#10;一人当たり面積">
          <a:extLst>
            <a:ext uri="{FF2B5EF4-FFF2-40B4-BE49-F238E27FC236}">
              <a16:creationId xmlns:a16="http://schemas.microsoft.com/office/drawing/2014/main" id="{E94B57EE-8522-4562-977C-F778B9E61D27}"/>
            </a:ext>
          </a:extLst>
        </xdr:cNvPr>
        <xdr:cNvSpPr txBox="1"/>
      </xdr:nvSpPr>
      <xdr:spPr>
        <a:xfrm>
          <a:off x="17001567" y="1010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53230</xdr:rowOff>
    </xdr:from>
    <xdr:ext cx="469744" cy="259045"/>
    <xdr:sp macro="" textlink="">
      <xdr:nvSpPr>
        <xdr:cNvPr id="717" name="n_4aveValue【学校施設】&#10;一人当たり面積">
          <a:extLst>
            <a:ext uri="{FF2B5EF4-FFF2-40B4-BE49-F238E27FC236}">
              <a16:creationId xmlns:a16="http://schemas.microsoft.com/office/drawing/2014/main" id="{ABD8557A-6981-4E8E-8F07-7918BDAAFE9E}"/>
            </a:ext>
          </a:extLst>
        </xdr:cNvPr>
        <xdr:cNvSpPr txBox="1"/>
      </xdr:nvSpPr>
      <xdr:spPr>
        <a:xfrm>
          <a:off x="16226867" y="1011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26878</xdr:rowOff>
    </xdr:from>
    <xdr:ext cx="469744" cy="259045"/>
    <xdr:sp macro="" textlink="">
      <xdr:nvSpPr>
        <xdr:cNvPr id="718" name="n_1mainValue【学校施設】&#10;一人当たり面積">
          <a:extLst>
            <a:ext uri="{FF2B5EF4-FFF2-40B4-BE49-F238E27FC236}">
              <a16:creationId xmlns:a16="http://schemas.microsoft.com/office/drawing/2014/main" id="{3EAAB05A-343E-47B3-8590-70755FECFB29}"/>
            </a:ext>
          </a:extLst>
        </xdr:cNvPr>
        <xdr:cNvSpPr txBox="1"/>
      </xdr:nvSpPr>
      <xdr:spPr>
        <a:xfrm>
          <a:off x="18561127" y="1042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33164</xdr:rowOff>
    </xdr:from>
    <xdr:ext cx="469744" cy="259045"/>
    <xdr:sp macro="" textlink="">
      <xdr:nvSpPr>
        <xdr:cNvPr id="719" name="n_2mainValue【学校施設】&#10;一人当たり面積">
          <a:extLst>
            <a:ext uri="{FF2B5EF4-FFF2-40B4-BE49-F238E27FC236}">
              <a16:creationId xmlns:a16="http://schemas.microsoft.com/office/drawing/2014/main" id="{AA310BD7-98DB-4220-96D4-4742BFD58960}"/>
            </a:ext>
          </a:extLst>
        </xdr:cNvPr>
        <xdr:cNvSpPr txBox="1"/>
      </xdr:nvSpPr>
      <xdr:spPr>
        <a:xfrm>
          <a:off x="17776267" y="1042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41165</xdr:rowOff>
    </xdr:from>
    <xdr:ext cx="469744" cy="259045"/>
    <xdr:sp macro="" textlink="">
      <xdr:nvSpPr>
        <xdr:cNvPr id="720" name="n_3mainValue【学校施設】&#10;一人当たり面積">
          <a:extLst>
            <a:ext uri="{FF2B5EF4-FFF2-40B4-BE49-F238E27FC236}">
              <a16:creationId xmlns:a16="http://schemas.microsoft.com/office/drawing/2014/main" id="{5D0E36DC-07E2-471A-BBF1-631038BFC747}"/>
            </a:ext>
          </a:extLst>
        </xdr:cNvPr>
        <xdr:cNvSpPr txBox="1"/>
      </xdr:nvSpPr>
      <xdr:spPr>
        <a:xfrm>
          <a:off x="17001567" y="1043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31259</xdr:rowOff>
    </xdr:from>
    <xdr:ext cx="469744" cy="259045"/>
    <xdr:sp macro="" textlink="">
      <xdr:nvSpPr>
        <xdr:cNvPr id="721" name="n_4mainValue【学校施設】&#10;一人当たり面積">
          <a:extLst>
            <a:ext uri="{FF2B5EF4-FFF2-40B4-BE49-F238E27FC236}">
              <a16:creationId xmlns:a16="http://schemas.microsoft.com/office/drawing/2014/main" id="{794F62D5-DA9C-4DAC-8036-1EAFF43236F2}"/>
            </a:ext>
          </a:extLst>
        </xdr:cNvPr>
        <xdr:cNvSpPr txBox="1"/>
      </xdr:nvSpPr>
      <xdr:spPr>
        <a:xfrm>
          <a:off x="16226867"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81AC3CDF-1352-4AED-A416-F8D53079036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AF2CC86A-ACC9-4CBB-A848-474B40FA911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7BCF4BC5-0FE3-4A13-A530-D6F90DFBA3A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B5EB0295-E014-4AA4-AAF6-5CFF12A4654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DCE4DF97-600A-44EC-A6C2-93DAB5A7210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93DFBC72-CEFC-4D0D-A0F0-E895C5D0D87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767C5141-3714-4250-B59A-9AD06B54772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7521B9EF-B533-4799-B310-424345F2683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1D6CD534-0B25-40C2-82E8-7151B5622CD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5F4FF25C-FD56-4D6F-AAFF-718FADA1E33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248C82C1-79AA-4FB3-8F81-6EF213757A3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72BD49AF-3506-4D36-B151-666DBB10FE4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40FA2C9E-31CF-49F9-BC23-FE85B1B9FF05}"/>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CC1925F4-301E-4980-84BE-913845701CF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15DDEF8A-6F9A-4438-93EF-CA2751D9ADBA}"/>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5C64DB48-4102-477C-A46A-308D3940098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DDE509EB-6D29-4479-BA12-E7E3D92D5C3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DE4213F2-6BFE-4176-9597-0DE1934A3AF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2E851801-B41F-4F6B-BA95-381146E70E8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234E6396-A24D-45FF-9D37-455C86C04F3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9C892EE-A2C3-42C9-A521-E88078792EA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66F1D54D-F10F-453D-8D0D-3F8FAD1E910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2730598E-B252-416C-B787-858B042FBE9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8AAA8DED-65C6-458B-9A8A-3E3B08500ED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D93060F9-7D1A-4F5C-A6C9-4752EEAACA9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974A0380-6852-4458-A05A-4EB2626846F8}"/>
            </a:ext>
          </a:extLst>
        </xdr:cNvPr>
        <xdr:cNvCxnSpPr/>
      </xdr:nvCxnSpPr>
      <xdr:spPr>
        <a:xfrm flipV="1">
          <a:off x="14375764"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13B6FE97-6C60-4AD6-A273-2DC6C9733CE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127F9CC6-0CCB-43CB-AA2C-15CA1797482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0" name="【児童館】&#10;有形固定資産減価償却率最大値テキスト">
          <a:extLst>
            <a:ext uri="{FF2B5EF4-FFF2-40B4-BE49-F238E27FC236}">
              <a16:creationId xmlns:a16="http://schemas.microsoft.com/office/drawing/2014/main" id="{2734143D-8FEC-41B8-A9C0-8645FF32092E}"/>
            </a:ext>
          </a:extLst>
        </xdr:cNvPr>
        <xdr:cNvSpPr txBox="1"/>
      </xdr:nvSpPr>
      <xdr:spPr>
        <a:xfrm>
          <a:off x="1441450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1" name="直線コネクタ 750">
          <a:extLst>
            <a:ext uri="{FF2B5EF4-FFF2-40B4-BE49-F238E27FC236}">
              <a16:creationId xmlns:a16="http://schemas.microsoft.com/office/drawing/2014/main" id="{EFD98274-D031-4F9C-82ED-8CD2E41BAEA2}"/>
            </a:ext>
          </a:extLst>
        </xdr:cNvPr>
        <xdr:cNvCxnSpPr/>
      </xdr:nvCxnSpPr>
      <xdr:spPr>
        <a:xfrm>
          <a:off x="1428750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52" name="【児童館】&#10;有形固定資産減価償却率平均値テキスト">
          <a:extLst>
            <a:ext uri="{FF2B5EF4-FFF2-40B4-BE49-F238E27FC236}">
              <a16:creationId xmlns:a16="http://schemas.microsoft.com/office/drawing/2014/main" id="{BC9072AD-BBF9-4314-8C85-7101B7981CE2}"/>
            </a:ext>
          </a:extLst>
        </xdr:cNvPr>
        <xdr:cNvSpPr txBox="1"/>
      </xdr:nvSpPr>
      <xdr:spPr>
        <a:xfrm>
          <a:off x="14414500" y="13731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53" name="フローチャート: 判断 752">
          <a:extLst>
            <a:ext uri="{FF2B5EF4-FFF2-40B4-BE49-F238E27FC236}">
              <a16:creationId xmlns:a16="http://schemas.microsoft.com/office/drawing/2014/main" id="{113050E1-0552-4825-898A-91B8ED636EE6}"/>
            </a:ext>
          </a:extLst>
        </xdr:cNvPr>
        <xdr:cNvSpPr/>
      </xdr:nvSpPr>
      <xdr:spPr>
        <a:xfrm>
          <a:off x="14325600" y="138758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4" name="フローチャート: 判断 753">
          <a:extLst>
            <a:ext uri="{FF2B5EF4-FFF2-40B4-BE49-F238E27FC236}">
              <a16:creationId xmlns:a16="http://schemas.microsoft.com/office/drawing/2014/main" id="{0A1B1581-0610-446C-B85F-5F311AB35CAC}"/>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5" name="フローチャート: 判断 754">
          <a:extLst>
            <a:ext uri="{FF2B5EF4-FFF2-40B4-BE49-F238E27FC236}">
              <a16:creationId xmlns:a16="http://schemas.microsoft.com/office/drawing/2014/main" id="{49549CA7-1F9A-434A-B733-7B0752968131}"/>
            </a:ext>
          </a:extLst>
        </xdr:cNvPr>
        <xdr:cNvSpPr/>
      </xdr:nvSpPr>
      <xdr:spPr>
        <a:xfrm>
          <a:off x="1280414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756" name="フローチャート: 判断 755">
          <a:extLst>
            <a:ext uri="{FF2B5EF4-FFF2-40B4-BE49-F238E27FC236}">
              <a16:creationId xmlns:a16="http://schemas.microsoft.com/office/drawing/2014/main" id="{55269B0A-FEE3-4C2C-A7DF-08E6CE20ECBD}"/>
            </a:ext>
          </a:extLst>
        </xdr:cNvPr>
        <xdr:cNvSpPr/>
      </xdr:nvSpPr>
      <xdr:spPr>
        <a:xfrm>
          <a:off x="12029440" y="13823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757" name="フローチャート: 判断 756">
          <a:extLst>
            <a:ext uri="{FF2B5EF4-FFF2-40B4-BE49-F238E27FC236}">
              <a16:creationId xmlns:a16="http://schemas.microsoft.com/office/drawing/2014/main" id="{FF5E5AE9-1788-4DB8-9902-DCE8DA59C59A}"/>
            </a:ext>
          </a:extLst>
        </xdr:cNvPr>
        <xdr:cNvSpPr/>
      </xdr:nvSpPr>
      <xdr:spPr>
        <a:xfrm>
          <a:off x="1123188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481348E-B24B-4FC0-809F-3287D6ED432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5996F1A-842F-4E50-AEAC-58DFF0C0DC4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BFBDEDD-4060-48AB-8F83-72ABBEB148F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8A4CE40-19D0-4D60-BC28-893D51496B8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B78B207-0D93-4F42-B14A-58919AE2A6D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96701</xdr:rowOff>
    </xdr:from>
    <xdr:to>
      <xdr:col>85</xdr:col>
      <xdr:colOff>177800</xdr:colOff>
      <xdr:row>85</xdr:row>
      <xdr:rowOff>26851</xdr:rowOff>
    </xdr:to>
    <xdr:sp macro="" textlink="">
      <xdr:nvSpPr>
        <xdr:cNvPr id="763" name="楕円 762">
          <a:extLst>
            <a:ext uri="{FF2B5EF4-FFF2-40B4-BE49-F238E27FC236}">
              <a16:creationId xmlns:a16="http://schemas.microsoft.com/office/drawing/2014/main" id="{9BB57931-9AD3-476E-BD15-BE46BF4037F4}"/>
            </a:ext>
          </a:extLst>
        </xdr:cNvPr>
        <xdr:cNvSpPr/>
      </xdr:nvSpPr>
      <xdr:spPr>
        <a:xfrm>
          <a:off x="14325600" y="141784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75128</xdr:rowOff>
    </xdr:from>
    <xdr:ext cx="405111" cy="259045"/>
    <xdr:sp macro="" textlink="">
      <xdr:nvSpPr>
        <xdr:cNvPr id="764" name="【児童館】&#10;有形固定資産減価償却率該当値テキスト">
          <a:extLst>
            <a:ext uri="{FF2B5EF4-FFF2-40B4-BE49-F238E27FC236}">
              <a16:creationId xmlns:a16="http://schemas.microsoft.com/office/drawing/2014/main" id="{0E006296-6E87-4A56-A873-27169350F3D1}"/>
            </a:ext>
          </a:extLst>
        </xdr:cNvPr>
        <xdr:cNvSpPr txBox="1"/>
      </xdr:nvSpPr>
      <xdr:spPr>
        <a:xfrm>
          <a:off x="14414500" y="141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765" name="楕円 764">
          <a:extLst>
            <a:ext uri="{FF2B5EF4-FFF2-40B4-BE49-F238E27FC236}">
              <a16:creationId xmlns:a16="http://schemas.microsoft.com/office/drawing/2014/main" id="{1A154B00-583F-4F65-8769-41E16A56275B}"/>
            </a:ext>
          </a:extLst>
        </xdr:cNvPr>
        <xdr:cNvSpPr/>
      </xdr:nvSpPr>
      <xdr:spPr>
        <a:xfrm>
          <a:off x="13578840" y="141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84</xdr:row>
      <xdr:rowOff>147501</xdr:rowOff>
    </xdr:to>
    <xdr:cxnSp macro="">
      <xdr:nvCxnSpPr>
        <xdr:cNvPr id="766" name="直線コネクタ 765">
          <a:extLst>
            <a:ext uri="{FF2B5EF4-FFF2-40B4-BE49-F238E27FC236}">
              <a16:creationId xmlns:a16="http://schemas.microsoft.com/office/drawing/2014/main" id="{297D8393-47DD-42B2-B547-3FBE3AAFF82E}"/>
            </a:ext>
          </a:extLst>
        </xdr:cNvPr>
        <xdr:cNvCxnSpPr/>
      </xdr:nvCxnSpPr>
      <xdr:spPr>
        <a:xfrm>
          <a:off x="13629640" y="1419333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23223</xdr:rowOff>
    </xdr:from>
    <xdr:to>
      <xdr:col>76</xdr:col>
      <xdr:colOff>165100</xdr:colOff>
      <xdr:row>84</xdr:row>
      <xdr:rowOff>124823</xdr:rowOff>
    </xdr:to>
    <xdr:sp macro="" textlink="">
      <xdr:nvSpPr>
        <xdr:cNvPr id="767" name="楕円 766">
          <a:extLst>
            <a:ext uri="{FF2B5EF4-FFF2-40B4-BE49-F238E27FC236}">
              <a16:creationId xmlns:a16="http://schemas.microsoft.com/office/drawing/2014/main" id="{C3695C6A-D8B5-469E-B198-D9000E54235B}"/>
            </a:ext>
          </a:extLst>
        </xdr:cNvPr>
        <xdr:cNvSpPr/>
      </xdr:nvSpPr>
      <xdr:spPr>
        <a:xfrm>
          <a:off x="12804140" y="141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74023</xdr:rowOff>
    </xdr:from>
    <xdr:to>
      <xdr:col>81</xdr:col>
      <xdr:colOff>50800</xdr:colOff>
      <xdr:row>84</xdr:row>
      <xdr:rowOff>111579</xdr:rowOff>
    </xdr:to>
    <xdr:cxnSp macro="">
      <xdr:nvCxnSpPr>
        <xdr:cNvPr id="768" name="直線コネクタ 767">
          <a:extLst>
            <a:ext uri="{FF2B5EF4-FFF2-40B4-BE49-F238E27FC236}">
              <a16:creationId xmlns:a16="http://schemas.microsoft.com/office/drawing/2014/main" id="{874D9E7A-6A16-4DCF-8756-CC59F203F560}"/>
            </a:ext>
          </a:extLst>
        </xdr:cNvPr>
        <xdr:cNvCxnSpPr/>
      </xdr:nvCxnSpPr>
      <xdr:spPr>
        <a:xfrm>
          <a:off x="12854940" y="14155783"/>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769" name="楕円 768">
          <a:extLst>
            <a:ext uri="{FF2B5EF4-FFF2-40B4-BE49-F238E27FC236}">
              <a16:creationId xmlns:a16="http://schemas.microsoft.com/office/drawing/2014/main" id="{43DE19EF-BE1E-4E15-BE1B-6F7DF4FE4859}"/>
            </a:ext>
          </a:extLst>
        </xdr:cNvPr>
        <xdr:cNvSpPr/>
      </xdr:nvSpPr>
      <xdr:spPr>
        <a:xfrm>
          <a:off x="12029440" y="14071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74023</xdr:rowOff>
    </xdr:to>
    <xdr:cxnSp macro="">
      <xdr:nvCxnSpPr>
        <xdr:cNvPr id="770" name="直線コネクタ 769">
          <a:extLst>
            <a:ext uri="{FF2B5EF4-FFF2-40B4-BE49-F238E27FC236}">
              <a16:creationId xmlns:a16="http://schemas.microsoft.com/office/drawing/2014/main" id="{06BF07A5-967F-4585-8D1B-394E326FFBAE}"/>
            </a:ext>
          </a:extLst>
        </xdr:cNvPr>
        <xdr:cNvCxnSpPr/>
      </xdr:nvCxnSpPr>
      <xdr:spPr>
        <a:xfrm>
          <a:off x="12072620" y="14118228"/>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119562</xdr:rowOff>
    </xdr:from>
    <xdr:to>
      <xdr:col>67</xdr:col>
      <xdr:colOff>101600</xdr:colOff>
      <xdr:row>84</xdr:row>
      <xdr:rowOff>49712</xdr:rowOff>
    </xdr:to>
    <xdr:sp macro="" textlink="">
      <xdr:nvSpPr>
        <xdr:cNvPr id="771" name="楕円 770">
          <a:extLst>
            <a:ext uri="{FF2B5EF4-FFF2-40B4-BE49-F238E27FC236}">
              <a16:creationId xmlns:a16="http://schemas.microsoft.com/office/drawing/2014/main" id="{39AA90B7-430C-45BA-97ED-9F7ECCA887DA}"/>
            </a:ext>
          </a:extLst>
        </xdr:cNvPr>
        <xdr:cNvSpPr/>
      </xdr:nvSpPr>
      <xdr:spPr>
        <a:xfrm>
          <a:off x="11231880" y="1403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170362</xdr:rowOff>
    </xdr:from>
    <xdr:to>
      <xdr:col>71</xdr:col>
      <xdr:colOff>177800</xdr:colOff>
      <xdr:row>84</xdr:row>
      <xdr:rowOff>36468</xdr:rowOff>
    </xdr:to>
    <xdr:cxnSp macro="">
      <xdr:nvCxnSpPr>
        <xdr:cNvPr id="772" name="直線コネクタ 771">
          <a:extLst>
            <a:ext uri="{FF2B5EF4-FFF2-40B4-BE49-F238E27FC236}">
              <a16:creationId xmlns:a16="http://schemas.microsoft.com/office/drawing/2014/main" id="{FFCE63ED-8698-4522-8720-27CC9BAB82EC}"/>
            </a:ext>
          </a:extLst>
        </xdr:cNvPr>
        <xdr:cNvCxnSpPr/>
      </xdr:nvCxnSpPr>
      <xdr:spPr>
        <a:xfrm>
          <a:off x="11282680" y="14084482"/>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3" name="n_1aveValue【児童館】&#10;有形固定資産減価償却率">
          <a:extLst>
            <a:ext uri="{FF2B5EF4-FFF2-40B4-BE49-F238E27FC236}">
              <a16:creationId xmlns:a16="http://schemas.microsoft.com/office/drawing/2014/main" id="{14B49DEC-4CC8-41D0-8EDD-4C97C4FD5B97}"/>
            </a:ext>
          </a:extLst>
        </xdr:cNvPr>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774" name="n_2aveValue【児童館】&#10;有形固定資産減価償却率">
          <a:extLst>
            <a:ext uri="{FF2B5EF4-FFF2-40B4-BE49-F238E27FC236}">
              <a16:creationId xmlns:a16="http://schemas.microsoft.com/office/drawing/2014/main" id="{229F9A31-A09F-4EDE-8025-A9E342EB0352}"/>
            </a:ext>
          </a:extLst>
        </xdr:cNvPr>
        <xdr:cNvSpPr txBox="1"/>
      </xdr:nvSpPr>
      <xdr:spPr>
        <a:xfrm>
          <a:off x="126752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23784</xdr:rowOff>
    </xdr:from>
    <xdr:ext cx="405111" cy="259045"/>
    <xdr:sp macro="" textlink="">
      <xdr:nvSpPr>
        <xdr:cNvPr id="775" name="n_3aveValue【児童館】&#10;有形固定資産減価償却率">
          <a:extLst>
            <a:ext uri="{FF2B5EF4-FFF2-40B4-BE49-F238E27FC236}">
              <a16:creationId xmlns:a16="http://schemas.microsoft.com/office/drawing/2014/main" id="{B0D5E1E9-73B0-46F7-BD51-A2C28D715A20}"/>
            </a:ext>
          </a:extLst>
        </xdr:cNvPr>
        <xdr:cNvSpPr txBox="1"/>
      </xdr:nvSpPr>
      <xdr:spPr>
        <a:xfrm>
          <a:off x="119005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156046</xdr:rowOff>
    </xdr:from>
    <xdr:ext cx="405111" cy="259045"/>
    <xdr:sp macro="" textlink="">
      <xdr:nvSpPr>
        <xdr:cNvPr id="776" name="n_4aveValue【児童館】&#10;有形固定資産減価償却率">
          <a:extLst>
            <a:ext uri="{FF2B5EF4-FFF2-40B4-BE49-F238E27FC236}">
              <a16:creationId xmlns:a16="http://schemas.microsoft.com/office/drawing/2014/main" id="{48CA6D0F-16CF-4FCF-8C42-C0E1CC02D386}"/>
            </a:ext>
          </a:extLst>
        </xdr:cNvPr>
        <xdr:cNvSpPr txBox="1"/>
      </xdr:nvSpPr>
      <xdr:spPr>
        <a:xfrm>
          <a:off x="1110298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777" name="n_1mainValue【児童館】&#10;有形固定資産減価償却率">
          <a:extLst>
            <a:ext uri="{FF2B5EF4-FFF2-40B4-BE49-F238E27FC236}">
              <a16:creationId xmlns:a16="http://schemas.microsoft.com/office/drawing/2014/main" id="{2980CE26-0136-4FAE-A269-22CF80D2BE66}"/>
            </a:ext>
          </a:extLst>
        </xdr:cNvPr>
        <xdr:cNvSpPr txBox="1"/>
      </xdr:nvSpPr>
      <xdr:spPr>
        <a:xfrm>
          <a:off x="13437244" y="1423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115950</xdr:rowOff>
    </xdr:from>
    <xdr:ext cx="405111" cy="259045"/>
    <xdr:sp macro="" textlink="">
      <xdr:nvSpPr>
        <xdr:cNvPr id="778" name="n_2mainValue【児童館】&#10;有形固定資産減価償却率">
          <a:extLst>
            <a:ext uri="{FF2B5EF4-FFF2-40B4-BE49-F238E27FC236}">
              <a16:creationId xmlns:a16="http://schemas.microsoft.com/office/drawing/2014/main" id="{4E0D8BD5-C666-4B86-9E5F-F9C8CDA880D8}"/>
            </a:ext>
          </a:extLst>
        </xdr:cNvPr>
        <xdr:cNvSpPr txBox="1"/>
      </xdr:nvSpPr>
      <xdr:spPr>
        <a:xfrm>
          <a:off x="12675244" y="1419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779" name="n_3mainValue【児童館】&#10;有形固定資産減価償却率">
          <a:extLst>
            <a:ext uri="{FF2B5EF4-FFF2-40B4-BE49-F238E27FC236}">
              <a16:creationId xmlns:a16="http://schemas.microsoft.com/office/drawing/2014/main" id="{16287C71-7298-4CDE-9086-57E99F33F1A6}"/>
            </a:ext>
          </a:extLst>
        </xdr:cNvPr>
        <xdr:cNvSpPr txBox="1"/>
      </xdr:nvSpPr>
      <xdr:spPr>
        <a:xfrm>
          <a:off x="11900544" y="141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40839</xdr:rowOff>
    </xdr:from>
    <xdr:ext cx="405111" cy="259045"/>
    <xdr:sp macro="" textlink="">
      <xdr:nvSpPr>
        <xdr:cNvPr id="780" name="n_4mainValue【児童館】&#10;有形固定資産減価償却率">
          <a:extLst>
            <a:ext uri="{FF2B5EF4-FFF2-40B4-BE49-F238E27FC236}">
              <a16:creationId xmlns:a16="http://schemas.microsoft.com/office/drawing/2014/main" id="{8EEE831F-D789-455A-B7B5-BBC29E702A68}"/>
            </a:ext>
          </a:extLst>
        </xdr:cNvPr>
        <xdr:cNvSpPr txBox="1"/>
      </xdr:nvSpPr>
      <xdr:spPr>
        <a:xfrm>
          <a:off x="11102984"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BAA4A007-9383-4031-A61E-9D2A7F2F405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87A19F89-7838-43BD-90F5-93A7D66BECE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503C0824-85CD-475E-8A1C-ABF8BCEF814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BBC8751A-581B-401A-9BF4-FD38095A77F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4A566255-F2AD-456F-85FC-4CBBF118F24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9609BC09-E4F2-4B48-BCEE-AC05442ECC6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61C2D82E-534C-471C-B91B-8F114D518A5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DBD6D35B-A49E-4F98-949A-AEB68E643B1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66F1A726-058A-49E8-8A15-35537FAB9FA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9C9550E6-0479-43AD-894F-348758D99E7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528AFD37-3167-4EEC-9EEA-86504ED9F55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40C7580B-134A-4C67-921B-2CF4BA0063F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87560DEB-7947-4287-994E-581034731C1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2EEC69D9-1C8D-4C4D-B810-0C08564A417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6B6A0573-4442-48D1-BB27-4DD7356333D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A0EA4A29-0986-43FB-8BAB-08B6F7A73EB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E5689D4F-CCF5-4C74-9CB7-DD7DAC9C93F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97D3CD06-6C85-4706-ABB4-1E9DA909026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C5A7B26D-FE79-47B6-BDB0-7B27FF4124F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EA11FA6B-874A-4937-8A35-34383772DF4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38AA10AE-0332-4AF4-B8F3-4D70FBE2BD7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B04F8F6-8633-4AF2-BA6A-466D295013D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F332F630-6DC1-4EE9-915D-04DA2FB852A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804" name="直線コネクタ 803">
          <a:extLst>
            <a:ext uri="{FF2B5EF4-FFF2-40B4-BE49-F238E27FC236}">
              <a16:creationId xmlns:a16="http://schemas.microsoft.com/office/drawing/2014/main" id="{7164714B-F794-4207-A957-BEBC6CA1138F}"/>
            </a:ext>
          </a:extLst>
        </xdr:cNvPr>
        <xdr:cNvCxnSpPr/>
      </xdr:nvCxnSpPr>
      <xdr:spPr>
        <a:xfrm flipV="1">
          <a:off x="19509104" y="1322070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児童館】&#10;一人当たり面積最小値テキスト">
          <a:extLst>
            <a:ext uri="{FF2B5EF4-FFF2-40B4-BE49-F238E27FC236}">
              <a16:creationId xmlns:a16="http://schemas.microsoft.com/office/drawing/2014/main" id="{A6114B48-3DD3-486A-9613-3732326631EE}"/>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a:extLst>
            <a:ext uri="{FF2B5EF4-FFF2-40B4-BE49-F238E27FC236}">
              <a16:creationId xmlns:a16="http://schemas.microsoft.com/office/drawing/2014/main" id="{798C977A-A5A5-42AD-8ED2-674393F63B21}"/>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7" name="【児童館】&#10;一人当たり面積最大値テキスト">
          <a:extLst>
            <a:ext uri="{FF2B5EF4-FFF2-40B4-BE49-F238E27FC236}">
              <a16:creationId xmlns:a16="http://schemas.microsoft.com/office/drawing/2014/main" id="{564283D6-B553-4908-A615-FB05B7892281}"/>
            </a:ext>
          </a:extLst>
        </xdr:cNvPr>
        <xdr:cNvSpPr txBox="1"/>
      </xdr:nvSpPr>
      <xdr:spPr>
        <a:xfrm>
          <a:off x="195478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8" name="直線コネクタ 807">
          <a:extLst>
            <a:ext uri="{FF2B5EF4-FFF2-40B4-BE49-F238E27FC236}">
              <a16:creationId xmlns:a16="http://schemas.microsoft.com/office/drawing/2014/main" id="{4395F487-9EA0-4EE0-A502-2C493C57924D}"/>
            </a:ext>
          </a:extLst>
        </xdr:cNvPr>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09" name="【児童館】&#10;一人当たり面積平均値テキスト">
          <a:extLst>
            <a:ext uri="{FF2B5EF4-FFF2-40B4-BE49-F238E27FC236}">
              <a16:creationId xmlns:a16="http://schemas.microsoft.com/office/drawing/2014/main" id="{93BA0D20-F4EF-4513-BFE5-D153DEA68900}"/>
            </a:ext>
          </a:extLst>
        </xdr:cNvPr>
        <xdr:cNvSpPr txBox="1"/>
      </xdr:nvSpPr>
      <xdr:spPr>
        <a:xfrm>
          <a:off x="19547840" y="14088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0" name="フローチャート: 判断 809">
          <a:extLst>
            <a:ext uri="{FF2B5EF4-FFF2-40B4-BE49-F238E27FC236}">
              <a16:creationId xmlns:a16="http://schemas.microsoft.com/office/drawing/2014/main" id="{88376B8B-3BB7-4931-8FF9-80DD3218479B}"/>
            </a:ext>
          </a:extLst>
        </xdr:cNvPr>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1" name="フローチャート: 判断 810">
          <a:extLst>
            <a:ext uri="{FF2B5EF4-FFF2-40B4-BE49-F238E27FC236}">
              <a16:creationId xmlns:a16="http://schemas.microsoft.com/office/drawing/2014/main" id="{3B285A38-3F84-47A7-A24A-3DA770D98219}"/>
            </a:ext>
          </a:extLst>
        </xdr:cNvPr>
        <xdr:cNvSpPr/>
      </xdr:nvSpPr>
      <xdr:spPr>
        <a:xfrm>
          <a:off x="1873504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2" name="フローチャート: 判断 811">
          <a:extLst>
            <a:ext uri="{FF2B5EF4-FFF2-40B4-BE49-F238E27FC236}">
              <a16:creationId xmlns:a16="http://schemas.microsoft.com/office/drawing/2014/main" id="{063B52A4-715F-495D-A097-E8FEEFEF5517}"/>
            </a:ext>
          </a:extLst>
        </xdr:cNvPr>
        <xdr:cNvSpPr/>
      </xdr:nvSpPr>
      <xdr:spPr>
        <a:xfrm>
          <a:off x="1793748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3" name="フローチャート: 判断 812">
          <a:extLst>
            <a:ext uri="{FF2B5EF4-FFF2-40B4-BE49-F238E27FC236}">
              <a16:creationId xmlns:a16="http://schemas.microsoft.com/office/drawing/2014/main" id="{9E88869B-732F-4A89-936E-E456FBD76B68}"/>
            </a:ext>
          </a:extLst>
        </xdr:cNvPr>
        <xdr:cNvSpPr/>
      </xdr:nvSpPr>
      <xdr:spPr>
        <a:xfrm>
          <a:off x="1716278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4" name="フローチャート: 判断 813">
          <a:extLst>
            <a:ext uri="{FF2B5EF4-FFF2-40B4-BE49-F238E27FC236}">
              <a16:creationId xmlns:a16="http://schemas.microsoft.com/office/drawing/2014/main" id="{7D570FD8-8866-4614-9B1D-F51BD6A895EA}"/>
            </a:ext>
          </a:extLst>
        </xdr:cNvPr>
        <xdr:cNvSpPr/>
      </xdr:nvSpPr>
      <xdr:spPr>
        <a:xfrm>
          <a:off x="1638808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0476E22-3358-41D2-98C8-A508211CE27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C0ED6E3-C051-4593-82DB-BE6BBDF1001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1C78DE4-2357-424D-9DEF-B71CF4D0457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B3B4DC8-0BB1-499C-A900-AF834E2BE62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068D601-A294-4A84-BFC8-6A420E9021B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820" name="楕円 819">
          <a:extLst>
            <a:ext uri="{FF2B5EF4-FFF2-40B4-BE49-F238E27FC236}">
              <a16:creationId xmlns:a16="http://schemas.microsoft.com/office/drawing/2014/main" id="{D7742C51-1533-4BD6-A9E0-65D34ED9AC69}"/>
            </a:ext>
          </a:extLst>
        </xdr:cNvPr>
        <xdr:cNvSpPr/>
      </xdr:nvSpPr>
      <xdr:spPr>
        <a:xfrm>
          <a:off x="19458940" y="1432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53357</xdr:rowOff>
    </xdr:from>
    <xdr:ext cx="469744" cy="259045"/>
    <xdr:sp macro="" textlink="">
      <xdr:nvSpPr>
        <xdr:cNvPr id="821" name="【児童館】&#10;一人当たり面積該当値テキスト">
          <a:extLst>
            <a:ext uri="{FF2B5EF4-FFF2-40B4-BE49-F238E27FC236}">
              <a16:creationId xmlns:a16="http://schemas.microsoft.com/office/drawing/2014/main" id="{FBE14A8A-E94E-4DB6-B625-8D677F58EB53}"/>
            </a:ext>
          </a:extLst>
        </xdr:cNvPr>
        <xdr:cNvSpPr txBox="1"/>
      </xdr:nvSpPr>
      <xdr:spPr>
        <a:xfrm>
          <a:off x="19547840"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822" name="楕円 821">
          <a:extLst>
            <a:ext uri="{FF2B5EF4-FFF2-40B4-BE49-F238E27FC236}">
              <a16:creationId xmlns:a16="http://schemas.microsoft.com/office/drawing/2014/main" id="{51FB6590-4A82-4BE2-86C3-2C12F3222A22}"/>
            </a:ext>
          </a:extLst>
        </xdr:cNvPr>
        <xdr:cNvSpPr/>
      </xdr:nvSpPr>
      <xdr:spPr>
        <a:xfrm>
          <a:off x="18735040" y="1432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125730</xdr:rowOff>
    </xdr:to>
    <xdr:cxnSp macro="">
      <xdr:nvCxnSpPr>
        <xdr:cNvPr id="823" name="直線コネクタ 822">
          <a:extLst>
            <a:ext uri="{FF2B5EF4-FFF2-40B4-BE49-F238E27FC236}">
              <a16:creationId xmlns:a16="http://schemas.microsoft.com/office/drawing/2014/main" id="{0EEDE68D-8160-492A-BB06-175F7D3FCFA5}"/>
            </a:ext>
          </a:extLst>
        </xdr:cNvPr>
        <xdr:cNvCxnSpPr/>
      </xdr:nvCxnSpPr>
      <xdr:spPr>
        <a:xfrm>
          <a:off x="18778220" y="143751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24" name="楕円 823">
          <a:extLst>
            <a:ext uri="{FF2B5EF4-FFF2-40B4-BE49-F238E27FC236}">
              <a16:creationId xmlns:a16="http://schemas.microsoft.com/office/drawing/2014/main" id="{80E5B02F-611B-480F-8AD0-6D2FFA247FCD}"/>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133350</xdr:rowOff>
    </xdr:to>
    <xdr:cxnSp macro="">
      <xdr:nvCxnSpPr>
        <xdr:cNvPr id="825" name="直線コネクタ 824">
          <a:extLst>
            <a:ext uri="{FF2B5EF4-FFF2-40B4-BE49-F238E27FC236}">
              <a16:creationId xmlns:a16="http://schemas.microsoft.com/office/drawing/2014/main" id="{F5B8D4ED-FDF5-45D5-86CC-CF37CF36BE1E}"/>
            </a:ext>
          </a:extLst>
        </xdr:cNvPr>
        <xdr:cNvCxnSpPr/>
      </xdr:nvCxnSpPr>
      <xdr:spPr>
        <a:xfrm flipV="1">
          <a:off x="17988280" y="143751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6" name="楕円 825">
          <a:extLst>
            <a:ext uri="{FF2B5EF4-FFF2-40B4-BE49-F238E27FC236}">
              <a16:creationId xmlns:a16="http://schemas.microsoft.com/office/drawing/2014/main" id="{F2B2FD30-BBE6-4975-B38B-420F75183A78}"/>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27" name="直線コネクタ 826">
          <a:extLst>
            <a:ext uri="{FF2B5EF4-FFF2-40B4-BE49-F238E27FC236}">
              <a16:creationId xmlns:a16="http://schemas.microsoft.com/office/drawing/2014/main" id="{12BDA651-AEE3-481A-87D7-A8EE30BA7BB6}"/>
            </a:ext>
          </a:extLst>
        </xdr:cNvPr>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8" name="楕円 827">
          <a:extLst>
            <a:ext uri="{FF2B5EF4-FFF2-40B4-BE49-F238E27FC236}">
              <a16:creationId xmlns:a16="http://schemas.microsoft.com/office/drawing/2014/main" id="{25EBB7F4-0BDB-4ACD-9D8B-A6F8BA3139E8}"/>
            </a:ext>
          </a:extLst>
        </xdr:cNvPr>
        <xdr:cNvSpPr/>
      </xdr:nvSpPr>
      <xdr:spPr>
        <a:xfrm>
          <a:off x="1638808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29" name="直線コネクタ 828">
          <a:extLst>
            <a:ext uri="{FF2B5EF4-FFF2-40B4-BE49-F238E27FC236}">
              <a16:creationId xmlns:a16="http://schemas.microsoft.com/office/drawing/2014/main" id="{498DC43F-9C2E-4F03-9575-3F48D5EEC868}"/>
            </a:ext>
          </a:extLst>
        </xdr:cNvPr>
        <xdr:cNvCxnSpPr/>
      </xdr:nvCxnSpPr>
      <xdr:spPr>
        <a:xfrm>
          <a:off x="16431260" y="1438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0" name="n_1aveValue【児童館】&#10;一人当たり面積">
          <a:extLst>
            <a:ext uri="{FF2B5EF4-FFF2-40B4-BE49-F238E27FC236}">
              <a16:creationId xmlns:a16="http://schemas.microsoft.com/office/drawing/2014/main" id="{1B0750C3-C0BE-488F-A686-2005640EA4AB}"/>
            </a:ext>
          </a:extLst>
        </xdr:cNvPr>
        <xdr:cNvSpPr txBox="1"/>
      </xdr:nvSpPr>
      <xdr:spPr>
        <a:xfrm>
          <a:off x="185611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31" name="n_2aveValue【児童館】&#10;一人当たり面積">
          <a:extLst>
            <a:ext uri="{FF2B5EF4-FFF2-40B4-BE49-F238E27FC236}">
              <a16:creationId xmlns:a16="http://schemas.microsoft.com/office/drawing/2014/main" id="{68F32D9E-3306-4AAA-9B02-E1B8202C173D}"/>
            </a:ext>
          </a:extLst>
        </xdr:cNvPr>
        <xdr:cNvSpPr txBox="1"/>
      </xdr:nvSpPr>
      <xdr:spPr>
        <a:xfrm>
          <a:off x="177762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2" name="n_3aveValue【児童館】&#10;一人当たり面積">
          <a:extLst>
            <a:ext uri="{FF2B5EF4-FFF2-40B4-BE49-F238E27FC236}">
              <a16:creationId xmlns:a16="http://schemas.microsoft.com/office/drawing/2014/main" id="{9E19D20D-AE92-42E8-BFE8-8A99282E49CF}"/>
            </a:ext>
          </a:extLst>
        </xdr:cNvPr>
        <xdr:cNvSpPr txBox="1"/>
      </xdr:nvSpPr>
      <xdr:spPr>
        <a:xfrm>
          <a:off x="170015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33" name="n_4aveValue【児童館】&#10;一人当たり面積">
          <a:extLst>
            <a:ext uri="{FF2B5EF4-FFF2-40B4-BE49-F238E27FC236}">
              <a16:creationId xmlns:a16="http://schemas.microsoft.com/office/drawing/2014/main" id="{EBA8CD12-C811-4093-BE4F-D0833CF093E2}"/>
            </a:ext>
          </a:extLst>
        </xdr:cNvPr>
        <xdr:cNvSpPr txBox="1"/>
      </xdr:nvSpPr>
      <xdr:spPr>
        <a:xfrm>
          <a:off x="162268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834" name="n_1mainValue【児童館】&#10;一人当たり面積">
          <a:extLst>
            <a:ext uri="{FF2B5EF4-FFF2-40B4-BE49-F238E27FC236}">
              <a16:creationId xmlns:a16="http://schemas.microsoft.com/office/drawing/2014/main" id="{DCA20B4E-8CE8-4473-BAED-8B97033BD842}"/>
            </a:ext>
          </a:extLst>
        </xdr:cNvPr>
        <xdr:cNvSpPr txBox="1"/>
      </xdr:nvSpPr>
      <xdr:spPr>
        <a:xfrm>
          <a:off x="185611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35" name="n_2mainValue【児童館】&#10;一人当たり面積">
          <a:extLst>
            <a:ext uri="{FF2B5EF4-FFF2-40B4-BE49-F238E27FC236}">
              <a16:creationId xmlns:a16="http://schemas.microsoft.com/office/drawing/2014/main" id="{6654AF5C-43CE-4AB3-B2FB-DFC296481AEE}"/>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6" name="n_3mainValue【児童館】&#10;一人当たり面積">
          <a:extLst>
            <a:ext uri="{FF2B5EF4-FFF2-40B4-BE49-F238E27FC236}">
              <a16:creationId xmlns:a16="http://schemas.microsoft.com/office/drawing/2014/main" id="{F5972CB2-0348-4678-B774-08CDFFD49A32}"/>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7" name="n_4mainValue【児童館】&#10;一人当たり面積">
          <a:extLst>
            <a:ext uri="{FF2B5EF4-FFF2-40B4-BE49-F238E27FC236}">
              <a16:creationId xmlns:a16="http://schemas.microsoft.com/office/drawing/2014/main" id="{755F86D2-9D9D-43F1-929B-F5CE03E8CB03}"/>
            </a:ext>
          </a:extLst>
        </xdr:cNvPr>
        <xdr:cNvSpPr txBox="1"/>
      </xdr:nvSpPr>
      <xdr:spPr>
        <a:xfrm>
          <a:off x="162268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D59CA210-6797-4845-B6B1-BC4BE567093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5A677445-F3CE-4C07-805C-256D742EE82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AB208C7A-6030-466F-86D2-8E52D2611B8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B77C4B07-4DB1-497C-9EB2-B644C2D9FA3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2E4C4C34-C687-4F2A-95AF-7555FA98232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5B02C8E1-7DA0-4B18-ABCA-F06B1785F27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6FE15A13-5DF0-461A-9206-D480A1E38C7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4D85876E-D981-4EEB-BC67-5747E1252E2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40C9361A-27A5-4B46-A9FF-71B72A69322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C9E4C546-074A-4383-972E-5E4A493F2D3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C0575BF7-40FC-4358-B309-1C72C8EBE2A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18EE2B7E-37BF-4F2E-BB27-E5BE425AAE3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E4C1E585-DD8D-45E4-BAD8-A0774821DD3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9570609C-D8F2-420E-80DB-0531B842EF8E}"/>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FDB74636-4FB7-4EEA-9C88-5F342860598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475417B7-0063-4CA0-871D-A062AEBADD1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EADB1E9A-ED93-4761-A06B-DEE196AF8E2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58F97F7C-CDF2-4AD1-AE0F-D4D64E8D5FE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91E99EC-BB20-4D49-B9B5-3F2D45695E2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92F8C282-04E2-48B7-BB9E-D2815FEDDF8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E6E02AFF-F7DF-4B83-91A0-DB210E9DCE2E}"/>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628AE3BC-9BE1-409D-AB93-757FE8B9F0A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58C7AC8C-B696-4843-9D19-A41F3075101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69762FB7-035E-4282-A668-602827BC86D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CDDEE652-5462-4611-BE49-D6B971E7A637}"/>
            </a:ext>
          </a:extLst>
        </xdr:cNvPr>
        <xdr:cNvCxnSpPr/>
      </xdr:nvCxnSpPr>
      <xdr:spPr>
        <a:xfrm flipV="1">
          <a:off x="14375764" y="1678305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E969E143-8BE4-4A81-9AD9-F32AD497DEA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A201E3DD-3C01-4BA0-8365-28CF1E323F7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65" name="【公民館】&#10;有形固定資産減価償却率最大値テキスト">
          <a:extLst>
            <a:ext uri="{FF2B5EF4-FFF2-40B4-BE49-F238E27FC236}">
              <a16:creationId xmlns:a16="http://schemas.microsoft.com/office/drawing/2014/main" id="{A7B1C005-3C05-451D-9510-31B6161C2410}"/>
            </a:ext>
          </a:extLst>
        </xdr:cNvPr>
        <xdr:cNvSpPr txBox="1"/>
      </xdr:nvSpPr>
      <xdr:spPr>
        <a:xfrm>
          <a:off x="1441450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6" name="直線コネクタ 865">
          <a:extLst>
            <a:ext uri="{FF2B5EF4-FFF2-40B4-BE49-F238E27FC236}">
              <a16:creationId xmlns:a16="http://schemas.microsoft.com/office/drawing/2014/main" id="{29956A58-B603-4BC7-8796-11986AACF8E9}"/>
            </a:ext>
          </a:extLst>
        </xdr:cNvPr>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867" name="【公民館】&#10;有形固定資産減価償却率平均値テキスト">
          <a:extLst>
            <a:ext uri="{FF2B5EF4-FFF2-40B4-BE49-F238E27FC236}">
              <a16:creationId xmlns:a16="http://schemas.microsoft.com/office/drawing/2014/main" id="{89D2A4B1-40E4-4DD6-85A7-087F1BB81F5B}"/>
            </a:ext>
          </a:extLst>
        </xdr:cNvPr>
        <xdr:cNvSpPr txBox="1"/>
      </xdr:nvSpPr>
      <xdr:spPr>
        <a:xfrm>
          <a:off x="14414500" y="174142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68" name="フローチャート: 判断 867">
          <a:extLst>
            <a:ext uri="{FF2B5EF4-FFF2-40B4-BE49-F238E27FC236}">
              <a16:creationId xmlns:a16="http://schemas.microsoft.com/office/drawing/2014/main" id="{FBE3026F-0B0F-4417-97A0-239F2184CE88}"/>
            </a:ext>
          </a:extLst>
        </xdr:cNvPr>
        <xdr:cNvSpPr/>
      </xdr:nvSpPr>
      <xdr:spPr>
        <a:xfrm>
          <a:off x="14325600" y="175590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869" name="フローチャート: 判断 868">
          <a:extLst>
            <a:ext uri="{FF2B5EF4-FFF2-40B4-BE49-F238E27FC236}">
              <a16:creationId xmlns:a16="http://schemas.microsoft.com/office/drawing/2014/main" id="{3F5135EC-5073-4EA9-9763-ECDC54964EA3}"/>
            </a:ext>
          </a:extLst>
        </xdr:cNvPr>
        <xdr:cNvSpPr/>
      </xdr:nvSpPr>
      <xdr:spPr>
        <a:xfrm>
          <a:off x="135788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70" name="フローチャート: 判断 869">
          <a:extLst>
            <a:ext uri="{FF2B5EF4-FFF2-40B4-BE49-F238E27FC236}">
              <a16:creationId xmlns:a16="http://schemas.microsoft.com/office/drawing/2014/main" id="{C9896D15-22DB-47DC-94F7-AEDF09F384A2}"/>
            </a:ext>
          </a:extLst>
        </xdr:cNvPr>
        <xdr:cNvSpPr/>
      </xdr:nvSpPr>
      <xdr:spPr>
        <a:xfrm>
          <a:off x="1280414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71" name="フローチャート: 判断 870">
          <a:extLst>
            <a:ext uri="{FF2B5EF4-FFF2-40B4-BE49-F238E27FC236}">
              <a16:creationId xmlns:a16="http://schemas.microsoft.com/office/drawing/2014/main" id="{A10D889C-8559-4230-B435-F871B4117798}"/>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872" name="フローチャート: 判断 871">
          <a:extLst>
            <a:ext uri="{FF2B5EF4-FFF2-40B4-BE49-F238E27FC236}">
              <a16:creationId xmlns:a16="http://schemas.microsoft.com/office/drawing/2014/main" id="{C29A3990-BBF9-48E2-9477-DACFEBC28065}"/>
            </a:ext>
          </a:extLst>
        </xdr:cNvPr>
        <xdr:cNvSpPr/>
      </xdr:nvSpPr>
      <xdr:spPr>
        <a:xfrm>
          <a:off x="1123188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8B8E3F9-BB3B-4923-BA75-75EFB553D81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DDAF34B-263B-4C8D-BE67-42BCBF8B49D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C74A385-4D17-4508-B648-AEDE0AEFE4F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9CDBA20-3E94-4145-A95D-6B970C02C96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7EEA80F-C18C-4A5F-8980-C8E19F5929A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878" name="楕円 877">
          <a:extLst>
            <a:ext uri="{FF2B5EF4-FFF2-40B4-BE49-F238E27FC236}">
              <a16:creationId xmlns:a16="http://schemas.microsoft.com/office/drawing/2014/main" id="{2D9BA7A6-F02F-4D3B-9B92-5D87A2BCC03B}"/>
            </a:ext>
          </a:extLst>
        </xdr:cNvPr>
        <xdr:cNvSpPr/>
      </xdr:nvSpPr>
      <xdr:spPr>
        <a:xfrm>
          <a:off x="14325600" y="177380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879" name="【公民館】&#10;有形固定資産減価償却率該当値テキスト">
          <a:extLst>
            <a:ext uri="{FF2B5EF4-FFF2-40B4-BE49-F238E27FC236}">
              <a16:creationId xmlns:a16="http://schemas.microsoft.com/office/drawing/2014/main" id="{AB2DA3AB-2FE9-4F31-BE46-A3DB8E943587}"/>
            </a:ext>
          </a:extLst>
        </xdr:cNvPr>
        <xdr:cNvSpPr txBox="1"/>
      </xdr:nvSpPr>
      <xdr:spPr>
        <a:xfrm>
          <a:off x="14414500"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880" name="楕円 879">
          <a:extLst>
            <a:ext uri="{FF2B5EF4-FFF2-40B4-BE49-F238E27FC236}">
              <a16:creationId xmlns:a16="http://schemas.microsoft.com/office/drawing/2014/main" id="{B60A0EAE-15CC-4237-B15F-5468FF712499}"/>
            </a:ext>
          </a:extLst>
        </xdr:cNvPr>
        <xdr:cNvSpPr/>
      </xdr:nvSpPr>
      <xdr:spPr>
        <a:xfrm>
          <a:off x="1357884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15239</xdr:rowOff>
    </xdr:to>
    <xdr:cxnSp macro="">
      <xdr:nvCxnSpPr>
        <xdr:cNvPr id="881" name="直線コネクタ 880">
          <a:extLst>
            <a:ext uri="{FF2B5EF4-FFF2-40B4-BE49-F238E27FC236}">
              <a16:creationId xmlns:a16="http://schemas.microsoft.com/office/drawing/2014/main" id="{A5FF9339-6020-464E-BBA4-90133015954D}"/>
            </a:ext>
          </a:extLst>
        </xdr:cNvPr>
        <xdr:cNvCxnSpPr/>
      </xdr:nvCxnSpPr>
      <xdr:spPr>
        <a:xfrm>
          <a:off x="13629640" y="17746980"/>
          <a:ext cx="7467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882" name="楕円 881">
          <a:extLst>
            <a:ext uri="{FF2B5EF4-FFF2-40B4-BE49-F238E27FC236}">
              <a16:creationId xmlns:a16="http://schemas.microsoft.com/office/drawing/2014/main" id="{414180C0-9139-4781-91D9-2BA2D1B52294}"/>
            </a:ext>
          </a:extLst>
        </xdr:cNvPr>
        <xdr:cNvSpPr/>
      </xdr:nvSpPr>
      <xdr:spPr>
        <a:xfrm>
          <a:off x="1280414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105</xdr:row>
      <xdr:rowOff>144780</xdr:rowOff>
    </xdr:to>
    <xdr:cxnSp macro="">
      <xdr:nvCxnSpPr>
        <xdr:cNvPr id="883" name="直線コネクタ 882">
          <a:extLst>
            <a:ext uri="{FF2B5EF4-FFF2-40B4-BE49-F238E27FC236}">
              <a16:creationId xmlns:a16="http://schemas.microsoft.com/office/drawing/2014/main" id="{7B39C0DB-C7E0-42A6-A4C9-03CDF0D6C2EC}"/>
            </a:ext>
          </a:extLst>
        </xdr:cNvPr>
        <xdr:cNvCxnSpPr/>
      </xdr:nvCxnSpPr>
      <xdr:spPr>
        <a:xfrm>
          <a:off x="12854940" y="177469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884" name="楕円 883">
          <a:extLst>
            <a:ext uri="{FF2B5EF4-FFF2-40B4-BE49-F238E27FC236}">
              <a16:creationId xmlns:a16="http://schemas.microsoft.com/office/drawing/2014/main" id="{68FF984B-94B9-4B8F-822F-5D6F737557E1}"/>
            </a:ext>
          </a:extLst>
        </xdr:cNvPr>
        <xdr:cNvSpPr/>
      </xdr:nvSpPr>
      <xdr:spPr>
        <a:xfrm>
          <a:off x="12029440" y="1765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106680</xdr:rowOff>
    </xdr:from>
    <xdr:to>
      <xdr:col>76</xdr:col>
      <xdr:colOff>114300</xdr:colOff>
      <xdr:row>105</xdr:row>
      <xdr:rowOff>144780</xdr:rowOff>
    </xdr:to>
    <xdr:cxnSp macro="">
      <xdr:nvCxnSpPr>
        <xdr:cNvPr id="885" name="直線コネクタ 884">
          <a:extLst>
            <a:ext uri="{FF2B5EF4-FFF2-40B4-BE49-F238E27FC236}">
              <a16:creationId xmlns:a16="http://schemas.microsoft.com/office/drawing/2014/main" id="{DA701CB0-95CF-46CE-A395-C781FE7FE2CA}"/>
            </a:ext>
          </a:extLst>
        </xdr:cNvPr>
        <xdr:cNvCxnSpPr/>
      </xdr:nvCxnSpPr>
      <xdr:spPr>
        <a:xfrm>
          <a:off x="12072620" y="177088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xdr:rowOff>
    </xdr:from>
    <xdr:to>
      <xdr:col>67</xdr:col>
      <xdr:colOff>101600</xdr:colOff>
      <xdr:row>105</xdr:row>
      <xdr:rowOff>117475</xdr:rowOff>
    </xdr:to>
    <xdr:sp macro="" textlink="">
      <xdr:nvSpPr>
        <xdr:cNvPr id="886" name="楕円 885">
          <a:extLst>
            <a:ext uri="{FF2B5EF4-FFF2-40B4-BE49-F238E27FC236}">
              <a16:creationId xmlns:a16="http://schemas.microsoft.com/office/drawing/2014/main" id="{577E7244-0EE2-491A-B756-B70531E38F32}"/>
            </a:ext>
          </a:extLst>
        </xdr:cNvPr>
        <xdr:cNvSpPr/>
      </xdr:nvSpPr>
      <xdr:spPr>
        <a:xfrm>
          <a:off x="1123188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66675</xdr:rowOff>
    </xdr:from>
    <xdr:to>
      <xdr:col>71</xdr:col>
      <xdr:colOff>177800</xdr:colOff>
      <xdr:row>105</xdr:row>
      <xdr:rowOff>106680</xdr:rowOff>
    </xdr:to>
    <xdr:cxnSp macro="">
      <xdr:nvCxnSpPr>
        <xdr:cNvPr id="887" name="直線コネクタ 886">
          <a:extLst>
            <a:ext uri="{FF2B5EF4-FFF2-40B4-BE49-F238E27FC236}">
              <a16:creationId xmlns:a16="http://schemas.microsoft.com/office/drawing/2014/main" id="{E0A7B237-2E60-4556-BEB7-8B11159AA40C}"/>
            </a:ext>
          </a:extLst>
        </xdr:cNvPr>
        <xdr:cNvCxnSpPr/>
      </xdr:nvCxnSpPr>
      <xdr:spPr>
        <a:xfrm>
          <a:off x="11282680" y="1766887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888" name="n_1aveValue【公民館】&#10;有形固定資産減価償却率">
          <a:extLst>
            <a:ext uri="{FF2B5EF4-FFF2-40B4-BE49-F238E27FC236}">
              <a16:creationId xmlns:a16="http://schemas.microsoft.com/office/drawing/2014/main" id="{A468DBA6-72B4-4210-84D3-A114C1BCFBB0}"/>
            </a:ext>
          </a:extLst>
        </xdr:cNvPr>
        <xdr:cNvSpPr txBox="1"/>
      </xdr:nvSpPr>
      <xdr:spPr>
        <a:xfrm>
          <a:off x="13437244" y="1732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889" name="n_2aveValue【公民館】&#10;有形固定資産減価償却率">
          <a:extLst>
            <a:ext uri="{FF2B5EF4-FFF2-40B4-BE49-F238E27FC236}">
              <a16:creationId xmlns:a16="http://schemas.microsoft.com/office/drawing/2014/main" id="{10918D2D-275B-48CF-9516-15BE4176ECAA}"/>
            </a:ext>
          </a:extLst>
        </xdr:cNvPr>
        <xdr:cNvSpPr txBox="1"/>
      </xdr:nvSpPr>
      <xdr:spPr>
        <a:xfrm>
          <a:off x="1267524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90" name="n_3aveValue【公民館】&#10;有形固定資産減価償却率">
          <a:extLst>
            <a:ext uri="{FF2B5EF4-FFF2-40B4-BE49-F238E27FC236}">
              <a16:creationId xmlns:a16="http://schemas.microsoft.com/office/drawing/2014/main" id="{0F685670-9CF4-477A-AEDC-AC22150A529E}"/>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891" name="n_4aveValue【公民館】&#10;有形固定資産減価償却率">
          <a:extLst>
            <a:ext uri="{FF2B5EF4-FFF2-40B4-BE49-F238E27FC236}">
              <a16:creationId xmlns:a16="http://schemas.microsoft.com/office/drawing/2014/main" id="{FA8DF795-8DB0-4D15-946E-7235AA6B6017}"/>
            </a:ext>
          </a:extLst>
        </xdr:cNvPr>
        <xdr:cNvSpPr txBox="1"/>
      </xdr:nvSpPr>
      <xdr:spPr>
        <a:xfrm>
          <a:off x="1110298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892" name="n_1mainValue【公民館】&#10;有形固定資産減価償却率">
          <a:extLst>
            <a:ext uri="{FF2B5EF4-FFF2-40B4-BE49-F238E27FC236}">
              <a16:creationId xmlns:a16="http://schemas.microsoft.com/office/drawing/2014/main" id="{EA6D6439-459C-47F4-99F0-D5D853F5A046}"/>
            </a:ext>
          </a:extLst>
        </xdr:cNvPr>
        <xdr:cNvSpPr txBox="1"/>
      </xdr:nvSpPr>
      <xdr:spPr>
        <a:xfrm>
          <a:off x="134372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893" name="n_2mainValue【公民館】&#10;有形固定資産減価償却率">
          <a:extLst>
            <a:ext uri="{FF2B5EF4-FFF2-40B4-BE49-F238E27FC236}">
              <a16:creationId xmlns:a16="http://schemas.microsoft.com/office/drawing/2014/main" id="{5FFC7B93-3F6D-4FA8-844F-5540B6BAE609}"/>
            </a:ext>
          </a:extLst>
        </xdr:cNvPr>
        <xdr:cNvSpPr txBox="1"/>
      </xdr:nvSpPr>
      <xdr:spPr>
        <a:xfrm>
          <a:off x="126752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894" name="n_3mainValue【公民館】&#10;有形固定資産減価償却率">
          <a:extLst>
            <a:ext uri="{FF2B5EF4-FFF2-40B4-BE49-F238E27FC236}">
              <a16:creationId xmlns:a16="http://schemas.microsoft.com/office/drawing/2014/main" id="{4AC79ACD-0703-4A6E-B927-0700D41EDA7E}"/>
            </a:ext>
          </a:extLst>
        </xdr:cNvPr>
        <xdr:cNvSpPr txBox="1"/>
      </xdr:nvSpPr>
      <xdr:spPr>
        <a:xfrm>
          <a:off x="119005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108602</xdr:rowOff>
    </xdr:from>
    <xdr:ext cx="405111" cy="259045"/>
    <xdr:sp macro="" textlink="">
      <xdr:nvSpPr>
        <xdr:cNvPr id="895" name="n_4mainValue【公民館】&#10;有形固定資産減価償却率">
          <a:extLst>
            <a:ext uri="{FF2B5EF4-FFF2-40B4-BE49-F238E27FC236}">
              <a16:creationId xmlns:a16="http://schemas.microsoft.com/office/drawing/2014/main" id="{A065749C-4CA2-4AA5-AFB0-9BBDC9E8F028}"/>
            </a:ext>
          </a:extLst>
        </xdr:cNvPr>
        <xdr:cNvSpPr txBox="1"/>
      </xdr:nvSpPr>
      <xdr:spPr>
        <a:xfrm>
          <a:off x="11102984"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3914CACB-23C3-4EA8-AEEF-D48C576D8A9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EC7557D9-DBC3-45FB-9DF2-9ABD57E67DB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9F93F452-BE6C-49DF-8572-4223ED64509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36B926C5-3429-4F4C-84F3-B8837B03AAB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24C552F2-CB83-4835-ABD4-7FD95389DAF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6B108662-C2C1-4018-9B6B-3F9E4FA3D0C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87520EB5-A155-47B8-8212-1F7CBDCA7EE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ED6211E9-47FD-476C-9858-6F8B9831B53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7651A400-FC1B-46BB-AA4B-0EE2CC99F24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F024ECBD-0ED7-4B88-AD6E-1AF2D9C1911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06E53836-1974-4CFA-B815-023A1B9402E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4CA9B17F-8D7E-4D79-A975-46C11F0B94C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8EA3797D-C971-4E7B-8642-4C36A5D855C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2A0AE792-D33D-44A1-950C-BA92B897909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44C52A04-C4D8-47C2-9EE4-1E9923BC0D7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4D8BE9DD-8DE6-4AFB-9407-ABFBDC4461D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26556EFB-54AD-4755-8034-55EDA87F3CB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D348D4DF-1E7A-47CC-94FA-D0A37E82D39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4282C0D8-4650-4A91-A2BD-69CF6E98667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3B7A2C53-998B-457A-9830-DAAF2DD3A9F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006408E4-50FF-4F37-B2FE-5F197BC7D5C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6DEA11C9-8AEF-4D1E-9BB7-4779A18F33B2}"/>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9A954A64-4AFA-41AA-8658-9F67AAD2962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6F4AC44D-0792-464F-980E-8ACBF7ACBEE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B455C7AA-7068-4CF5-8CE7-B18144DFE7A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921" name="直線コネクタ 920">
          <a:extLst>
            <a:ext uri="{FF2B5EF4-FFF2-40B4-BE49-F238E27FC236}">
              <a16:creationId xmlns:a16="http://schemas.microsoft.com/office/drawing/2014/main" id="{10DF33A5-B497-40A7-AE3B-31A1E2038A77}"/>
            </a:ext>
          </a:extLst>
        </xdr:cNvPr>
        <xdr:cNvCxnSpPr/>
      </xdr:nvCxnSpPr>
      <xdr:spPr>
        <a:xfrm flipV="1">
          <a:off x="19509104" y="16889186"/>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22" name="【公民館】&#10;一人当たり面積最小値テキスト">
          <a:extLst>
            <a:ext uri="{FF2B5EF4-FFF2-40B4-BE49-F238E27FC236}">
              <a16:creationId xmlns:a16="http://schemas.microsoft.com/office/drawing/2014/main" id="{F581B74B-B1E8-4232-8484-EC0CF1D80593}"/>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23" name="直線コネクタ 922">
          <a:extLst>
            <a:ext uri="{FF2B5EF4-FFF2-40B4-BE49-F238E27FC236}">
              <a16:creationId xmlns:a16="http://schemas.microsoft.com/office/drawing/2014/main" id="{EE7364ED-5681-4DA8-A63A-AC004E5CD612}"/>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924" name="【公民館】&#10;一人当たり面積最大値テキスト">
          <a:extLst>
            <a:ext uri="{FF2B5EF4-FFF2-40B4-BE49-F238E27FC236}">
              <a16:creationId xmlns:a16="http://schemas.microsoft.com/office/drawing/2014/main" id="{76E6FD90-A2B2-4A49-AF61-A8F7C3FF8445}"/>
            </a:ext>
          </a:extLst>
        </xdr:cNvPr>
        <xdr:cNvSpPr txBox="1"/>
      </xdr:nvSpPr>
      <xdr:spPr>
        <a:xfrm>
          <a:off x="19547840" y="1666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925" name="直線コネクタ 924">
          <a:extLst>
            <a:ext uri="{FF2B5EF4-FFF2-40B4-BE49-F238E27FC236}">
              <a16:creationId xmlns:a16="http://schemas.microsoft.com/office/drawing/2014/main" id="{DABA0DD3-FD4C-47FE-94FC-B06220DD3BE3}"/>
            </a:ext>
          </a:extLst>
        </xdr:cNvPr>
        <xdr:cNvCxnSpPr/>
      </xdr:nvCxnSpPr>
      <xdr:spPr>
        <a:xfrm>
          <a:off x="1944370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5822</xdr:rowOff>
    </xdr:from>
    <xdr:ext cx="469744" cy="259045"/>
    <xdr:sp macro="" textlink="">
      <xdr:nvSpPr>
        <xdr:cNvPr id="926" name="【公民館】&#10;一人当たり面積平均値テキスト">
          <a:extLst>
            <a:ext uri="{FF2B5EF4-FFF2-40B4-BE49-F238E27FC236}">
              <a16:creationId xmlns:a16="http://schemas.microsoft.com/office/drawing/2014/main" id="{E9C2BA68-14B2-4398-B082-1FD863DF802B}"/>
            </a:ext>
          </a:extLst>
        </xdr:cNvPr>
        <xdr:cNvSpPr txBox="1"/>
      </xdr:nvSpPr>
      <xdr:spPr>
        <a:xfrm>
          <a:off x="19547840" y="17775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927" name="フローチャート: 判断 926">
          <a:extLst>
            <a:ext uri="{FF2B5EF4-FFF2-40B4-BE49-F238E27FC236}">
              <a16:creationId xmlns:a16="http://schemas.microsoft.com/office/drawing/2014/main" id="{783631D0-5706-42D0-8CFC-68BD6893FD1A}"/>
            </a:ext>
          </a:extLst>
        </xdr:cNvPr>
        <xdr:cNvSpPr/>
      </xdr:nvSpPr>
      <xdr:spPr>
        <a:xfrm>
          <a:off x="19458940" y="17924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928" name="フローチャート: 判断 927">
          <a:extLst>
            <a:ext uri="{FF2B5EF4-FFF2-40B4-BE49-F238E27FC236}">
              <a16:creationId xmlns:a16="http://schemas.microsoft.com/office/drawing/2014/main" id="{D582A1FD-2350-4FA6-84E3-42F4206D5514}"/>
            </a:ext>
          </a:extLst>
        </xdr:cNvPr>
        <xdr:cNvSpPr/>
      </xdr:nvSpPr>
      <xdr:spPr>
        <a:xfrm>
          <a:off x="18735040" y="17930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9" name="フローチャート: 判断 928">
          <a:extLst>
            <a:ext uri="{FF2B5EF4-FFF2-40B4-BE49-F238E27FC236}">
              <a16:creationId xmlns:a16="http://schemas.microsoft.com/office/drawing/2014/main" id="{351ACB87-9CAF-4321-BF95-B58E4AE2C1A4}"/>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30" name="フローチャート: 判断 929">
          <a:extLst>
            <a:ext uri="{FF2B5EF4-FFF2-40B4-BE49-F238E27FC236}">
              <a16:creationId xmlns:a16="http://schemas.microsoft.com/office/drawing/2014/main" id="{F6BF30D7-1DE8-4B1C-8370-EB7661AAB65D}"/>
            </a:ext>
          </a:extLst>
        </xdr:cNvPr>
        <xdr:cNvSpPr/>
      </xdr:nvSpPr>
      <xdr:spPr>
        <a:xfrm>
          <a:off x="171627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31" name="フローチャート: 判断 930">
          <a:extLst>
            <a:ext uri="{FF2B5EF4-FFF2-40B4-BE49-F238E27FC236}">
              <a16:creationId xmlns:a16="http://schemas.microsoft.com/office/drawing/2014/main" id="{93D53789-50A5-4EA1-B3F1-336F8D5D3874}"/>
            </a:ext>
          </a:extLst>
        </xdr:cNvPr>
        <xdr:cNvSpPr/>
      </xdr:nvSpPr>
      <xdr:spPr>
        <a:xfrm>
          <a:off x="1638808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771AE05D-9CA3-4AB7-8B8F-7043FA3A0B2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266550F-DC25-49C5-BA25-0ADB26E9C8E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0D07D6D-BFEF-4B07-8CE5-9AD7FC3503F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764DB24-87CD-44DD-A4FC-601703525AC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2037D2D-D21E-4106-9BC7-DB5221CA00E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58057</xdr:rowOff>
    </xdr:from>
    <xdr:to>
      <xdr:col>116</xdr:col>
      <xdr:colOff>114300</xdr:colOff>
      <xdr:row>107</xdr:row>
      <xdr:rowOff>159657</xdr:rowOff>
    </xdr:to>
    <xdr:sp macro="" textlink="">
      <xdr:nvSpPr>
        <xdr:cNvPr id="937" name="楕円 936">
          <a:extLst>
            <a:ext uri="{FF2B5EF4-FFF2-40B4-BE49-F238E27FC236}">
              <a16:creationId xmlns:a16="http://schemas.microsoft.com/office/drawing/2014/main" id="{1078CA5D-48F2-4935-9772-D6386DEAF0D4}"/>
            </a:ext>
          </a:extLst>
        </xdr:cNvPr>
        <xdr:cNvSpPr/>
      </xdr:nvSpPr>
      <xdr:spPr>
        <a:xfrm>
          <a:off x="1945894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36484</xdr:rowOff>
    </xdr:from>
    <xdr:ext cx="469744" cy="259045"/>
    <xdr:sp macro="" textlink="">
      <xdr:nvSpPr>
        <xdr:cNvPr id="938" name="【公民館】&#10;一人当たり面積該当値テキスト">
          <a:extLst>
            <a:ext uri="{FF2B5EF4-FFF2-40B4-BE49-F238E27FC236}">
              <a16:creationId xmlns:a16="http://schemas.microsoft.com/office/drawing/2014/main" id="{FB9E37E1-6A15-49B5-8D3B-BE4A7E159824}"/>
            </a:ext>
          </a:extLst>
        </xdr:cNvPr>
        <xdr:cNvSpPr txBox="1"/>
      </xdr:nvSpPr>
      <xdr:spPr>
        <a:xfrm>
          <a:off x="19547840" y="1797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64588</xdr:rowOff>
    </xdr:from>
    <xdr:to>
      <xdr:col>112</xdr:col>
      <xdr:colOff>38100</xdr:colOff>
      <xdr:row>107</xdr:row>
      <xdr:rowOff>166188</xdr:rowOff>
    </xdr:to>
    <xdr:sp macro="" textlink="">
      <xdr:nvSpPr>
        <xdr:cNvPr id="939" name="楕円 938">
          <a:extLst>
            <a:ext uri="{FF2B5EF4-FFF2-40B4-BE49-F238E27FC236}">
              <a16:creationId xmlns:a16="http://schemas.microsoft.com/office/drawing/2014/main" id="{A2C3D88E-C787-4899-BCF1-D79F7DC30808}"/>
            </a:ext>
          </a:extLst>
        </xdr:cNvPr>
        <xdr:cNvSpPr/>
      </xdr:nvSpPr>
      <xdr:spPr>
        <a:xfrm>
          <a:off x="18735040" y="18002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108857</xdr:rowOff>
    </xdr:from>
    <xdr:to>
      <xdr:col>116</xdr:col>
      <xdr:colOff>63500</xdr:colOff>
      <xdr:row>107</xdr:row>
      <xdr:rowOff>115388</xdr:rowOff>
    </xdr:to>
    <xdr:cxnSp macro="">
      <xdr:nvCxnSpPr>
        <xdr:cNvPr id="940" name="直線コネクタ 939">
          <a:extLst>
            <a:ext uri="{FF2B5EF4-FFF2-40B4-BE49-F238E27FC236}">
              <a16:creationId xmlns:a16="http://schemas.microsoft.com/office/drawing/2014/main" id="{913C7689-2FE3-450F-A8CC-CF7072B567EA}"/>
            </a:ext>
          </a:extLst>
        </xdr:cNvPr>
        <xdr:cNvCxnSpPr/>
      </xdr:nvCxnSpPr>
      <xdr:spPr>
        <a:xfrm flipV="1">
          <a:off x="18778220" y="18046337"/>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67855</xdr:rowOff>
    </xdr:from>
    <xdr:to>
      <xdr:col>107</xdr:col>
      <xdr:colOff>101600</xdr:colOff>
      <xdr:row>107</xdr:row>
      <xdr:rowOff>169455</xdr:rowOff>
    </xdr:to>
    <xdr:sp macro="" textlink="">
      <xdr:nvSpPr>
        <xdr:cNvPr id="941" name="楕円 940">
          <a:extLst>
            <a:ext uri="{FF2B5EF4-FFF2-40B4-BE49-F238E27FC236}">
              <a16:creationId xmlns:a16="http://schemas.microsoft.com/office/drawing/2014/main" id="{24524FB2-42BA-40AD-B09C-3FB7B78ADCB6}"/>
            </a:ext>
          </a:extLst>
        </xdr:cNvPr>
        <xdr:cNvSpPr/>
      </xdr:nvSpPr>
      <xdr:spPr>
        <a:xfrm>
          <a:off x="17937480" y="180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115388</xdr:rowOff>
    </xdr:from>
    <xdr:to>
      <xdr:col>111</xdr:col>
      <xdr:colOff>177800</xdr:colOff>
      <xdr:row>107</xdr:row>
      <xdr:rowOff>118655</xdr:rowOff>
    </xdr:to>
    <xdr:cxnSp macro="">
      <xdr:nvCxnSpPr>
        <xdr:cNvPr id="942" name="直線コネクタ 941">
          <a:extLst>
            <a:ext uri="{FF2B5EF4-FFF2-40B4-BE49-F238E27FC236}">
              <a16:creationId xmlns:a16="http://schemas.microsoft.com/office/drawing/2014/main" id="{2C892F8A-4618-42BE-83A3-3EFCD0A996DC}"/>
            </a:ext>
          </a:extLst>
        </xdr:cNvPr>
        <xdr:cNvCxnSpPr/>
      </xdr:nvCxnSpPr>
      <xdr:spPr>
        <a:xfrm flipV="1">
          <a:off x="17988280" y="18052868"/>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72752</xdr:rowOff>
    </xdr:from>
    <xdr:to>
      <xdr:col>102</xdr:col>
      <xdr:colOff>165100</xdr:colOff>
      <xdr:row>108</xdr:row>
      <xdr:rowOff>2902</xdr:rowOff>
    </xdr:to>
    <xdr:sp macro="" textlink="">
      <xdr:nvSpPr>
        <xdr:cNvPr id="943" name="楕円 942">
          <a:extLst>
            <a:ext uri="{FF2B5EF4-FFF2-40B4-BE49-F238E27FC236}">
              <a16:creationId xmlns:a16="http://schemas.microsoft.com/office/drawing/2014/main" id="{28014AF9-1845-4766-89BE-327D1D1C35AC}"/>
            </a:ext>
          </a:extLst>
        </xdr:cNvPr>
        <xdr:cNvSpPr/>
      </xdr:nvSpPr>
      <xdr:spPr>
        <a:xfrm>
          <a:off x="1716278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118655</xdr:rowOff>
    </xdr:from>
    <xdr:to>
      <xdr:col>107</xdr:col>
      <xdr:colOff>50800</xdr:colOff>
      <xdr:row>107</xdr:row>
      <xdr:rowOff>123552</xdr:rowOff>
    </xdr:to>
    <xdr:cxnSp macro="">
      <xdr:nvCxnSpPr>
        <xdr:cNvPr id="944" name="直線コネクタ 943">
          <a:extLst>
            <a:ext uri="{FF2B5EF4-FFF2-40B4-BE49-F238E27FC236}">
              <a16:creationId xmlns:a16="http://schemas.microsoft.com/office/drawing/2014/main" id="{53A063F0-AF4D-41DB-93CD-AF12CFA0782F}"/>
            </a:ext>
          </a:extLst>
        </xdr:cNvPr>
        <xdr:cNvCxnSpPr/>
      </xdr:nvCxnSpPr>
      <xdr:spPr>
        <a:xfrm flipV="1">
          <a:off x="17213580" y="18056135"/>
          <a:ext cx="7747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945" name="楕円 944">
          <a:extLst>
            <a:ext uri="{FF2B5EF4-FFF2-40B4-BE49-F238E27FC236}">
              <a16:creationId xmlns:a16="http://schemas.microsoft.com/office/drawing/2014/main" id="{DD3AEC9F-DC38-4F62-878C-42DC088AA4D4}"/>
            </a:ext>
          </a:extLst>
        </xdr:cNvPr>
        <xdr:cNvSpPr/>
      </xdr:nvSpPr>
      <xdr:spPr>
        <a:xfrm>
          <a:off x="16388080" y="18013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123552</xdr:rowOff>
    </xdr:from>
    <xdr:to>
      <xdr:col>102</xdr:col>
      <xdr:colOff>114300</xdr:colOff>
      <xdr:row>107</xdr:row>
      <xdr:rowOff>126819</xdr:rowOff>
    </xdr:to>
    <xdr:cxnSp macro="">
      <xdr:nvCxnSpPr>
        <xdr:cNvPr id="946" name="直線コネクタ 945">
          <a:extLst>
            <a:ext uri="{FF2B5EF4-FFF2-40B4-BE49-F238E27FC236}">
              <a16:creationId xmlns:a16="http://schemas.microsoft.com/office/drawing/2014/main" id="{453951BF-8F03-4F1B-8892-3BC248903057}"/>
            </a:ext>
          </a:extLst>
        </xdr:cNvPr>
        <xdr:cNvCxnSpPr/>
      </xdr:nvCxnSpPr>
      <xdr:spPr>
        <a:xfrm flipV="1">
          <a:off x="16431260" y="18061032"/>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947" name="n_1aveValue【公民館】&#10;一人当たり面積">
          <a:extLst>
            <a:ext uri="{FF2B5EF4-FFF2-40B4-BE49-F238E27FC236}">
              <a16:creationId xmlns:a16="http://schemas.microsoft.com/office/drawing/2014/main" id="{624C9861-1761-4445-BC90-0B342F128B79}"/>
            </a:ext>
          </a:extLst>
        </xdr:cNvPr>
        <xdr:cNvSpPr txBox="1"/>
      </xdr:nvSpPr>
      <xdr:spPr>
        <a:xfrm>
          <a:off x="185611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8" name="n_2aveValue【公民館】&#10;一人当たり面積">
          <a:extLst>
            <a:ext uri="{FF2B5EF4-FFF2-40B4-BE49-F238E27FC236}">
              <a16:creationId xmlns:a16="http://schemas.microsoft.com/office/drawing/2014/main" id="{5C5DA5B6-5D07-4E0B-94E7-580C7C179DC8}"/>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96175</xdr:rowOff>
    </xdr:from>
    <xdr:ext cx="469744" cy="259045"/>
    <xdr:sp macro="" textlink="">
      <xdr:nvSpPr>
        <xdr:cNvPr id="949" name="n_3aveValue【公民館】&#10;一人当たり面積">
          <a:extLst>
            <a:ext uri="{FF2B5EF4-FFF2-40B4-BE49-F238E27FC236}">
              <a16:creationId xmlns:a16="http://schemas.microsoft.com/office/drawing/2014/main" id="{D140E11A-F7B1-48D1-826F-CEE106223DAF}"/>
            </a:ext>
          </a:extLst>
        </xdr:cNvPr>
        <xdr:cNvSpPr txBox="1"/>
      </xdr:nvSpPr>
      <xdr:spPr>
        <a:xfrm>
          <a:off x="170015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88009</xdr:rowOff>
    </xdr:from>
    <xdr:ext cx="469744" cy="259045"/>
    <xdr:sp macro="" textlink="">
      <xdr:nvSpPr>
        <xdr:cNvPr id="950" name="n_4aveValue【公民館】&#10;一人当たり面積">
          <a:extLst>
            <a:ext uri="{FF2B5EF4-FFF2-40B4-BE49-F238E27FC236}">
              <a16:creationId xmlns:a16="http://schemas.microsoft.com/office/drawing/2014/main" id="{A97405EA-5BCB-4CEB-BB2A-42F29FA18112}"/>
            </a:ext>
          </a:extLst>
        </xdr:cNvPr>
        <xdr:cNvSpPr txBox="1"/>
      </xdr:nvSpPr>
      <xdr:spPr>
        <a:xfrm>
          <a:off x="162268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157315</xdr:rowOff>
    </xdr:from>
    <xdr:ext cx="469744" cy="259045"/>
    <xdr:sp macro="" textlink="">
      <xdr:nvSpPr>
        <xdr:cNvPr id="951" name="n_1mainValue【公民館】&#10;一人当たり面積">
          <a:extLst>
            <a:ext uri="{FF2B5EF4-FFF2-40B4-BE49-F238E27FC236}">
              <a16:creationId xmlns:a16="http://schemas.microsoft.com/office/drawing/2014/main" id="{A2EF6836-642E-4E8D-9834-B9AF4D7DCF58}"/>
            </a:ext>
          </a:extLst>
        </xdr:cNvPr>
        <xdr:cNvSpPr txBox="1"/>
      </xdr:nvSpPr>
      <xdr:spPr>
        <a:xfrm>
          <a:off x="18561127" y="1809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160582</xdr:rowOff>
    </xdr:from>
    <xdr:ext cx="469744" cy="259045"/>
    <xdr:sp macro="" textlink="">
      <xdr:nvSpPr>
        <xdr:cNvPr id="952" name="n_2mainValue【公民館】&#10;一人当たり面積">
          <a:extLst>
            <a:ext uri="{FF2B5EF4-FFF2-40B4-BE49-F238E27FC236}">
              <a16:creationId xmlns:a16="http://schemas.microsoft.com/office/drawing/2014/main" id="{452466D0-62A8-44F3-93AD-05B30D1A82B3}"/>
            </a:ext>
          </a:extLst>
        </xdr:cNvPr>
        <xdr:cNvSpPr txBox="1"/>
      </xdr:nvSpPr>
      <xdr:spPr>
        <a:xfrm>
          <a:off x="17776267" y="1809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953" name="n_3mainValue【公民館】&#10;一人当たり面積">
          <a:extLst>
            <a:ext uri="{FF2B5EF4-FFF2-40B4-BE49-F238E27FC236}">
              <a16:creationId xmlns:a16="http://schemas.microsoft.com/office/drawing/2014/main" id="{14E0305F-9FF1-41C8-BD40-5089E372698E}"/>
            </a:ext>
          </a:extLst>
        </xdr:cNvPr>
        <xdr:cNvSpPr txBox="1"/>
      </xdr:nvSpPr>
      <xdr:spPr>
        <a:xfrm>
          <a:off x="17001567" y="1810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954" name="n_4mainValue【公民館】&#10;一人当たり面積">
          <a:extLst>
            <a:ext uri="{FF2B5EF4-FFF2-40B4-BE49-F238E27FC236}">
              <a16:creationId xmlns:a16="http://schemas.microsoft.com/office/drawing/2014/main" id="{E20B29E6-4470-4B8A-BFE7-3D69028D5DF4}"/>
            </a:ext>
          </a:extLst>
        </xdr:cNvPr>
        <xdr:cNvSpPr txBox="1"/>
      </xdr:nvSpPr>
      <xdr:spPr>
        <a:xfrm>
          <a:off x="16226867" y="181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75827C6A-9669-4A4B-A9A9-2D14539E3C6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68E3AF8A-CBAF-47DA-8FF5-7A0DD15FC39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79398B64-B794-4356-B79D-7DEDFDA332B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類似団体と比較して特に有形固定資産減価償却率が高くなっている施設は、幼稚園・保育所、児童館であり、低くなっている施設は港湾・漁港である。保育所については、昭和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年代に建設されており、耐用年数を大幅に超過し、特に高い水準となっている。そのほか、公営住宅は、昭和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年代に多くが建設されており、耐用年数である</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年を経過しつつある。今後、公営住宅長寿命化計画に基づき有形固定資産減価償却率削減に努める必要がある。各施設においては、策定済の個別施設計画に基づき、適正な維持管理に努める。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751BB2-E45E-42F5-B389-8636E4FB3AA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8BBA80-9670-4373-8757-47B797067CD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2BBB02-A030-4710-A85B-20F0693AEFF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DCD3C5-BCA1-4B2F-9396-3E6005122D1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7CAC91-8303-4754-B354-35373094CDC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309671-62E4-471A-BC82-EDDCDC1FE35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93580E-AC47-4BD3-8F7F-D39AEC6C1A1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0978A8-E558-4FB6-89AE-98742D8D632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87E52A-71DF-4381-911C-FEEF9EA6A59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8A19A7-F459-4AA6-81C0-BC50995F94D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02F72E-636D-4111-88F1-43FBAD415CA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7A338C-0BBA-443E-BAFB-DA02B3B4C4C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3C1484-7BB7-4EF0-8FBB-DF3D916D93F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4CF22B-1B3B-4777-82EB-077C7613221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5A7F24-1C69-4931-8656-EDDF92DBC95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126F01-2F1C-4180-9F4F-680D148A68F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5A69E9-D3F1-414E-B9F5-5991A9B506C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BC478D-461B-45D2-AD89-4CF5F3C9046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FA3107-D661-4F1C-8D0A-A394A164233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B04DC9-ED8F-4973-A537-606C59997F9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362BF0-A544-4A39-902B-BDAF5DFA292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30A185-4B3E-4C78-AF1B-3A5945F7976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2DB845-94C2-4FCB-B044-00B4057B372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5436F8-461A-4D3D-9AFB-8F91470B762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709ACE-7290-462D-8273-EA7D9A5DA6A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5B75C6-B941-43B4-889C-D2B1D9A8C7F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0B9AA2-E31B-4DCD-AD82-1C1E428E036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2D9ED2-93C6-4520-8A82-077B58D8BB7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2CEEA2-E225-4FD6-B754-699B49E5C7E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B93399-3F75-42E9-B9FA-C51444B483E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BA35BC-6E6B-4541-8762-A58E59D3703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D2F64F-37CF-4430-AA58-E3BD0166F27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FD347F-9795-49C0-96A3-6B13051CC6E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E51C61-6AFE-468C-A507-24326FAD214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E1D3C2-BBFB-4543-B076-60EB6C02566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820806-F458-4EFF-BC5D-E5ECF53F84C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AF4503-227B-4A43-9C58-E3403ADCBF0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7A49C2-B5A4-4354-A2F3-8F232CAF514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C09021-F00B-4826-BB59-03A8669FCF7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06AF93-A21B-42D6-A8F6-8DDA9824D3E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5DD057-67E6-4C97-B21B-F5DEA6C93FE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2BB120-697F-4B50-A89F-5DC225420FF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B81B7B6-8EAD-4DD1-A6A9-F37E1CF48A85}"/>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AC214D-FD23-4245-BCE8-31E0C4D13C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C9D3826-64B2-4CD3-8BED-D5DAC902D29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C1A5309-DDB1-41E4-9D39-9EE2B789D2A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59CD8F-1FD1-43CA-AA8C-48C4DCD5B99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F79D214-3E0E-42B2-B1CC-4037F519E46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C78F481-5D0B-40F3-A5D1-674DBDCBE1E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FD6D7CD-EBF6-459E-BD3B-A0DD2CD147EA}"/>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3D55623-52AF-4719-A984-0EE6D53FE11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C3E0491-4685-4A56-BE85-250BC3F390C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4AB0A4C-6D06-4F9C-82AB-A2AD87F822A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61D4AD1-DAA0-47CF-9395-35EFDDCA9A23}"/>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E5AB5AF-CA5E-40C9-B995-726A078CA01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22A7B3E-AC47-4AB1-A1DE-6CAF09ACBA4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A203DDB-9847-4423-848C-944B9A1DBD09}"/>
            </a:ext>
          </a:extLst>
        </xdr:cNvPr>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EC652D2-5A79-4281-B227-71FC280A8874}"/>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F99CAE7-AC8D-41FD-9164-3CEBDB7CF0DE}"/>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561385D5-CE9E-4C75-8C8C-78C0B6947368}"/>
            </a:ext>
          </a:extLst>
        </xdr:cNvPr>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29263A47-A1E6-41D1-BDC7-B64AB29DED62}"/>
            </a:ext>
          </a:extLst>
        </xdr:cNvPr>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a:extLst>
            <a:ext uri="{FF2B5EF4-FFF2-40B4-BE49-F238E27FC236}">
              <a16:creationId xmlns:a16="http://schemas.microsoft.com/office/drawing/2014/main" id="{3F34F5F6-0C89-4347-B305-695602F20F4B}"/>
            </a:ext>
          </a:extLst>
        </xdr:cNvPr>
        <xdr:cNvSpPr txBox="1"/>
      </xdr:nvSpPr>
      <xdr:spPr>
        <a:xfrm>
          <a:off x="4124960" y="607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29383777-11A9-4D9D-AA89-2157ECF9E745}"/>
            </a:ext>
          </a:extLst>
        </xdr:cNvPr>
        <xdr:cNvSpPr/>
      </xdr:nvSpPr>
      <xdr:spPr>
        <a:xfrm>
          <a:off x="4036060" y="622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8CF16FE3-E20E-45D6-9AB3-6EE855B84709}"/>
            </a:ext>
          </a:extLst>
        </xdr:cNvPr>
        <xdr:cNvSpPr/>
      </xdr:nvSpPr>
      <xdr:spPr>
        <a:xfrm>
          <a:off x="3312160" y="62024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E8D190A6-845B-4D4F-8A05-FD4DF4A8D7CF}"/>
            </a:ext>
          </a:extLst>
        </xdr:cNvPr>
        <xdr:cNvSpPr/>
      </xdr:nvSpPr>
      <xdr:spPr>
        <a:xfrm>
          <a:off x="2514600" y="6204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8AC3E949-3709-41D3-96F5-A3DF0079A9F1}"/>
            </a:ext>
          </a:extLst>
        </xdr:cNvPr>
        <xdr:cNvSpPr/>
      </xdr:nvSpPr>
      <xdr:spPr>
        <a:xfrm>
          <a:off x="1739900" y="6179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EC116E1F-8712-4007-8EE2-CFB67D6EDDBE}"/>
            </a:ext>
          </a:extLst>
        </xdr:cNvPr>
        <xdr:cNvSpPr/>
      </xdr:nvSpPr>
      <xdr:spPr>
        <a:xfrm>
          <a:off x="965200" y="6158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9AA81A-30A3-464D-ADBE-F988C01EEAC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2D0BB0-47C6-4D4B-B22B-DC849276BB6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4C4123-B8FD-4A22-B7F5-52A49585D44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35161F-4CCB-4E57-85A1-CCAD9F15489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1221489-BF0E-430C-AC7E-DCF6AAA6275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a:extLst>
            <a:ext uri="{FF2B5EF4-FFF2-40B4-BE49-F238E27FC236}">
              <a16:creationId xmlns:a16="http://schemas.microsoft.com/office/drawing/2014/main" id="{D63B541D-5FCE-43E7-9720-731E1B117E15}"/>
            </a:ext>
          </a:extLst>
        </xdr:cNvPr>
        <xdr:cNvSpPr/>
      </xdr:nvSpPr>
      <xdr:spPr>
        <a:xfrm>
          <a:off x="403606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図書館】&#10;有形固定資産減価償却率該当値テキスト">
          <a:extLst>
            <a:ext uri="{FF2B5EF4-FFF2-40B4-BE49-F238E27FC236}">
              <a16:creationId xmlns:a16="http://schemas.microsoft.com/office/drawing/2014/main" id="{E5F29DBF-E47A-4F69-9892-B09E0E4A9CD5}"/>
            </a:ext>
          </a:extLst>
        </xdr:cNvPr>
        <xdr:cNvSpPr txBox="1"/>
      </xdr:nvSpPr>
      <xdr:spPr>
        <a:xfrm>
          <a:off x="4124960"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a:extLst>
            <a:ext uri="{FF2B5EF4-FFF2-40B4-BE49-F238E27FC236}">
              <a16:creationId xmlns:a16="http://schemas.microsoft.com/office/drawing/2014/main" id="{5F78A4E5-2B3D-47F3-B1F9-AEF7D137EAF0}"/>
            </a:ext>
          </a:extLst>
        </xdr:cNvPr>
        <xdr:cNvSpPr/>
      </xdr:nvSpPr>
      <xdr:spPr>
        <a:xfrm>
          <a:off x="3312160" y="6636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7" name="直線コネクタ 76">
          <a:extLst>
            <a:ext uri="{FF2B5EF4-FFF2-40B4-BE49-F238E27FC236}">
              <a16:creationId xmlns:a16="http://schemas.microsoft.com/office/drawing/2014/main" id="{EB28FE65-9C1F-4DC3-AF85-2D537C47672B}"/>
            </a:ext>
          </a:extLst>
        </xdr:cNvPr>
        <xdr:cNvCxnSpPr/>
      </xdr:nvCxnSpPr>
      <xdr:spPr>
        <a:xfrm>
          <a:off x="3355340" y="6687638"/>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a:extLst>
            <a:ext uri="{FF2B5EF4-FFF2-40B4-BE49-F238E27FC236}">
              <a16:creationId xmlns:a16="http://schemas.microsoft.com/office/drawing/2014/main" id="{0B73E325-5761-41EB-900C-3F6C13B9ACAC}"/>
            </a:ext>
          </a:extLst>
        </xdr:cNvPr>
        <xdr:cNvSpPr/>
      </xdr:nvSpPr>
      <xdr:spPr>
        <a:xfrm>
          <a:off x="2514600" y="66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9" name="直線コネクタ 78">
          <a:extLst>
            <a:ext uri="{FF2B5EF4-FFF2-40B4-BE49-F238E27FC236}">
              <a16:creationId xmlns:a16="http://schemas.microsoft.com/office/drawing/2014/main" id="{65E8D15E-DE93-49A6-9C8D-8F64787E3842}"/>
            </a:ext>
          </a:extLst>
        </xdr:cNvPr>
        <xdr:cNvCxnSpPr/>
      </xdr:nvCxnSpPr>
      <xdr:spPr>
        <a:xfrm>
          <a:off x="2565400" y="665498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a:extLst>
            <a:ext uri="{FF2B5EF4-FFF2-40B4-BE49-F238E27FC236}">
              <a16:creationId xmlns:a16="http://schemas.microsoft.com/office/drawing/2014/main" id="{A359C533-9A2A-4EC2-AE47-93508C4F2890}"/>
            </a:ext>
          </a:extLst>
        </xdr:cNvPr>
        <xdr:cNvSpPr/>
      </xdr:nvSpPr>
      <xdr:spPr>
        <a:xfrm>
          <a:off x="1739900" y="65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BB8F164C-E239-41C0-A962-32E69FBDAE90}"/>
            </a:ext>
          </a:extLst>
        </xdr:cNvPr>
        <xdr:cNvCxnSpPr/>
      </xdr:nvCxnSpPr>
      <xdr:spPr>
        <a:xfrm>
          <a:off x="1790700" y="662232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a:extLst>
            <a:ext uri="{FF2B5EF4-FFF2-40B4-BE49-F238E27FC236}">
              <a16:creationId xmlns:a16="http://schemas.microsoft.com/office/drawing/2014/main" id="{30AB1F26-612D-4A95-887D-DC98BFF811E1}"/>
            </a:ext>
          </a:extLst>
        </xdr:cNvPr>
        <xdr:cNvSpPr/>
      </xdr:nvSpPr>
      <xdr:spPr>
        <a:xfrm>
          <a:off x="965200" y="6538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84365</xdr:rowOff>
    </xdr:to>
    <xdr:cxnSp macro="">
      <xdr:nvCxnSpPr>
        <xdr:cNvPr id="83" name="直線コネクタ 82">
          <a:extLst>
            <a:ext uri="{FF2B5EF4-FFF2-40B4-BE49-F238E27FC236}">
              <a16:creationId xmlns:a16="http://schemas.microsoft.com/office/drawing/2014/main" id="{9842FCC5-EB62-4598-9347-4C2946D96A01}"/>
            </a:ext>
          </a:extLst>
        </xdr:cNvPr>
        <xdr:cNvCxnSpPr/>
      </xdr:nvCxnSpPr>
      <xdr:spPr>
        <a:xfrm>
          <a:off x="1008380" y="6589667"/>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a:extLst>
            <a:ext uri="{FF2B5EF4-FFF2-40B4-BE49-F238E27FC236}">
              <a16:creationId xmlns:a16="http://schemas.microsoft.com/office/drawing/2014/main" id="{B0787E49-AFC7-4F96-8914-A3C48B676CC2}"/>
            </a:ext>
          </a:extLst>
        </xdr:cNvPr>
        <xdr:cNvSpPr txBox="1"/>
      </xdr:nvSpPr>
      <xdr:spPr>
        <a:xfrm>
          <a:off x="3170564" y="59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a:extLst>
            <a:ext uri="{FF2B5EF4-FFF2-40B4-BE49-F238E27FC236}">
              <a16:creationId xmlns:a16="http://schemas.microsoft.com/office/drawing/2014/main" id="{2373E732-E376-4312-9EB2-94A804E0ACE9}"/>
            </a:ext>
          </a:extLst>
        </xdr:cNvPr>
        <xdr:cNvSpPr txBox="1"/>
      </xdr:nvSpPr>
      <xdr:spPr>
        <a:xfrm>
          <a:off x="238570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75940BE3-BC60-4FE0-A113-548A0500A8DF}"/>
            </a:ext>
          </a:extLst>
        </xdr:cNvPr>
        <xdr:cNvSpPr txBox="1"/>
      </xdr:nvSpPr>
      <xdr:spPr>
        <a:xfrm>
          <a:off x="161100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a:extLst>
            <a:ext uri="{FF2B5EF4-FFF2-40B4-BE49-F238E27FC236}">
              <a16:creationId xmlns:a16="http://schemas.microsoft.com/office/drawing/2014/main" id="{9933FFD5-8D75-44B6-B18A-71CCE3304E6D}"/>
            </a:ext>
          </a:extLst>
        </xdr:cNvPr>
        <xdr:cNvSpPr txBox="1"/>
      </xdr:nvSpPr>
      <xdr:spPr>
        <a:xfrm>
          <a:off x="8363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8" name="n_1mainValue【図書館】&#10;有形固定資産減価償却率">
          <a:extLst>
            <a:ext uri="{FF2B5EF4-FFF2-40B4-BE49-F238E27FC236}">
              <a16:creationId xmlns:a16="http://schemas.microsoft.com/office/drawing/2014/main" id="{D974263A-09B5-424F-B617-CE1543F8CBBD}"/>
            </a:ext>
          </a:extLst>
        </xdr:cNvPr>
        <xdr:cNvSpPr txBox="1"/>
      </xdr:nvSpPr>
      <xdr:spPr>
        <a:xfrm>
          <a:off x="317056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15F26C06-C13D-43E1-B36F-7A205E35ED3A}"/>
            </a:ext>
          </a:extLst>
        </xdr:cNvPr>
        <xdr:cNvSpPr txBox="1"/>
      </xdr:nvSpPr>
      <xdr:spPr>
        <a:xfrm>
          <a:off x="2385704" y="66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a:extLst>
            <a:ext uri="{FF2B5EF4-FFF2-40B4-BE49-F238E27FC236}">
              <a16:creationId xmlns:a16="http://schemas.microsoft.com/office/drawing/2014/main" id="{DF761746-996A-4DA3-9304-0E75A8B774A9}"/>
            </a:ext>
          </a:extLst>
        </xdr:cNvPr>
        <xdr:cNvSpPr txBox="1"/>
      </xdr:nvSpPr>
      <xdr:spPr>
        <a:xfrm>
          <a:off x="1611004"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id="{D0D130E9-1A0F-4906-A44B-A8C2EF775686}"/>
            </a:ext>
          </a:extLst>
        </xdr:cNvPr>
        <xdr:cNvSpPr txBox="1"/>
      </xdr:nvSpPr>
      <xdr:spPr>
        <a:xfrm>
          <a:off x="83630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5707329-BC5A-4085-9AFF-B0B864DC3A6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9BA54BF-72C8-43EC-BDB5-12D03B5C973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2FA2BC1-1501-433A-A7E9-6B482EC4051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79185DF-D652-4AE0-965D-659D3E1ADD7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C081923-15D9-4D3E-B84C-42752DB1139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8BA6361-E8B4-41F5-9746-8FDFCC4D750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245CA99-5E6F-48C8-B056-F4E65970935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ED6F9D-9E6A-482C-B338-E7C7C8D9A12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5228622-4719-44F1-A0B2-A79B8F21069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71FF0F1-87E5-453B-BCDD-A4CF35F6563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86905B2-75DB-42DB-BDF8-2153C15F7E61}"/>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2657B1A-8C94-40CB-9468-3B3ADABF3932}"/>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BB14310-A536-4E37-BD64-1D1E1126714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C4D0405-391C-4FC4-A59A-77BD306E58D9}"/>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2BC39E9-9C5B-43A4-859A-3425CF7A1EB3}"/>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ECDE71F-80A8-475E-A49E-8A7C26B0D924}"/>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49226F0-D858-4E8B-B048-44E82A084697}"/>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B1DF4B2-8539-4C4C-8914-9CA580C015F9}"/>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2D2A003-3720-4EFB-B8F0-E0384C46DF8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69EC97C-F069-4DDD-96FF-19410EBDCC5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67AA230-5CA7-462F-A50B-2E7C9454068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C48CE3DD-A99C-44BF-8BBF-54FA349F283E}"/>
            </a:ext>
          </a:extLst>
        </xdr:cNvPr>
        <xdr:cNvCxnSpPr/>
      </xdr:nvCxnSpPr>
      <xdr:spPr>
        <a:xfrm flipV="1">
          <a:off x="9219565" y="5532882"/>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4B563B52-7393-41CB-8266-AE0642E7A63A}"/>
            </a:ext>
          </a:extLst>
        </xdr:cNvPr>
        <xdr:cNvSpPr txBox="1"/>
      </xdr:nvSpPr>
      <xdr:spPr>
        <a:xfrm>
          <a:off x="925830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D28E95D5-AE28-421E-B4EF-221ABB96B281}"/>
            </a:ext>
          </a:extLst>
        </xdr:cNvPr>
        <xdr:cNvCxnSpPr/>
      </xdr:nvCxnSpPr>
      <xdr:spPr>
        <a:xfrm>
          <a:off x="915416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7A13D196-6503-4C38-BD7E-33C23685C94F}"/>
            </a:ext>
          </a:extLst>
        </xdr:cNvPr>
        <xdr:cNvSpPr txBox="1"/>
      </xdr:nvSpPr>
      <xdr:spPr>
        <a:xfrm>
          <a:off x="9258300" y="531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439774C6-C879-4126-AE0F-840643384B9C}"/>
            </a:ext>
          </a:extLst>
        </xdr:cNvPr>
        <xdr:cNvCxnSpPr/>
      </xdr:nvCxnSpPr>
      <xdr:spPr>
        <a:xfrm>
          <a:off x="9154160" y="5532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128287</xdr:rowOff>
    </xdr:from>
    <xdr:ext cx="469744" cy="259045"/>
    <xdr:sp macro="" textlink="">
      <xdr:nvSpPr>
        <xdr:cNvPr id="118" name="【図書館】&#10;一人当たり面積平均値テキスト">
          <a:extLst>
            <a:ext uri="{FF2B5EF4-FFF2-40B4-BE49-F238E27FC236}">
              <a16:creationId xmlns:a16="http://schemas.microsoft.com/office/drawing/2014/main" id="{C9AF3FA3-2C51-46DC-8670-2F40DC2FC300}"/>
            </a:ext>
          </a:extLst>
        </xdr:cNvPr>
        <xdr:cNvSpPr txBox="1"/>
      </xdr:nvSpPr>
      <xdr:spPr>
        <a:xfrm>
          <a:off x="92583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FB8A29FD-6EB0-44BD-B301-B39BD7F1C00A}"/>
            </a:ext>
          </a:extLst>
        </xdr:cNvPr>
        <xdr:cNvSpPr/>
      </xdr:nvSpPr>
      <xdr:spPr>
        <a:xfrm>
          <a:off x="919226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6E6018B5-B9A2-4856-B566-908FBCA7BFA7}"/>
            </a:ext>
          </a:extLst>
        </xdr:cNvPr>
        <xdr:cNvSpPr/>
      </xdr:nvSpPr>
      <xdr:spPr>
        <a:xfrm>
          <a:off x="844550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D64820AE-47EB-4F11-8B89-3ABB421E6BFA}"/>
            </a:ext>
          </a:extLst>
        </xdr:cNvPr>
        <xdr:cNvSpPr/>
      </xdr:nvSpPr>
      <xdr:spPr>
        <a:xfrm>
          <a:off x="7670800" y="665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53902C0C-64A1-4349-A14B-B1F61CCD0A7F}"/>
            </a:ext>
          </a:extLst>
        </xdr:cNvPr>
        <xdr:cNvSpPr/>
      </xdr:nvSpPr>
      <xdr:spPr>
        <a:xfrm>
          <a:off x="687324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24C6415D-7361-4C16-9B1E-D0C4904630CA}"/>
            </a:ext>
          </a:extLst>
        </xdr:cNvPr>
        <xdr:cNvSpPr/>
      </xdr:nvSpPr>
      <xdr:spPr>
        <a:xfrm>
          <a:off x="6098540" y="6661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E71262A-EA5F-41E4-A138-C9C728B948E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66B19B-2B64-4AFA-A273-0232C9A4D62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930EE2-1009-4183-A593-0C876B529AE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D5E6E4-0AE0-403F-A6DC-611D6581B60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74130DF-825F-4EA1-9270-DF6833A74D0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130556</xdr:rowOff>
    </xdr:from>
    <xdr:to>
      <xdr:col>55</xdr:col>
      <xdr:colOff>50800</xdr:colOff>
      <xdr:row>41</xdr:row>
      <xdr:rowOff>60706</xdr:rowOff>
    </xdr:to>
    <xdr:sp macro="" textlink="">
      <xdr:nvSpPr>
        <xdr:cNvPr id="129" name="楕円 128">
          <a:extLst>
            <a:ext uri="{FF2B5EF4-FFF2-40B4-BE49-F238E27FC236}">
              <a16:creationId xmlns:a16="http://schemas.microsoft.com/office/drawing/2014/main" id="{D78E88D4-57FD-49C6-88B9-B710D9FE0A95}"/>
            </a:ext>
          </a:extLst>
        </xdr:cNvPr>
        <xdr:cNvSpPr/>
      </xdr:nvSpPr>
      <xdr:spPr>
        <a:xfrm>
          <a:off x="9192260" y="683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45483</xdr:rowOff>
    </xdr:from>
    <xdr:ext cx="469744" cy="259045"/>
    <xdr:sp macro="" textlink="">
      <xdr:nvSpPr>
        <xdr:cNvPr id="130" name="【図書館】&#10;一人当たり面積該当値テキスト">
          <a:extLst>
            <a:ext uri="{FF2B5EF4-FFF2-40B4-BE49-F238E27FC236}">
              <a16:creationId xmlns:a16="http://schemas.microsoft.com/office/drawing/2014/main" id="{B8B8C0EA-7EF5-4812-8194-5DE58AA304CE}"/>
            </a:ext>
          </a:extLst>
        </xdr:cNvPr>
        <xdr:cNvSpPr txBox="1"/>
      </xdr:nvSpPr>
      <xdr:spPr>
        <a:xfrm>
          <a:off x="9258300" y="675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31" name="楕円 130">
          <a:extLst>
            <a:ext uri="{FF2B5EF4-FFF2-40B4-BE49-F238E27FC236}">
              <a16:creationId xmlns:a16="http://schemas.microsoft.com/office/drawing/2014/main" id="{FC6EA054-97CD-4F48-8A83-C4022456DEB7}"/>
            </a:ext>
          </a:extLst>
        </xdr:cNvPr>
        <xdr:cNvSpPr/>
      </xdr:nvSpPr>
      <xdr:spPr>
        <a:xfrm>
          <a:off x="8445500" y="683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xdr:rowOff>
    </xdr:from>
    <xdr:to>
      <xdr:col>55</xdr:col>
      <xdr:colOff>0</xdr:colOff>
      <xdr:row>41</xdr:row>
      <xdr:rowOff>9906</xdr:rowOff>
    </xdr:to>
    <xdr:cxnSp macro="">
      <xdr:nvCxnSpPr>
        <xdr:cNvPr id="132" name="直線コネクタ 131">
          <a:extLst>
            <a:ext uri="{FF2B5EF4-FFF2-40B4-BE49-F238E27FC236}">
              <a16:creationId xmlns:a16="http://schemas.microsoft.com/office/drawing/2014/main" id="{0FC02CB7-B9B9-4213-8DBE-4DF570B5522B}"/>
            </a:ext>
          </a:extLst>
        </xdr:cNvPr>
        <xdr:cNvCxnSpPr/>
      </xdr:nvCxnSpPr>
      <xdr:spPr>
        <a:xfrm>
          <a:off x="8496300" y="68831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33" name="楕円 132">
          <a:extLst>
            <a:ext uri="{FF2B5EF4-FFF2-40B4-BE49-F238E27FC236}">
              <a16:creationId xmlns:a16="http://schemas.microsoft.com/office/drawing/2014/main" id="{7311B876-46B5-45F1-B3FD-E91E3C357B0C}"/>
            </a:ext>
          </a:extLst>
        </xdr:cNvPr>
        <xdr:cNvSpPr/>
      </xdr:nvSpPr>
      <xdr:spPr>
        <a:xfrm>
          <a:off x="7670800" y="6840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xdr:rowOff>
    </xdr:from>
    <xdr:to>
      <xdr:col>50</xdr:col>
      <xdr:colOff>114300</xdr:colOff>
      <xdr:row>41</xdr:row>
      <xdr:rowOff>14478</xdr:rowOff>
    </xdr:to>
    <xdr:cxnSp macro="">
      <xdr:nvCxnSpPr>
        <xdr:cNvPr id="134" name="直線コネクタ 133">
          <a:extLst>
            <a:ext uri="{FF2B5EF4-FFF2-40B4-BE49-F238E27FC236}">
              <a16:creationId xmlns:a16="http://schemas.microsoft.com/office/drawing/2014/main" id="{F6B0AC7E-387A-4A2A-B2F8-13BB907E115C}"/>
            </a:ext>
          </a:extLst>
        </xdr:cNvPr>
        <xdr:cNvCxnSpPr/>
      </xdr:nvCxnSpPr>
      <xdr:spPr>
        <a:xfrm flipV="1">
          <a:off x="7713980" y="688314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135128</xdr:rowOff>
    </xdr:from>
    <xdr:to>
      <xdr:col>41</xdr:col>
      <xdr:colOff>101600</xdr:colOff>
      <xdr:row>41</xdr:row>
      <xdr:rowOff>65278</xdr:rowOff>
    </xdr:to>
    <xdr:sp macro="" textlink="">
      <xdr:nvSpPr>
        <xdr:cNvPr id="135" name="楕円 134">
          <a:extLst>
            <a:ext uri="{FF2B5EF4-FFF2-40B4-BE49-F238E27FC236}">
              <a16:creationId xmlns:a16="http://schemas.microsoft.com/office/drawing/2014/main" id="{284F81D4-7478-4904-BB84-A16D2CAF3D0A}"/>
            </a:ext>
          </a:extLst>
        </xdr:cNvPr>
        <xdr:cNvSpPr/>
      </xdr:nvSpPr>
      <xdr:spPr>
        <a:xfrm>
          <a:off x="6873240" y="6840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xdr:rowOff>
    </xdr:from>
    <xdr:to>
      <xdr:col>45</xdr:col>
      <xdr:colOff>177800</xdr:colOff>
      <xdr:row>41</xdr:row>
      <xdr:rowOff>14478</xdr:rowOff>
    </xdr:to>
    <xdr:cxnSp macro="">
      <xdr:nvCxnSpPr>
        <xdr:cNvPr id="136" name="直線コネクタ 135">
          <a:extLst>
            <a:ext uri="{FF2B5EF4-FFF2-40B4-BE49-F238E27FC236}">
              <a16:creationId xmlns:a16="http://schemas.microsoft.com/office/drawing/2014/main" id="{714B9AC7-F45D-4282-8357-1C8D2C88DAAA}"/>
            </a:ext>
          </a:extLst>
        </xdr:cNvPr>
        <xdr:cNvCxnSpPr/>
      </xdr:nvCxnSpPr>
      <xdr:spPr>
        <a:xfrm>
          <a:off x="6924040" y="68877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135128</xdr:rowOff>
    </xdr:from>
    <xdr:to>
      <xdr:col>36</xdr:col>
      <xdr:colOff>165100</xdr:colOff>
      <xdr:row>41</xdr:row>
      <xdr:rowOff>65278</xdr:rowOff>
    </xdr:to>
    <xdr:sp macro="" textlink="">
      <xdr:nvSpPr>
        <xdr:cNvPr id="137" name="楕円 136">
          <a:extLst>
            <a:ext uri="{FF2B5EF4-FFF2-40B4-BE49-F238E27FC236}">
              <a16:creationId xmlns:a16="http://schemas.microsoft.com/office/drawing/2014/main" id="{09ACD00A-D0AB-470F-ABCC-31C8F822D063}"/>
            </a:ext>
          </a:extLst>
        </xdr:cNvPr>
        <xdr:cNvSpPr/>
      </xdr:nvSpPr>
      <xdr:spPr>
        <a:xfrm>
          <a:off x="6098540" y="6840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14478</xdr:rowOff>
    </xdr:from>
    <xdr:to>
      <xdr:col>41</xdr:col>
      <xdr:colOff>50800</xdr:colOff>
      <xdr:row>41</xdr:row>
      <xdr:rowOff>14478</xdr:rowOff>
    </xdr:to>
    <xdr:cxnSp macro="">
      <xdr:nvCxnSpPr>
        <xdr:cNvPr id="138" name="直線コネクタ 137">
          <a:extLst>
            <a:ext uri="{FF2B5EF4-FFF2-40B4-BE49-F238E27FC236}">
              <a16:creationId xmlns:a16="http://schemas.microsoft.com/office/drawing/2014/main" id="{2BD9B746-4DF2-4609-BF79-CD1DFAF40926}"/>
            </a:ext>
          </a:extLst>
        </xdr:cNvPr>
        <xdr:cNvCxnSpPr/>
      </xdr:nvCxnSpPr>
      <xdr:spPr>
        <a:xfrm>
          <a:off x="6149340" y="68877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56659</xdr:rowOff>
    </xdr:from>
    <xdr:ext cx="469744" cy="259045"/>
    <xdr:sp macro="" textlink="">
      <xdr:nvSpPr>
        <xdr:cNvPr id="139" name="n_1aveValue【図書館】&#10;一人当たり面積">
          <a:extLst>
            <a:ext uri="{FF2B5EF4-FFF2-40B4-BE49-F238E27FC236}">
              <a16:creationId xmlns:a16="http://schemas.microsoft.com/office/drawing/2014/main" id="{DACB875D-61DB-4F75-BBB4-36DEDE3DEF35}"/>
            </a:ext>
          </a:extLst>
        </xdr:cNvPr>
        <xdr:cNvSpPr txBox="1"/>
      </xdr:nvSpPr>
      <xdr:spPr>
        <a:xfrm>
          <a:off x="827158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61231</xdr:rowOff>
    </xdr:from>
    <xdr:ext cx="469744" cy="259045"/>
    <xdr:sp macro="" textlink="">
      <xdr:nvSpPr>
        <xdr:cNvPr id="140" name="n_2aveValue【図書館】&#10;一人当たり面積">
          <a:extLst>
            <a:ext uri="{FF2B5EF4-FFF2-40B4-BE49-F238E27FC236}">
              <a16:creationId xmlns:a16="http://schemas.microsoft.com/office/drawing/2014/main" id="{5EE19D44-C53E-49E6-8874-A753F0FBC63A}"/>
            </a:ext>
          </a:extLst>
        </xdr:cNvPr>
        <xdr:cNvSpPr txBox="1"/>
      </xdr:nvSpPr>
      <xdr:spPr>
        <a:xfrm>
          <a:off x="750958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65803</xdr:rowOff>
    </xdr:from>
    <xdr:ext cx="469744" cy="259045"/>
    <xdr:sp macro="" textlink="">
      <xdr:nvSpPr>
        <xdr:cNvPr id="141" name="n_3aveValue【図書館】&#10;一人当たり面積">
          <a:extLst>
            <a:ext uri="{FF2B5EF4-FFF2-40B4-BE49-F238E27FC236}">
              <a16:creationId xmlns:a16="http://schemas.microsoft.com/office/drawing/2014/main" id="{1299B499-4238-40EF-A09C-BB9097C4918E}"/>
            </a:ext>
          </a:extLst>
        </xdr:cNvPr>
        <xdr:cNvSpPr txBox="1"/>
      </xdr:nvSpPr>
      <xdr:spPr>
        <a:xfrm>
          <a:off x="67120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70375</xdr:rowOff>
    </xdr:from>
    <xdr:ext cx="469744" cy="259045"/>
    <xdr:sp macro="" textlink="">
      <xdr:nvSpPr>
        <xdr:cNvPr id="142" name="n_4aveValue【図書館】&#10;一人当たり面積">
          <a:extLst>
            <a:ext uri="{FF2B5EF4-FFF2-40B4-BE49-F238E27FC236}">
              <a16:creationId xmlns:a16="http://schemas.microsoft.com/office/drawing/2014/main" id="{B358A76C-8656-4FE1-AE48-C3CC440F61C4}"/>
            </a:ext>
          </a:extLst>
        </xdr:cNvPr>
        <xdr:cNvSpPr txBox="1"/>
      </xdr:nvSpPr>
      <xdr:spPr>
        <a:xfrm>
          <a:off x="5937327"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43" name="n_1mainValue【図書館】&#10;一人当たり面積">
          <a:extLst>
            <a:ext uri="{FF2B5EF4-FFF2-40B4-BE49-F238E27FC236}">
              <a16:creationId xmlns:a16="http://schemas.microsoft.com/office/drawing/2014/main" id="{3C992FBA-0896-474D-9876-B54CAEB2ADF5}"/>
            </a:ext>
          </a:extLst>
        </xdr:cNvPr>
        <xdr:cNvSpPr txBox="1"/>
      </xdr:nvSpPr>
      <xdr:spPr>
        <a:xfrm>
          <a:off x="8271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44" name="n_2mainValue【図書館】&#10;一人当たり面積">
          <a:extLst>
            <a:ext uri="{FF2B5EF4-FFF2-40B4-BE49-F238E27FC236}">
              <a16:creationId xmlns:a16="http://schemas.microsoft.com/office/drawing/2014/main" id="{BD9FEB5B-9242-4EA0-A9E6-CA3CC27E5453}"/>
            </a:ext>
          </a:extLst>
        </xdr:cNvPr>
        <xdr:cNvSpPr txBox="1"/>
      </xdr:nvSpPr>
      <xdr:spPr>
        <a:xfrm>
          <a:off x="7509587" y="69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56405</xdr:rowOff>
    </xdr:from>
    <xdr:ext cx="469744" cy="259045"/>
    <xdr:sp macro="" textlink="">
      <xdr:nvSpPr>
        <xdr:cNvPr id="145" name="n_3mainValue【図書館】&#10;一人当たり面積">
          <a:extLst>
            <a:ext uri="{FF2B5EF4-FFF2-40B4-BE49-F238E27FC236}">
              <a16:creationId xmlns:a16="http://schemas.microsoft.com/office/drawing/2014/main" id="{721DEA5F-86E8-4E9C-94AF-B20FDDAD195A}"/>
            </a:ext>
          </a:extLst>
        </xdr:cNvPr>
        <xdr:cNvSpPr txBox="1"/>
      </xdr:nvSpPr>
      <xdr:spPr>
        <a:xfrm>
          <a:off x="6712027" y="69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56405</xdr:rowOff>
    </xdr:from>
    <xdr:ext cx="469744" cy="259045"/>
    <xdr:sp macro="" textlink="">
      <xdr:nvSpPr>
        <xdr:cNvPr id="146" name="n_4mainValue【図書館】&#10;一人当たり面積">
          <a:extLst>
            <a:ext uri="{FF2B5EF4-FFF2-40B4-BE49-F238E27FC236}">
              <a16:creationId xmlns:a16="http://schemas.microsoft.com/office/drawing/2014/main" id="{190A96A7-3301-4122-8DFE-1A7F47D7E290}"/>
            </a:ext>
          </a:extLst>
        </xdr:cNvPr>
        <xdr:cNvSpPr txBox="1"/>
      </xdr:nvSpPr>
      <xdr:spPr>
        <a:xfrm>
          <a:off x="5937327" y="69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8D11076-136D-4390-9835-CEF64379D3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3F5AFB7-C48E-41EC-B3FE-E0BE3D5D680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3DD2BDD-1959-4C5B-9431-D540E511EB3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B33F408-B00F-4F35-8A6E-942C449A5D6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6EEBB0D-F9BA-4100-8B1D-21BECFD939E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2ADF83E-8A33-45C7-88A8-565D53033AA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AA63467-60FA-49E7-8406-6448CFA55F0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46C1A3D-B0ED-4105-B8EF-0D69EE039A1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FC3B479-D4D2-4352-81C8-80C7E203637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439A7BB-CEA8-461D-B375-474BCD37E10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D9B8AD4-F292-4B2F-B055-B12F0962FF5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FDEA77E-21E3-424C-B469-922EBB6EC0A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431359C-E203-483D-AA77-F69E2736A47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894006F-955C-4BF8-B1C7-F01A5AF526A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9A73CB7-83CA-47DD-8B58-1DF7FC436AF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FE5B250-1CDA-4F6B-A61D-B31B13F387F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ECAA403-AEF1-45CF-9A7C-6870A7B00ED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E9B3C6D-C9D9-4002-B115-543A2BD3A0C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4817BE7-8456-456B-A3EA-90990803632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781D737-C94C-4040-9D6F-102D5AB3F5E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1A86D50-0F16-47FE-B843-3DFE9A39C2C7}"/>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C206D5C-4FAC-4288-B5E6-EC2954BA591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8DE9D53-98F0-4A5D-9C13-DB9AA25AECF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41C38E5-FB58-4C02-BEF1-1BB4CBADE85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13FD64D-5FA2-4905-94D4-30E1131771FD}"/>
            </a:ext>
          </a:extLst>
        </xdr:cNvPr>
        <xdr:cNvCxnSpPr/>
      </xdr:nvCxnSpPr>
      <xdr:spPr>
        <a:xfrm flipV="1">
          <a:off x="4086225" y="932307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77E04E86-DC09-4AB3-BC4C-E0E9664F2394}"/>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29AA390-97B7-4B55-A226-3E22899E4A9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2D18633-7E5C-4391-BB84-7E75F0A0D543}"/>
            </a:ext>
          </a:extLst>
        </xdr:cNvPr>
        <xdr:cNvSpPr txBox="1"/>
      </xdr:nvSpPr>
      <xdr:spPr>
        <a:xfrm>
          <a:off x="412496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34A84D70-4C55-4F86-9F5B-685F4A232AF6}"/>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DF750B2-1474-4C1F-9E62-C6D621D26BD5}"/>
            </a:ext>
          </a:extLst>
        </xdr:cNvPr>
        <xdr:cNvSpPr txBox="1"/>
      </xdr:nvSpPr>
      <xdr:spPr>
        <a:xfrm>
          <a:off x="412496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9BD75107-768E-4D65-A426-158D1553EBFD}"/>
            </a:ext>
          </a:extLst>
        </xdr:cNvPr>
        <xdr:cNvSpPr/>
      </xdr:nvSpPr>
      <xdr:spPr>
        <a:xfrm>
          <a:off x="403606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4FA10DAF-5BA3-4971-8BC3-5263CBAE1770}"/>
            </a:ext>
          </a:extLst>
        </xdr:cNvPr>
        <xdr:cNvSpPr/>
      </xdr:nvSpPr>
      <xdr:spPr>
        <a:xfrm>
          <a:off x="3312160" y="1012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D1788324-E639-4A9D-AF9E-8D25E4B89455}"/>
            </a:ext>
          </a:extLst>
        </xdr:cNvPr>
        <xdr:cNvSpPr/>
      </xdr:nvSpPr>
      <xdr:spPr>
        <a:xfrm>
          <a:off x="25146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65189F22-64A7-4AD0-9786-573562B16B20}"/>
            </a:ext>
          </a:extLst>
        </xdr:cNvPr>
        <xdr:cNvSpPr/>
      </xdr:nvSpPr>
      <xdr:spPr>
        <a:xfrm>
          <a:off x="17399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C59D5184-818D-462F-B08A-7074F3DD385D}"/>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BC6ACDE-FF4B-4C77-B837-E76CCDB6C37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3265E0-D1C1-480F-B1F7-85FF853319A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D41B393-7F2B-4FD6-A001-18A536761AF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674579-5AA3-440F-89BF-983152A7D2B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C392F7B-0104-40D3-8C2B-6AF7FD29B69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13970</xdr:rowOff>
    </xdr:from>
    <xdr:to>
      <xdr:col>24</xdr:col>
      <xdr:colOff>114300</xdr:colOff>
      <xdr:row>64</xdr:row>
      <xdr:rowOff>115570</xdr:rowOff>
    </xdr:to>
    <xdr:sp macro="" textlink="">
      <xdr:nvSpPr>
        <xdr:cNvPr id="187" name="楕円 186">
          <a:extLst>
            <a:ext uri="{FF2B5EF4-FFF2-40B4-BE49-F238E27FC236}">
              <a16:creationId xmlns:a16="http://schemas.microsoft.com/office/drawing/2014/main" id="{1A8110BC-6E5F-4638-BB44-F46BD194390F}"/>
            </a:ext>
          </a:extLst>
        </xdr:cNvPr>
        <xdr:cNvSpPr/>
      </xdr:nvSpPr>
      <xdr:spPr>
        <a:xfrm>
          <a:off x="403606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100347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D1C61A7-F2B4-497A-A3A6-6BF1EC99E69F}"/>
            </a:ext>
          </a:extLst>
        </xdr:cNvPr>
        <xdr:cNvSpPr txBox="1"/>
      </xdr:nvSpPr>
      <xdr:spPr>
        <a:xfrm>
          <a:off x="4124960" y="1066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12065</xdr:rowOff>
    </xdr:from>
    <xdr:to>
      <xdr:col>20</xdr:col>
      <xdr:colOff>38100</xdr:colOff>
      <xdr:row>64</xdr:row>
      <xdr:rowOff>113665</xdr:rowOff>
    </xdr:to>
    <xdr:sp macro="" textlink="">
      <xdr:nvSpPr>
        <xdr:cNvPr id="189" name="楕円 188">
          <a:extLst>
            <a:ext uri="{FF2B5EF4-FFF2-40B4-BE49-F238E27FC236}">
              <a16:creationId xmlns:a16="http://schemas.microsoft.com/office/drawing/2014/main" id="{E0B48A96-4EE2-4245-83E5-C539FC8E812E}"/>
            </a:ext>
          </a:extLst>
        </xdr:cNvPr>
        <xdr:cNvSpPr/>
      </xdr:nvSpPr>
      <xdr:spPr>
        <a:xfrm>
          <a:off x="3312160" y="10741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62865</xdr:rowOff>
    </xdr:from>
    <xdr:to>
      <xdr:col>24</xdr:col>
      <xdr:colOff>63500</xdr:colOff>
      <xdr:row>64</xdr:row>
      <xdr:rowOff>64770</xdr:rowOff>
    </xdr:to>
    <xdr:cxnSp macro="">
      <xdr:nvCxnSpPr>
        <xdr:cNvPr id="190" name="直線コネクタ 189">
          <a:extLst>
            <a:ext uri="{FF2B5EF4-FFF2-40B4-BE49-F238E27FC236}">
              <a16:creationId xmlns:a16="http://schemas.microsoft.com/office/drawing/2014/main" id="{D02BF420-4FEA-4A38-82AD-AC6BA834F8A9}"/>
            </a:ext>
          </a:extLst>
        </xdr:cNvPr>
        <xdr:cNvCxnSpPr/>
      </xdr:nvCxnSpPr>
      <xdr:spPr>
        <a:xfrm>
          <a:off x="3355340" y="1079182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8255</xdr:rowOff>
    </xdr:from>
    <xdr:to>
      <xdr:col>15</xdr:col>
      <xdr:colOff>101600</xdr:colOff>
      <xdr:row>64</xdr:row>
      <xdr:rowOff>109855</xdr:rowOff>
    </xdr:to>
    <xdr:sp macro="" textlink="">
      <xdr:nvSpPr>
        <xdr:cNvPr id="191" name="楕円 190">
          <a:extLst>
            <a:ext uri="{FF2B5EF4-FFF2-40B4-BE49-F238E27FC236}">
              <a16:creationId xmlns:a16="http://schemas.microsoft.com/office/drawing/2014/main" id="{6B7FA289-88B7-4D34-A207-63E05C0A71D7}"/>
            </a:ext>
          </a:extLst>
        </xdr:cNvPr>
        <xdr:cNvSpPr/>
      </xdr:nvSpPr>
      <xdr:spPr>
        <a:xfrm>
          <a:off x="25146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59055</xdr:rowOff>
    </xdr:from>
    <xdr:to>
      <xdr:col>19</xdr:col>
      <xdr:colOff>177800</xdr:colOff>
      <xdr:row>64</xdr:row>
      <xdr:rowOff>62865</xdr:rowOff>
    </xdr:to>
    <xdr:cxnSp macro="">
      <xdr:nvCxnSpPr>
        <xdr:cNvPr id="192" name="直線コネクタ 191">
          <a:extLst>
            <a:ext uri="{FF2B5EF4-FFF2-40B4-BE49-F238E27FC236}">
              <a16:creationId xmlns:a16="http://schemas.microsoft.com/office/drawing/2014/main" id="{DCC2F460-E159-4B4C-B1AE-D1A2266E03FB}"/>
            </a:ext>
          </a:extLst>
        </xdr:cNvPr>
        <xdr:cNvCxnSpPr/>
      </xdr:nvCxnSpPr>
      <xdr:spPr>
        <a:xfrm>
          <a:off x="2565400" y="1078801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xdr:rowOff>
    </xdr:from>
    <xdr:to>
      <xdr:col>10</xdr:col>
      <xdr:colOff>165100</xdr:colOff>
      <xdr:row>64</xdr:row>
      <xdr:rowOff>107950</xdr:rowOff>
    </xdr:to>
    <xdr:sp macro="" textlink="">
      <xdr:nvSpPr>
        <xdr:cNvPr id="193" name="楕円 192">
          <a:extLst>
            <a:ext uri="{FF2B5EF4-FFF2-40B4-BE49-F238E27FC236}">
              <a16:creationId xmlns:a16="http://schemas.microsoft.com/office/drawing/2014/main" id="{E9220307-FBFB-4D5D-AED7-5FA688AAD64D}"/>
            </a:ext>
          </a:extLst>
        </xdr:cNvPr>
        <xdr:cNvSpPr/>
      </xdr:nvSpPr>
      <xdr:spPr>
        <a:xfrm>
          <a:off x="17399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57150</xdr:rowOff>
    </xdr:from>
    <xdr:to>
      <xdr:col>15</xdr:col>
      <xdr:colOff>50800</xdr:colOff>
      <xdr:row>64</xdr:row>
      <xdr:rowOff>59055</xdr:rowOff>
    </xdr:to>
    <xdr:cxnSp macro="">
      <xdr:nvCxnSpPr>
        <xdr:cNvPr id="194" name="直線コネクタ 193">
          <a:extLst>
            <a:ext uri="{FF2B5EF4-FFF2-40B4-BE49-F238E27FC236}">
              <a16:creationId xmlns:a16="http://schemas.microsoft.com/office/drawing/2014/main" id="{578253F0-0759-4C83-84D7-92A25D083890}"/>
            </a:ext>
          </a:extLst>
        </xdr:cNvPr>
        <xdr:cNvCxnSpPr/>
      </xdr:nvCxnSpPr>
      <xdr:spPr>
        <a:xfrm>
          <a:off x="1790700" y="1078611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xdr:rowOff>
    </xdr:from>
    <xdr:to>
      <xdr:col>6</xdr:col>
      <xdr:colOff>38100</xdr:colOff>
      <xdr:row>64</xdr:row>
      <xdr:rowOff>104140</xdr:rowOff>
    </xdr:to>
    <xdr:sp macro="" textlink="">
      <xdr:nvSpPr>
        <xdr:cNvPr id="195" name="楕円 194">
          <a:extLst>
            <a:ext uri="{FF2B5EF4-FFF2-40B4-BE49-F238E27FC236}">
              <a16:creationId xmlns:a16="http://schemas.microsoft.com/office/drawing/2014/main" id="{EBC9C0ED-4597-4B7E-849E-BF1D1E9DD8A6}"/>
            </a:ext>
          </a:extLst>
        </xdr:cNvPr>
        <xdr:cNvSpPr/>
      </xdr:nvSpPr>
      <xdr:spPr>
        <a:xfrm>
          <a:off x="965200" y="10731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53340</xdr:rowOff>
    </xdr:from>
    <xdr:to>
      <xdr:col>10</xdr:col>
      <xdr:colOff>114300</xdr:colOff>
      <xdr:row>64</xdr:row>
      <xdr:rowOff>57150</xdr:rowOff>
    </xdr:to>
    <xdr:cxnSp macro="">
      <xdr:nvCxnSpPr>
        <xdr:cNvPr id="196" name="直線コネクタ 195">
          <a:extLst>
            <a:ext uri="{FF2B5EF4-FFF2-40B4-BE49-F238E27FC236}">
              <a16:creationId xmlns:a16="http://schemas.microsoft.com/office/drawing/2014/main" id="{E3F104A2-4312-4458-8DE6-AE1475360336}"/>
            </a:ext>
          </a:extLst>
        </xdr:cNvPr>
        <xdr:cNvCxnSpPr/>
      </xdr:nvCxnSpPr>
      <xdr:spPr>
        <a:xfrm>
          <a:off x="1008380" y="107823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a:extLst>
            <a:ext uri="{FF2B5EF4-FFF2-40B4-BE49-F238E27FC236}">
              <a16:creationId xmlns:a16="http://schemas.microsoft.com/office/drawing/2014/main" id="{07D258CD-64F1-4D23-80D6-834413071D3F}"/>
            </a:ext>
          </a:extLst>
        </xdr:cNvPr>
        <xdr:cNvSpPr txBox="1"/>
      </xdr:nvSpPr>
      <xdr:spPr>
        <a:xfrm>
          <a:off x="317056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8034BF18-57DA-4FF4-BA20-49AE9EAE68E4}"/>
            </a:ext>
          </a:extLst>
        </xdr:cNvPr>
        <xdr:cNvSpPr txBox="1"/>
      </xdr:nvSpPr>
      <xdr:spPr>
        <a:xfrm>
          <a:off x="238570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a:extLst>
            <a:ext uri="{FF2B5EF4-FFF2-40B4-BE49-F238E27FC236}">
              <a16:creationId xmlns:a16="http://schemas.microsoft.com/office/drawing/2014/main" id="{1224D19B-D268-4415-814F-B9E95C169AEB}"/>
            </a:ext>
          </a:extLst>
        </xdr:cNvPr>
        <xdr:cNvSpPr txBox="1"/>
      </xdr:nvSpPr>
      <xdr:spPr>
        <a:xfrm>
          <a:off x="16110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a:extLst>
            <a:ext uri="{FF2B5EF4-FFF2-40B4-BE49-F238E27FC236}">
              <a16:creationId xmlns:a16="http://schemas.microsoft.com/office/drawing/2014/main" id="{F9FBAF90-BB72-47E5-A5EB-D8293A6BE6C5}"/>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104792</xdr:rowOff>
    </xdr:from>
    <xdr:ext cx="405111" cy="259045"/>
    <xdr:sp macro="" textlink="">
      <xdr:nvSpPr>
        <xdr:cNvPr id="201" name="n_1mainValue【体育館・プール】&#10;有形固定資産減価償却率">
          <a:extLst>
            <a:ext uri="{FF2B5EF4-FFF2-40B4-BE49-F238E27FC236}">
              <a16:creationId xmlns:a16="http://schemas.microsoft.com/office/drawing/2014/main" id="{DDB3F036-CC54-44B8-8F00-808631CFD4C4}"/>
            </a:ext>
          </a:extLst>
        </xdr:cNvPr>
        <xdr:cNvSpPr txBox="1"/>
      </xdr:nvSpPr>
      <xdr:spPr>
        <a:xfrm>
          <a:off x="317056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100982</xdr:rowOff>
    </xdr:from>
    <xdr:ext cx="405111" cy="259045"/>
    <xdr:sp macro="" textlink="">
      <xdr:nvSpPr>
        <xdr:cNvPr id="202" name="n_2mainValue【体育館・プール】&#10;有形固定資産減価償却率">
          <a:extLst>
            <a:ext uri="{FF2B5EF4-FFF2-40B4-BE49-F238E27FC236}">
              <a16:creationId xmlns:a16="http://schemas.microsoft.com/office/drawing/2014/main" id="{F6EDF0CB-6434-4833-954F-477DA9C4098D}"/>
            </a:ext>
          </a:extLst>
        </xdr:cNvPr>
        <xdr:cNvSpPr txBox="1"/>
      </xdr:nvSpPr>
      <xdr:spPr>
        <a:xfrm>
          <a:off x="238570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99077</xdr:rowOff>
    </xdr:from>
    <xdr:ext cx="405111" cy="259045"/>
    <xdr:sp macro="" textlink="">
      <xdr:nvSpPr>
        <xdr:cNvPr id="203" name="n_3mainValue【体育館・プール】&#10;有形固定資産減価償却率">
          <a:extLst>
            <a:ext uri="{FF2B5EF4-FFF2-40B4-BE49-F238E27FC236}">
              <a16:creationId xmlns:a16="http://schemas.microsoft.com/office/drawing/2014/main" id="{F4B17406-A2ED-4692-BC24-8955D9A99FEC}"/>
            </a:ext>
          </a:extLst>
        </xdr:cNvPr>
        <xdr:cNvSpPr txBox="1"/>
      </xdr:nvSpPr>
      <xdr:spPr>
        <a:xfrm>
          <a:off x="161100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95267</xdr:rowOff>
    </xdr:from>
    <xdr:ext cx="405111" cy="259045"/>
    <xdr:sp macro="" textlink="">
      <xdr:nvSpPr>
        <xdr:cNvPr id="204" name="n_4mainValue【体育館・プール】&#10;有形固定資産減価償却率">
          <a:extLst>
            <a:ext uri="{FF2B5EF4-FFF2-40B4-BE49-F238E27FC236}">
              <a16:creationId xmlns:a16="http://schemas.microsoft.com/office/drawing/2014/main" id="{EAB9EC8C-687E-4FC3-8526-628BF327A59B}"/>
            </a:ext>
          </a:extLst>
        </xdr:cNvPr>
        <xdr:cNvSpPr txBox="1"/>
      </xdr:nvSpPr>
      <xdr:spPr>
        <a:xfrm>
          <a:off x="83630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041D6C8-58D8-4FCA-A5E2-38404910BEE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03513A7-9ABE-4A7C-ACD1-D473A699A31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6FBA5A0-4B25-444E-BC70-182C526C62E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6EB8752-59F1-42B9-8CC4-4547CCD74A6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BC96D60-682E-4E65-90D8-530495124FB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4DE454F-A52C-42D3-A8F6-A53B9359101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98236A8-525B-4247-A20C-13E63D1531D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3A46373-A513-4673-8F02-E75A2ABF826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C06BB3E-6782-4DA0-87C3-4A582D4B082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E441ACB-C2D0-40DE-B352-C751B5F2058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E9FAB49-3BBA-473F-8564-E6331AEFF29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A75C7A33-034E-4D56-A4DA-97E37592B04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386BDA5-C2BC-4914-B42F-C37A323F053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756551BC-7DC0-459A-8BE4-7D05E375C7C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AA9C2E5-3489-4C82-896D-9BCE4C14729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C595E5F-C5A1-4464-958D-0FE5AF67FDF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9CE87AC-FEEA-4049-9C0F-0AE19E64024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5392F1F-6F4A-449D-912F-93B432FBEAE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F5F3F1D-40C2-4DB1-A5D9-8C0E1DFBFA2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AE268BA-D250-4A25-A0AA-43AE930C84B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B7BABB3-C95F-498E-998C-885E63CF0FA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FBEF5D4-74DC-41B9-8045-E9BCA2A1AD9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6FE31C1-9FDF-4872-83C9-378CF5D3F49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E5676D80-2BC5-4986-9627-634C3EE1E115}"/>
            </a:ext>
          </a:extLst>
        </xdr:cNvPr>
        <xdr:cNvCxnSpPr/>
      </xdr:nvCxnSpPr>
      <xdr:spPr>
        <a:xfrm flipV="1">
          <a:off x="9219565" y="9523095"/>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35D1EA70-28CB-4AE2-ADF7-5E192AF36496}"/>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F83C79D-5937-47FE-8D87-1E36FB10262F}"/>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BF41809B-038C-4030-B96E-02652DDE0434}"/>
            </a:ext>
          </a:extLst>
        </xdr:cNvPr>
        <xdr:cNvSpPr txBox="1"/>
      </xdr:nvSpPr>
      <xdr:spPr>
        <a:xfrm>
          <a:off x="9258300" y="930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B1B4AEF6-461C-4F32-BC52-C838245FB8D4}"/>
            </a:ext>
          </a:extLst>
        </xdr:cNvPr>
        <xdr:cNvCxnSpPr/>
      </xdr:nvCxnSpPr>
      <xdr:spPr>
        <a:xfrm>
          <a:off x="9154160" y="95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a:extLst>
            <a:ext uri="{FF2B5EF4-FFF2-40B4-BE49-F238E27FC236}">
              <a16:creationId xmlns:a16="http://schemas.microsoft.com/office/drawing/2014/main" id="{E7DA9BAB-3CF4-4440-8E0B-C2D7F24515BB}"/>
            </a:ext>
          </a:extLst>
        </xdr:cNvPr>
        <xdr:cNvSpPr txBox="1"/>
      </xdr:nvSpPr>
      <xdr:spPr>
        <a:xfrm>
          <a:off x="9258300" y="1045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1BC3ACB7-0FFA-4C8C-A541-A8E34D4AB3F8}"/>
            </a:ext>
          </a:extLst>
        </xdr:cNvPr>
        <xdr:cNvSpPr/>
      </xdr:nvSpPr>
      <xdr:spPr>
        <a:xfrm>
          <a:off x="9192260" y="10595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57056534-CF8E-4365-A452-CC90C17E975F}"/>
            </a:ext>
          </a:extLst>
        </xdr:cNvPr>
        <xdr:cNvSpPr/>
      </xdr:nvSpPr>
      <xdr:spPr>
        <a:xfrm>
          <a:off x="8445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9434A435-701B-4717-9951-CC84BF1149C7}"/>
            </a:ext>
          </a:extLst>
        </xdr:cNvPr>
        <xdr:cNvSpPr/>
      </xdr:nvSpPr>
      <xdr:spPr>
        <a:xfrm>
          <a:off x="7670800" y="1060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D8DF19C0-7E4F-4B86-838D-15A2A437F77D}"/>
            </a:ext>
          </a:extLst>
        </xdr:cNvPr>
        <xdr:cNvSpPr/>
      </xdr:nvSpPr>
      <xdr:spPr>
        <a:xfrm>
          <a:off x="6873240" y="1061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4C5AFF36-DF12-4E6C-B606-629500CDC6AC}"/>
            </a:ext>
          </a:extLst>
        </xdr:cNvPr>
        <xdr:cNvSpPr/>
      </xdr:nvSpPr>
      <xdr:spPr>
        <a:xfrm>
          <a:off x="60985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F4074AC-EF9F-40BB-AF6D-1D8495D9D92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328A6A2-BCCF-4227-8589-7F8AAAB035F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3FDD341-F6C5-48CF-A0FC-8DB8CD203DE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D46F83-DA08-4658-A963-C57D9E944B0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213D9A-BC28-467B-8AE2-0F5223B6810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115697</xdr:rowOff>
    </xdr:from>
    <xdr:to>
      <xdr:col>55</xdr:col>
      <xdr:colOff>50800</xdr:colOff>
      <xdr:row>64</xdr:row>
      <xdr:rowOff>45847</xdr:rowOff>
    </xdr:to>
    <xdr:sp macro="" textlink="">
      <xdr:nvSpPr>
        <xdr:cNvPr id="244" name="楕円 243">
          <a:extLst>
            <a:ext uri="{FF2B5EF4-FFF2-40B4-BE49-F238E27FC236}">
              <a16:creationId xmlns:a16="http://schemas.microsoft.com/office/drawing/2014/main" id="{3A88E254-41E3-488C-8B9F-C036A2506146}"/>
            </a:ext>
          </a:extLst>
        </xdr:cNvPr>
        <xdr:cNvSpPr/>
      </xdr:nvSpPr>
      <xdr:spPr>
        <a:xfrm>
          <a:off x="9192260" y="10677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30624</xdr:rowOff>
    </xdr:from>
    <xdr:ext cx="469744" cy="259045"/>
    <xdr:sp macro="" textlink="">
      <xdr:nvSpPr>
        <xdr:cNvPr id="245" name="【体育館・プール】&#10;一人当たり面積該当値テキスト">
          <a:extLst>
            <a:ext uri="{FF2B5EF4-FFF2-40B4-BE49-F238E27FC236}">
              <a16:creationId xmlns:a16="http://schemas.microsoft.com/office/drawing/2014/main" id="{A4381D2B-1AC0-49D9-9E4C-2AAFB289A7A7}"/>
            </a:ext>
          </a:extLst>
        </xdr:cNvPr>
        <xdr:cNvSpPr txBox="1"/>
      </xdr:nvSpPr>
      <xdr:spPr>
        <a:xfrm>
          <a:off x="9258300" y="105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117602</xdr:rowOff>
    </xdr:from>
    <xdr:to>
      <xdr:col>50</xdr:col>
      <xdr:colOff>165100</xdr:colOff>
      <xdr:row>64</xdr:row>
      <xdr:rowOff>47752</xdr:rowOff>
    </xdr:to>
    <xdr:sp macro="" textlink="">
      <xdr:nvSpPr>
        <xdr:cNvPr id="246" name="楕円 245">
          <a:extLst>
            <a:ext uri="{FF2B5EF4-FFF2-40B4-BE49-F238E27FC236}">
              <a16:creationId xmlns:a16="http://schemas.microsoft.com/office/drawing/2014/main" id="{390C8F63-3D80-4274-B5E5-7CFA4A432683}"/>
            </a:ext>
          </a:extLst>
        </xdr:cNvPr>
        <xdr:cNvSpPr/>
      </xdr:nvSpPr>
      <xdr:spPr>
        <a:xfrm>
          <a:off x="8445500" y="10678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166497</xdr:rowOff>
    </xdr:from>
    <xdr:to>
      <xdr:col>55</xdr:col>
      <xdr:colOff>0</xdr:colOff>
      <xdr:row>63</xdr:row>
      <xdr:rowOff>168402</xdr:rowOff>
    </xdr:to>
    <xdr:cxnSp macro="">
      <xdr:nvCxnSpPr>
        <xdr:cNvPr id="247" name="直線コネクタ 246">
          <a:extLst>
            <a:ext uri="{FF2B5EF4-FFF2-40B4-BE49-F238E27FC236}">
              <a16:creationId xmlns:a16="http://schemas.microsoft.com/office/drawing/2014/main" id="{8FA1DDC9-4F27-4044-8932-15E5A9233508}"/>
            </a:ext>
          </a:extLst>
        </xdr:cNvPr>
        <xdr:cNvCxnSpPr/>
      </xdr:nvCxnSpPr>
      <xdr:spPr>
        <a:xfrm flipV="1">
          <a:off x="8496300" y="10727817"/>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118745</xdr:rowOff>
    </xdr:from>
    <xdr:to>
      <xdr:col>46</xdr:col>
      <xdr:colOff>38100</xdr:colOff>
      <xdr:row>64</xdr:row>
      <xdr:rowOff>48895</xdr:rowOff>
    </xdr:to>
    <xdr:sp macro="" textlink="">
      <xdr:nvSpPr>
        <xdr:cNvPr id="248" name="楕円 247">
          <a:extLst>
            <a:ext uri="{FF2B5EF4-FFF2-40B4-BE49-F238E27FC236}">
              <a16:creationId xmlns:a16="http://schemas.microsoft.com/office/drawing/2014/main" id="{E279160E-3A45-4FE2-80CC-2384068838F0}"/>
            </a:ext>
          </a:extLst>
        </xdr:cNvPr>
        <xdr:cNvSpPr/>
      </xdr:nvSpPr>
      <xdr:spPr>
        <a:xfrm>
          <a:off x="7670800" y="10680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168402</xdr:rowOff>
    </xdr:from>
    <xdr:to>
      <xdr:col>50</xdr:col>
      <xdr:colOff>114300</xdr:colOff>
      <xdr:row>63</xdr:row>
      <xdr:rowOff>169545</xdr:rowOff>
    </xdr:to>
    <xdr:cxnSp macro="">
      <xdr:nvCxnSpPr>
        <xdr:cNvPr id="249" name="直線コネクタ 248">
          <a:extLst>
            <a:ext uri="{FF2B5EF4-FFF2-40B4-BE49-F238E27FC236}">
              <a16:creationId xmlns:a16="http://schemas.microsoft.com/office/drawing/2014/main" id="{2F40152D-61C0-47D8-851E-691B7A63481A}"/>
            </a:ext>
          </a:extLst>
        </xdr:cNvPr>
        <xdr:cNvCxnSpPr/>
      </xdr:nvCxnSpPr>
      <xdr:spPr>
        <a:xfrm flipV="1">
          <a:off x="7713980" y="10729722"/>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119888</xdr:rowOff>
    </xdr:from>
    <xdr:to>
      <xdr:col>41</xdr:col>
      <xdr:colOff>101600</xdr:colOff>
      <xdr:row>64</xdr:row>
      <xdr:rowOff>50038</xdr:rowOff>
    </xdr:to>
    <xdr:sp macro="" textlink="">
      <xdr:nvSpPr>
        <xdr:cNvPr id="250" name="楕円 249">
          <a:extLst>
            <a:ext uri="{FF2B5EF4-FFF2-40B4-BE49-F238E27FC236}">
              <a16:creationId xmlns:a16="http://schemas.microsoft.com/office/drawing/2014/main" id="{708A4E36-ED91-4A5E-BBDB-68AF4515BBDC}"/>
            </a:ext>
          </a:extLst>
        </xdr:cNvPr>
        <xdr:cNvSpPr/>
      </xdr:nvSpPr>
      <xdr:spPr>
        <a:xfrm>
          <a:off x="6873240" y="10681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169545</xdr:rowOff>
    </xdr:from>
    <xdr:to>
      <xdr:col>45</xdr:col>
      <xdr:colOff>177800</xdr:colOff>
      <xdr:row>63</xdr:row>
      <xdr:rowOff>170688</xdr:rowOff>
    </xdr:to>
    <xdr:cxnSp macro="">
      <xdr:nvCxnSpPr>
        <xdr:cNvPr id="251" name="直線コネクタ 250">
          <a:extLst>
            <a:ext uri="{FF2B5EF4-FFF2-40B4-BE49-F238E27FC236}">
              <a16:creationId xmlns:a16="http://schemas.microsoft.com/office/drawing/2014/main" id="{E8BBBA3B-5688-4FFF-B0E8-570DA4FCC513}"/>
            </a:ext>
          </a:extLst>
        </xdr:cNvPr>
        <xdr:cNvCxnSpPr/>
      </xdr:nvCxnSpPr>
      <xdr:spPr>
        <a:xfrm flipV="1">
          <a:off x="6924040" y="10730865"/>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121031</xdr:rowOff>
    </xdr:from>
    <xdr:to>
      <xdr:col>36</xdr:col>
      <xdr:colOff>165100</xdr:colOff>
      <xdr:row>64</xdr:row>
      <xdr:rowOff>51181</xdr:rowOff>
    </xdr:to>
    <xdr:sp macro="" textlink="">
      <xdr:nvSpPr>
        <xdr:cNvPr id="252" name="楕円 251">
          <a:extLst>
            <a:ext uri="{FF2B5EF4-FFF2-40B4-BE49-F238E27FC236}">
              <a16:creationId xmlns:a16="http://schemas.microsoft.com/office/drawing/2014/main" id="{AC4FADA0-0F05-4AAE-9537-0C2077D14196}"/>
            </a:ext>
          </a:extLst>
        </xdr:cNvPr>
        <xdr:cNvSpPr/>
      </xdr:nvSpPr>
      <xdr:spPr>
        <a:xfrm>
          <a:off x="6098540" y="1068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170688</xdr:rowOff>
    </xdr:from>
    <xdr:to>
      <xdr:col>41</xdr:col>
      <xdr:colOff>50800</xdr:colOff>
      <xdr:row>64</xdr:row>
      <xdr:rowOff>381</xdr:rowOff>
    </xdr:to>
    <xdr:cxnSp macro="">
      <xdr:nvCxnSpPr>
        <xdr:cNvPr id="253" name="直線コネクタ 252">
          <a:extLst>
            <a:ext uri="{FF2B5EF4-FFF2-40B4-BE49-F238E27FC236}">
              <a16:creationId xmlns:a16="http://schemas.microsoft.com/office/drawing/2014/main" id="{A369283B-878B-4620-B2A3-883B2298D95C}"/>
            </a:ext>
          </a:extLst>
        </xdr:cNvPr>
        <xdr:cNvCxnSpPr/>
      </xdr:nvCxnSpPr>
      <xdr:spPr>
        <a:xfrm flipV="1">
          <a:off x="6149340" y="107320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a:extLst>
            <a:ext uri="{FF2B5EF4-FFF2-40B4-BE49-F238E27FC236}">
              <a16:creationId xmlns:a16="http://schemas.microsoft.com/office/drawing/2014/main" id="{AE39A044-67C3-4DEC-96E2-EEBB3E7A1DD3}"/>
            </a:ext>
          </a:extLst>
        </xdr:cNvPr>
        <xdr:cNvSpPr txBox="1"/>
      </xdr:nvSpPr>
      <xdr:spPr>
        <a:xfrm>
          <a:off x="827158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a:extLst>
            <a:ext uri="{FF2B5EF4-FFF2-40B4-BE49-F238E27FC236}">
              <a16:creationId xmlns:a16="http://schemas.microsoft.com/office/drawing/2014/main" id="{97DFCB53-3378-4391-BE60-C9B0AF1C2ABD}"/>
            </a:ext>
          </a:extLst>
        </xdr:cNvPr>
        <xdr:cNvSpPr txBox="1"/>
      </xdr:nvSpPr>
      <xdr:spPr>
        <a:xfrm>
          <a:off x="7509587" y="103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a:extLst>
            <a:ext uri="{FF2B5EF4-FFF2-40B4-BE49-F238E27FC236}">
              <a16:creationId xmlns:a16="http://schemas.microsoft.com/office/drawing/2014/main" id="{EE10C582-D9C4-4645-947D-61A514EC3C82}"/>
            </a:ext>
          </a:extLst>
        </xdr:cNvPr>
        <xdr:cNvSpPr txBox="1"/>
      </xdr:nvSpPr>
      <xdr:spPr>
        <a:xfrm>
          <a:off x="671202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12463</xdr:rowOff>
    </xdr:from>
    <xdr:ext cx="469744" cy="259045"/>
    <xdr:sp macro="" textlink="">
      <xdr:nvSpPr>
        <xdr:cNvPr id="257" name="n_4aveValue【体育館・プール】&#10;一人当たり面積">
          <a:extLst>
            <a:ext uri="{FF2B5EF4-FFF2-40B4-BE49-F238E27FC236}">
              <a16:creationId xmlns:a16="http://schemas.microsoft.com/office/drawing/2014/main" id="{363B35FE-262B-41CC-8FFD-C6F7698600E9}"/>
            </a:ext>
          </a:extLst>
        </xdr:cNvPr>
        <xdr:cNvSpPr txBox="1"/>
      </xdr:nvSpPr>
      <xdr:spPr>
        <a:xfrm>
          <a:off x="59373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38879</xdr:rowOff>
    </xdr:from>
    <xdr:ext cx="469744" cy="259045"/>
    <xdr:sp macro="" textlink="">
      <xdr:nvSpPr>
        <xdr:cNvPr id="258" name="n_1mainValue【体育館・プール】&#10;一人当たり面積">
          <a:extLst>
            <a:ext uri="{FF2B5EF4-FFF2-40B4-BE49-F238E27FC236}">
              <a16:creationId xmlns:a16="http://schemas.microsoft.com/office/drawing/2014/main" id="{0C5EF350-B0F0-458D-9EA8-747EABA78EAE}"/>
            </a:ext>
          </a:extLst>
        </xdr:cNvPr>
        <xdr:cNvSpPr txBox="1"/>
      </xdr:nvSpPr>
      <xdr:spPr>
        <a:xfrm>
          <a:off x="827158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40022</xdr:rowOff>
    </xdr:from>
    <xdr:ext cx="469744" cy="259045"/>
    <xdr:sp macro="" textlink="">
      <xdr:nvSpPr>
        <xdr:cNvPr id="259" name="n_2mainValue【体育館・プール】&#10;一人当たり面積">
          <a:extLst>
            <a:ext uri="{FF2B5EF4-FFF2-40B4-BE49-F238E27FC236}">
              <a16:creationId xmlns:a16="http://schemas.microsoft.com/office/drawing/2014/main" id="{30B81242-EDAB-475D-A148-323F9BA745C6}"/>
            </a:ext>
          </a:extLst>
        </xdr:cNvPr>
        <xdr:cNvSpPr txBox="1"/>
      </xdr:nvSpPr>
      <xdr:spPr>
        <a:xfrm>
          <a:off x="750958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41165</xdr:rowOff>
    </xdr:from>
    <xdr:ext cx="469744" cy="259045"/>
    <xdr:sp macro="" textlink="">
      <xdr:nvSpPr>
        <xdr:cNvPr id="260" name="n_3mainValue【体育館・プール】&#10;一人当たり面積">
          <a:extLst>
            <a:ext uri="{FF2B5EF4-FFF2-40B4-BE49-F238E27FC236}">
              <a16:creationId xmlns:a16="http://schemas.microsoft.com/office/drawing/2014/main" id="{AD16530B-535A-44B1-B0E0-C1BAE0F5F42D}"/>
            </a:ext>
          </a:extLst>
        </xdr:cNvPr>
        <xdr:cNvSpPr txBox="1"/>
      </xdr:nvSpPr>
      <xdr:spPr>
        <a:xfrm>
          <a:off x="67120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42308</xdr:rowOff>
    </xdr:from>
    <xdr:ext cx="469744" cy="259045"/>
    <xdr:sp macro="" textlink="">
      <xdr:nvSpPr>
        <xdr:cNvPr id="261" name="n_4mainValue【体育館・プール】&#10;一人当たり面積">
          <a:extLst>
            <a:ext uri="{FF2B5EF4-FFF2-40B4-BE49-F238E27FC236}">
              <a16:creationId xmlns:a16="http://schemas.microsoft.com/office/drawing/2014/main" id="{7EBE3189-3776-4B0E-8A05-3AC2D5369E7A}"/>
            </a:ext>
          </a:extLst>
        </xdr:cNvPr>
        <xdr:cNvSpPr txBox="1"/>
      </xdr:nvSpPr>
      <xdr:spPr>
        <a:xfrm>
          <a:off x="59373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6E74628-8BB7-49A8-92AB-ECC07533515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9097424-2CC5-412F-8F46-8038E9CBF09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C37014F-9361-48B1-AA6E-8DC831437FC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8C5BD5C-C518-4854-A5AB-F7CF7352627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950CA31-2E80-43AF-88F8-3EEA0BAE7CB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4A2B295-8713-4CD9-AFD1-6BDBC23F150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C0E806F-5851-457C-AD8A-1631A31266C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4517E75-731A-4BEB-AA28-44C6D3AC7D9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218D9C2-F0D5-4B7E-9D1E-7B46551A1E5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1B6C16B-7DF4-45E4-989E-8A5F26DD9D1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82D8831-211B-4795-A0EF-A058D5668D6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4B68BE39-55ED-461D-AF10-F10CA97A04F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91A7FA2-B327-4158-B23B-93930AA8C64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F160F5D-E361-46F6-A297-09B5464648C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E8FD778-7F67-41A9-823F-7481F3702C2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19A0020-F3DE-4396-8D5A-D176DE6B845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D0A3336-1D82-4572-82D8-416432FC1CB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1DE9387C-65CA-4C7A-84E3-24A0629EA96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509A450-3CB0-40F2-87C7-0206A933F93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AC48AD6-B0B2-4241-9479-4DEB0FBF8D8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4BA1E53-F14E-417A-9FFC-CE206FB5210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F988C49-4EB4-479E-A32B-CABB1B2527F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E428AC3-AAA1-4493-A820-0765D930933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6A49A560-0A4A-4A44-8B01-0EEF03B3455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0E5884E-159C-4F1A-A35E-FC10210ABA25}"/>
            </a:ext>
          </a:extLst>
        </xdr:cNvPr>
        <xdr:cNvCxnSpPr/>
      </xdr:nvCxnSpPr>
      <xdr:spPr>
        <a:xfrm flipV="1">
          <a:off x="4086225" y="1296733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430EB50C-03A9-4052-B2C1-1AC240A38C9A}"/>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C7F4E605-24C3-4EEC-9A63-3F99CFDF42EC}"/>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E741A5EC-7D4E-45A5-9E01-722F40D9CC58}"/>
            </a:ext>
          </a:extLst>
        </xdr:cNvPr>
        <xdr:cNvSpPr txBox="1"/>
      </xdr:nvSpPr>
      <xdr:spPr>
        <a:xfrm>
          <a:off x="4124960" y="1274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C8E65EA9-95FE-4DA0-A57E-0B7E554D58C5}"/>
            </a:ext>
          </a:extLst>
        </xdr:cNvPr>
        <xdr:cNvCxnSpPr/>
      </xdr:nvCxnSpPr>
      <xdr:spPr>
        <a:xfrm>
          <a:off x="4020820" y="12967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DF5ADF6-FDEE-4FC8-AD61-6D74D7525AB4}"/>
            </a:ext>
          </a:extLst>
        </xdr:cNvPr>
        <xdr:cNvSpPr txBox="1"/>
      </xdr:nvSpPr>
      <xdr:spPr>
        <a:xfrm>
          <a:off x="412496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82850CBD-6C99-4276-A73E-F658255F4B20}"/>
            </a:ext>
          </a:extLst>
        </xdr:cNvPr>
        <xdr:cNvSpPr/>
      </xdr:nvSpPr>
      <xdr:spPr>
        <a:xfrm>
          <a:off x="403606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C4E5C4D1-6562-43C1-8642-9A5296AF832B}"/>
            </a:ext>
          </a:extLst>
        </xdr:cNvPr>
        <xdr:cNvSpPr/>
      </xdr:nvSpPr>
      <xdr:spPr>
        <a:xfrm>
          <a:off x="331216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8BC129B3-57E7-48C8-B9A8-958F91CB92B1}"/>
            </a:ext>
          </a:extLst>
        </xdr:cNvPr>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41357C47-48C9-4AF8-940F-ACAE72C228B3}"/>
            </a:ext>
          </a:extLst>
        </xdr:cNvPr>
        <xdr:cNvSpPr/>
      </xdr:nvSpPr>
      <xdr:spPr>
        <a:xfrm>
          <a:off x="173990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3C2EEEBF-7AA2-476F-BAD6-AD4D5C18CAB1}"/>
            </a:ext>
          </a:extLst>
        </xdr:cNvPr>
        <xdr:cNvSpPr/>
      </xdr:nvSpPr>
      <xdr:spPr>
        <a:xfrm>
          <a:off x="96520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7D5E9EB-57B2-42E1-9268-A66725A3216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5E2F071-6A19-4557-BF4E-5A8DDB3E72B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02FC54D-3174-4178-A129-72B2C470223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A597925-E0AA-47F0-B08F-2087596EBB0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D41452-5E09-4197-87CE-0C28E955FF7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2" name="楕円 301">
          <a:extLst>
            <a:ext uri="{FF2B5EF4-FFF2-40B4-BE49-F238E27FC236}">
              <a16:creationId xmlns:a16="http://schemas.microsoft.com/office/drawing/2014/main" id="{E51ECDEF-53AB-4338-A4D8-26D591DC534D}"/>
            </a:ext>
          </a:extLst>
        </xdr:cNvPr>
        <xdr:cNvSpPr/>
      </xdr:nvSpPr>
      <xdr:spPr>
        <a:xfrm>
          <a:off x="403606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0127007-0733-4EBC-A986-2FED49747E38}"/>
            </a:ext>
          </a:extLst>
        </xdr:cNvPr>
        <xdr:cNvSpPr txBox="1"/>
      </xdr:nvSpPr>
      <xdr:spPr>
        <a:xfrm>
          <a:off x="4124960"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304" name="楕円 303">
          <a:extLst>
            <a:ext uri="{FF2B5EF4-FFF2-40B4-BE49-F238E27FC236}">
              <a16:creationId xmlns:a16="http://schemas.microsoft.com/office/drawing/2014/main" id="{183E06B4-6054-427B-BDEC-B52AC75612A1}"/>
            </a:ext>
          </a:extLst>
        </xdr:cNvPr>
        <xdr:cNvSpPr/>
      </xdr:nvSpPr>
      <xdr:spPr>
        <a:xfrm>
          <a:off x="3312160" y="13861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38100</xdr:rowOff>
    </xdr:to>
    <xdr:cxnSp macro="">
      <xdr:nvCxnSpPr>
        <xdr:cNvPr id="305" name="直線コネクタ 304">
          <a:extLst>
            <a:ext uri="{FF2B5EF4-FFF2-40B4-BE49-F238E27FC236}">
              <a16:creationId xmlns:a16="http://schemas.microsoft.com/office/drawing/2014/main" id="{68B9C6CF-019E-42FE-B03F-5854A9EB3B8D}"/>
            </a:ext>
          </a:extLst>
        </xdr:cNvPr>
        <xdr:cNvCxnSpPr/>
      </xdr:nvCxnSpPr>
      <xdr:spPr>
        <a:xfrm>
          <a:off x="3355340" y="13912216"/>
          <a:ext cx="73152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73025</xdr:rowOff>
    </xdr:from>
    <xdr:to>
      <xdr:col>15</xdr:col>
      <xdr:colOff>101600</xdr:colOff>
      <xdr:row>83</xdr:row>
      <xdr:rowOff>3175</xdr:rowOff>
    </xdr:to>
    <xdr:sp macro="" textlink="">
      <xdr:nvSpPr>
        <xdr:cNvPr id="306" name="楕円 305">
          <a:extLst>
            <a:ext uri="{FF2B5EF4-FFF2-40B4-BE49-F238E27FC236}">
              <a16:creationId xmlns:a16="http://schemas.microsoft.com/office/drawing/2014/main" id="{A013BF67-6799-4F8B-9FE9-5DE21E2AA9D6}"/>
            </a:ext>
          </a:extLst>
        </xdr:cNvPr>
        <xdr:cNvSpPr/>
      </xdr:nvSpPr>
      <xdr:spPr>
        <a:xfrm>
          <a:off x="2514600" y="1381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123825</xdr:rowOff>
    </xdr:from>
    <xdr:to>
      <xdr:col>19</xdr:col>
      <xdr:colOff>177800</xdr:colOff>
      <xdr:row>82</xdr:row>
      <xdr:rowOff>165736</xdr:rowOff>
    </xdr:to>
    <xdr:cxnSp macro="">
      <xdr:nvCxnSpPr>
        <xdr:cNvPr id="307" name="直線コネクタ 306">
          <a:extLst>
            <a:ext uri="{FF2B5EF4-FFF2-40B4-BE49-F238E27FC236}">
              <a16:creationId xmlns:a16="http://schemas.microsoft.com/office/drawing/2014/main" id="{ED7EB7A8-0828-4D62-BFF7-A9BDDF60BD20}"/>
            </a:ext>
          </a:extLst>
        </xdr:cNvPr>
        <xdr:cNvCxnSpPr/>
      </xdr:nvCxnSpPr>
      <xdr:spPr>
        <a:xfrm>
          <a:off x="2565400" y="13870305"/>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08" name="楕円 307">
          <a:extLst>
            <a:ext uri="{FF2B5EF4-FFF2-40B4-BE49-F238E27FC236}">
              <a16:creationId xmlns:a16="http://schemas.microsoft.com/office/drawing/2014/main" id="{5373E876-CB4E-42E2-B3A4-B53A5A215C0C}"/>
            </a:ext>
          </a:extLst>
        </xdr:cNvPr>
        <xdr:cNvSpPr/>
      </xdr:nvSpPr>
      <xdr:spPr>
        <a:xfrm>
          <a:off x="17399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123825</xdr:rowOff>
    </xdr:to>
    <xdr:cxnSp macro="">
      <xdr:nvCxnSpPr>
        <xdr:cNvPr id="309" name="直線コネクタ 308">
          <a:extLst>
            <a:ext uri="{FF2B5EF4-FFF2-40B4-BE49-F238E27FC236}">
              <a16:creationId xmlns:a16="http://schemas.microsoft.com/office/drawing/2014/main" id="{B47A3668-2B96-4922-966F-A52C30635902}"/>
            </a:ext>
          </a:extLst>
        </xdr:cNvPr>
        <xdr:cNvCxnSpPr/>
      </xdr:nvCxnSpPr>
      <xdr:spPr>
        <a:xfrm>
          <a:off x="1790700" y="1384173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310" name="楕円 309">
          <a:extLst>
            <a:ext uri="{FF2B5EF4-FFF2-40B4-BE49-F238E27FC236}">
              <a16:creationId xmlns:a16="http://schemas.microsoft.com/office/drawing/2014/main" id="{BCA2D4C1-7AF3-43EF-B2EF-1DB58B32A0DD}"/>
            </a:ext>
          </a:extLst>
        </xdr:cNvPr>
        <xdr:cNvSpPr/>
      </xdr:nvSpPr>
      <xdr:spPr>
        <a:xfrm>
          <a:off x="965200" y="13743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95250</xdr:rowOff>
    </xdr:to>
    <xdr:cxnSp macro="">
      <xdr:nvCxnSpPr>
        <xdr:cNvPr id="311" name="直線コネクタ 310">
          <a:extLst>
            <a:ext uri="{FF2B5EF4-FFF2-40B4-BE49-F238E27FC236}">
              <a16:creationId xmlns:a16="http://schemas.microsoft.com/office/drawing/2014/main" id="{BFC81596-DE06-4089-8C7B-7A43955B5B8B}"/>
            </a:ext>
          </a:extLst>
        </xdr:cNvPr>
        <xdr:cNvCxnSpPr/>
      </xdr:nvCxnSpPr>
      <xdr:spPr>
        <a:xfrm>
          <a:off x="1008380" y="13790294"/>
          <a:ext cx="7823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312" name="n_1aveValue【福祉施設】&#10;有形固定資産減価償却率">
          <a:extLst>
            <a:ext uri="{FF2B5EF4-FFF2-40B4-BE49-F238E27FC236}">
              <a16:creationId xmlns:a16="http://schemas.microsoft.com/office/drawing/2014/main" id="{B2FD077F-D0C0-4386-8EC9-6E83074C5D01}"/>
            </a:ext>
          </a:extLst>
        </xdr:cNvPr>
        <xdr:cNvSpPr txBox="1"/>
      </xdr:nvSpPr>
      <xdr:spPr>
        <a:xfrm>
          <a:off x="317056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福祉施設】&#10;有形固定資産減価償却率">
          <a:extLst>
            <a:ext uri="{FF2B5EF4-FFF2-40B4-BE49-F238E27FC236}">
              <a16:creationId xmlns:a16="http://schemas.microsoft.com/office/drawing/2014/main" id="{297B4A43-B55B-471E-B605-7EF38C51833A}"/>
            </a:ext>
          </a:extLst>
        </xdr:cNvPr>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aveValue【福祉施設】&#10;有形固定資産減価償却率">
          <a:extLst>
            <a:ext uri="{FF2B5EF4-FFF2-40B4-BE49-F238E27FC236}">
              <a16:creationId xmlns:a16="http://schemas.microsoft.com/office/drawing/2014/main" id="{1F616AB6-AC46-418F-922D-87141129C5BA}"/>
            </a:ext>
          </a:extLst>
        </xdr:cNvPr>
        <xdr:cNvSpPr txBox="1"/>
      </xdr:nvSpPr>
      <xdr:spPr>
        <a:xfrm>
          <a:off x="161100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B0CF757D-231C-44AB-89A3-7159282FD76B}"/>
            </a:ext>
          </a:extLst>
        </xdr:cNvPr>
        <xdr:cNvSpPr txBox="1"/>
      </xdr:nvSpPr>
      <xdr:spPr>
        <a:xfrm>
          <a:off x="83630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316" name="n_1mainValue【福祉施設】&#10;有形固定資産減価償却率">
          <a:extLst>
            <a:ext uri="{FF2B5EF4-FFF2-40B4-BE49-F238E27FC236}">
              <a16:creationId xmlns:a16="http://schemas.microsoft.com/office/drawing/2014/main" id="{7063F732-A301-4431-97B9-820F5C251C74}"/>
            </a:ext>
          </a:extLst>
        </xdr:cNvPr>
        <xdr:cNvSpPr txBox="1"/>
      </xdr:nvSpPr>
      <xdr:spPr>
        <a:xfrm>
          <a:off x="317056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7" name="n_2mainValue【福祉施設】&#10;有形固定資産減価償却率">
          <a:extLst>
            <a:ext uri="{FF2B5EF4-FFF2-40B4-BE49-F238E27FC236}">
              <a16:creationId xmlns:a16="http://schemas.microsoft.com/office/drawing/2014/main" id="{FB64F069-8AAA-4BBB-BEE6-69C8698AE8B8}"/>
            </a:ext>
          </a:extLst>
        </xdr:cNvPr>
        <xdr:cNvSpPr txBox="1"/>
      </xdr:nvSpPr>
      <xdr:spPr>
        <a:xfrm>
          <a:off x="23857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8" name="n_3mainValue【福祉施設】&#10;有形固定資産減価償却率">
          <a:extLst>
            <a:ext uri="{FF2B5EF4-FFF2-40B4-BE49-F238E27FC236}">
              <a16:creationId xmlns:a16="http://schemas.microsoft.com/office/drawing/2014/main" id="{5D61085E-FAFE-44E3-9DB6-74AD41D3725A}"/>
            </a:ext>
          </a:extLst>
        </xdr:cNvPr>
        <xdr:cNvSpPr txBox="1"/>
      </xdr:nvSpPr>
      <xdr:spPr>
        <a:xfrm>
          <a:off x="161100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85741</xdr:rowOff>
    </xdr:from>
    <xdr:ext cx="405111" cy="259045"/>
    <xdr:sp macro="" textlink="">
      <xdr:nvSpPr>
        <xdr:cNvPr id="319" name="n_4mainValue【福祉施設】&#10;有形固定資産減価償却率">
          <a:extLst>
            <a:ext uri="{FF2B5EF4-FFF2-40B4-BE49-F238E27FC236}">
              <a16:creationId xmlns:a16="http://schemas.microsoft.com/office/drawing/2014/main" id="{C54D5A0F-CC72-4838-A1E4-8E5AD8D1C4D6}"/>
            </a:ext>
          </a:extLst>
        </xdr:cNvPr>
        <xdr:cNvSpPr txBox="1"/>
      </xdr:nvSpPr>
      <xdr:spPr>
        <a:xfrm>
          <a:off x="836304" y="138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CD5A0E1-3315-4C27-9B20-30A0B727276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51C6D4D-27A3-4768-A3ED-4283B7366F2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4F00833-7443-4979-9002-35C287229D6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5AF412F-D80F-4D49-9E15-EAD573394CB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9806C5D-1586-45F6-B15E-3F2B536292A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DA95B72-F303-410F-8A36-E3AA3B6912E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0741C92-8DFC-42CF-AFC4-ADE59B7412D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0623A40-26F0-4A26-A6A4-A275A3018B6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AD499B5-8302-4844-9D6B-23E564464D2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CC78745-A014-46D2-B16C-65CC4FAF98B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37846541-4A55-468F-9DE6-3516E7662AE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A88520AF-E82D-4779-9B57-DCCD44A222A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8554C23-8172-4905-9763-30BCA510D99D}"/>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A14F6E3E-6E10-49B4-A879-B26171D7AC96}"/>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FACAE2A-E270-4ABE-9467-E2E100F810A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EDF582AA-7DF0-4BF9-89E0-BDC24D3AD773}"/>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CFFF46E-3D9B-4911-82E0-57B12D65198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C185C72A-7796-41C5-BF75-76AA4133233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DBBB2C9-6046-489E-8774-FE73475528B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DF11250-117A-49B8-ACD1-0FD5116B84A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FB2BA01-F1A1-4D2A-9CCC-A5752DD3F7C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ACB0228D-5929-4237-BB06-77A47DC2C577}"/>
            </a:ext>
          </a:extLst>
        </xdr:cNvPr>
        <xdr:cNvCxnSpPr/>
      </xdr:nvCxnSpPr>
      <xdr:spPr>
        <a:xfrm flipV="1">
          <a:off x="9219565" y="1301953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8A0CDED5-491D-436E-99B7-97EBB2711424}"/>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FF21EC5F-BD81-48D7-B411-025210C7BCCD}"/>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593EAEDE-DD26-4BAF-A43B-5FF0CE4B0848}"/>
            </a:ext>
          </a:extLst>
        </xdr:cNvPr>
        <xdr:cNvSpPr txBox="1"/>
      </xdr:nvSpPr>
      <xdr:spPr>
        <a:xfrm>
          <a:off x="9258300" y="1279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9CC62A30-9111-464D-91F4-7DFB3084BC67}"/>
            </a:ext>
          </a:extLst>
        </xdr:cNvPr>
        <xdr:cNvCxnSpPr/>
      </xdr:nvCxnSpPr>
      <xdr:spPr>
        <a:xfrm>
          <a:off x="915416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46" name="【福祉施設】&#10;一人当たり面積平均値テキスト">
          <a:extLst>
            <a:ext uri="{FF2B5EF4-FFF2-40B4-BE49-F238E27FC236}">
              <a16:creationId xmlns:a16="http://schemas.microsoft.com/office/drawing/2014/main" id="{F0A2BDFB-CEDC-4E6D-91E3-1E4F827294F8}"/>
            </a:ext>
          </a:extLst>
        </xdr:cNvPr>
        <xdr:cNvSpPr txBox="1"/>
      </xdr:nvSpPr>
      <xdr:spPr>
        <a:xfrm>
          <a:off x="9258300" y="13905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13636BE7-E6E3-4CFB-9362-647D5F422AF5}"/>
            </a:ext>
          </a:extLst>
        </xdr:cNvPr>
        <xdr:cNvSpPr/>
      </xdr:nvSpPr>
      <xdr:spPr>
        <a:xfrm>
          <a:off x="91922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906FBF65-4949-4FF8-9B5C-20D67A77D40D}"/>
            </a:ext>
          </a:extLst>
        </xdr:cNvPr>
        <xdr:cNvSpPr/>
      </xdr:nvSpPr>
      <xdr:spPr>
        <a:xfrm>
          <a:off x="8445500" y="1406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1C056F6F-CAD8-42CA-BD8B-18FA03558BDC}"/>
            </a:ext>
          </a:extLst>
        </xdr:cNvPr>
        <xdr:cNvSpPr/>
      </xdr:nvSpPr>
      <xdr:spPr>
        <a:xfrm>
          <a:off x="767080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864CD1A1-494B-4B00-9DFE-FD58958CEFAE}"/>
            </a:ext>
          </a:extLst>
        </xdr:cNvPr>
        <xdr:cNvSpPr/>
      </xdr:nvSpPr>
      <xdr:spPr>
        <a:xfrm>
          <a:off x="6873240" y="1406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BC29CBDE-B1A4-4FBE-AAE6-1BCA0D3F39C3}"/>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B5F3935-F677-4406-BEAA-D1287829C41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F0C3AB7-4066-4C84-BFAF-4532D7F61BD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C2FD57B-CEBC-49BE-96B8-41DBE7A5F0C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817F96F-5FF5-4BFF-8D5E-0B09C7C2FF5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5513CA8-91D3-4C34-B7A3-37B1CC4E384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35306</xdr:rowOff>
    </xdr:from>
    <xdr:to>
      <xdr:col>55</xdr:col>
      <xdr:colOff>50800</xdr:colOff>
      <xdr:row>84</xdr:row>
      <xdr:rowOff>136906</xdr:rowOff>
    </xdr:to>
    <xdr:sp macro="" textlink="">
      <xdr:nvSpPr>
        <xdr:cNvPr id="357" name="楕円 356">
          <a:extLst>
            <a:ext uri="{FF2B5EF4-FFF2-40B4-BE49-F238E27FC236}">
              <a16:creationId xmlns:a16="http://schemas.microsoft.com/office/drawing/2014/main" id="{49A44CB8-E91C-4D2A-838E-80B26FBF7363}"/>
            </a:ext>
          </a:extLst>
        </xdr:cNvPr>
        <xdr:cNvSpPr/>
      </xdr:nvSpPr>
      <xdr:spPr>
        <a:xfrm>
          <a:off x="9192260" y="141170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13733</xdr:rowOff>
    </xdr:from>
    <xdr:ext cx="469744" cy="259045"/>
    <xdr:sp macro="" textlink="">
      <xdr:nvSpPr>
        <xdr:cNvPr id="358" name="【福祉施設】&#10;一人当たり面積該当値テキスト">
          <a:extLst>
            <a:ext uri="{FF2B5EF4-FFF2-40B4-BE49-F238E27FC236}">
              <a16:creationId xmlns:a16="http://schemas.microsoft.com/office/drawing/2014/main" id="{C7430C82-BBDE-4B85-9D98-892724FE9138}"/>
            </a:ext>
          </a:extLst>
        </xdr:cNvPr>
        <xdr:cNvSpPr txBox="1"/>
      </xdr:nvSpPr>
      <xdr:spPr>
        <a:xfrm>
          <a:off x="9258300" y="1409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26163</xdr:rowOff>
    </xdr:from>
    <xdr:to>
      <xdr:col>50</xdr:col>
      <xdr:colOff>165100</xdr:colOff>
      <xdr:row>84</xdr:row>
      <xdr:rowOff>127763</xdr:rowOff>
    </xdr:to>
    <xdr:sp macro="" textlink="">
      <xdr:nvSpPr>
        <xdr:cNvPr id="359" name="楕円 358">
          <a:extLst>
            <a:ext uri="{FF2B5EF4-FFF2-40B4-BE49-F238E27FC236}">
              <a16:creationId xmlns:a16="http://schemas.microsoft.com/office/drawing/2014/main" id="{7DB78464-D969-42A2-9D76-7A1504E8EE68}"/>
            </a:ext>
          </a:extLst>
        </xdr:cNvPr>
        <xdr:cNvSpPr/>
      </xdr:nvSpPr>
      <xdr:spPr>
        <a:xfrm>
          <a:off x="8445500" y="141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76963</xdr:rowOff>
    </xdr:from>
    <xdr:to>
      <xdr:col>55</xdr:col>
      <xdr:colOff>0</xdr:colOff>
      <xdr:row>84</xdr:row>
      <xdr:rowOff>86106</xdr:rowOff>
    </xdr:to>
    <xdr:cxnSp macro="">
      <xdr:nvCxnSpPr>
        <xdr:cNvPr id="360" name="直線コネクタ 359">
          <a:extLst>
            <a:ext uri="{FF2B5EF4-FFF2-40B4-BE49-F238E27FC236}">
              <a16:creationId xmlns:a16="http://schemas.microsoft.com/office/drawing/2014/main" id="{0F862B72-44EA-404C-8F23-50A38A7AD9D3}"/>
            </a:ext>
          </a:extLst>
        </xdr:cNvPr>
        <xdr:cNvCxnSpPr/>
      </xdr:nvCxnSpPr>
      <xdr:spPr>
        <a:xfrm>
          <a:off x="8496300" y="14158723"/>
          <a:ext cx="7239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19304</xdr:rowOff>
    </xdr:from>
    <xdr:to>
      <xdr:col>46</xdr:col>
      <xdr:colOff>38100</xdr:colOff>
      <xdr:row>84</xdr:row>
      <xdr:rowOff>120904</xdr:rowOff>
    </xdr:to>
    <xdr:sp macro="" textlink="">
      <xdr:nvSpPr>
        <xdr:cNvPr id="361" name="楕円 360">
          <a:extLst>
            <a:ext uri="{FF2B5EF4-FFF2-40B4-BE49-F238E27FC236}">
              <a16:creationId xmlns:a16="http://schemas.microsoft.com/office/drawing/2014/main" id="{618AAB52-0106-40FF-9927-23CE83ED8548}"/>
            </a:ext>
          </a:extLst>
        </xdr:cNvPr>
        <xdr:cNvSpPr/>
      </xdr:nvSpPr>
      <xdr:spPr>
        <a:xfrm>
          <a:off x="767080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70104</xdr:rowOff>
    </xdr:from>
    <xdr:to>
      <xdr:col>50</xdr:col>
      <xdr:colOff>114300</xdr:colOff>
      <xdr:row>84</xdr:row>
      <xdr:rowOff>76963</xdr:rowOff>
    </xdr:to>
    <xdr:cxnSp macro="">
      <xdr:nvCxnSpPr>
        <xdr:cNvPr id="362" name="直線コネクタ 361">
          <a:extLst>
            <a:ext uri="{FF2B5EF4-FFF2-40B4-BE49-F238E27FC236}">
              <a16:creationId xmlns:a16="http://schemas.microsoft.com/office/drawing/2014/main" id="{B5782B0E-A376-40FD-B62E-A83E553CFAE6}"/>
            </a:ext>
          </a:extLst>
        </xdr:cNvPr>
        <xdr:cNvCxnSpPr/>
      </xdr:nvCxnSpPr>
      <xdr:spPr>
        <a:xfrm>
          <a:off x="7713980" y="14151864"/>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xdr:rowOff>
    </xdr:from>
    <xdr:to>
      <xdr:col>41</xdr:col>
      <xdr:colOff>101600</xdr:colOff>
      <xdr:row>84</xdr:row>
      <xdr:rowOff>116332</xdr:rowOff>
    </xdr:to>
    <xdr:sp macro="" textlink="">
      <xdr:nvSpPr>
        <xdr:cNvPr id="363" name="楕円 362">
          <a:extLst>
            <a:ext uri="{FF2B5EF4-FFF2-40B4-BE49-F238E27FC236}">
              <a16:creationId xmlns:a16="http://schemas.microsoft.com/office/drawing/2014/main" id="{B057BE97-4E65-41FA-BCC2-F8B59018E92A}"/>
            </a:ext>
          </a:extLst>
        </xdr:cNvPr>
        <xdr:cNvSpPr/>
      </xdr:nvSpPr>
      <xdr:spPr>
        <a:xfrm>
          <a:off x="687324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65532</xdr:rowOff>
    </xdr:from>
    <xdr:to>
      <xdr:col>45</xdr:col>
      <xdr:colOff>177800</xdr:colOff>
      <xdr:row>84</xdr:row>
      <xdr:rowOff>70104</xdr:rowOff>
    </xdr:to>
    <xdr:cxnSp macro="">
      <xdr:nvCxnSpPr>
        <xdr:cNvPr id="364" name="直線コネクタ 363">
          <a:extLst>
            <a:ext uri="{FF2B5EF4-FFF2-40B4-BE49-F238E27FC236}">
              <a16:creationId xmlns:a16="http://schemas.microsoft.com/office/drawing/2014/main" id="{C628E294-78C8-4A01-9F00-6DF61858F045}"/>
            </a:ext>
          </a:extLst>
        </xdr:cNvPr>
        <xdr:cNvCxnSpPr/>
      </xdr:nvCxnSpPr>
      <xdr:spPr>
        <a:xfrm>
          <a:off x="6924040" y="1414729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26163</xdr:rowOff>
    </xdr:from>
    <xdr:to>
      <xdr:col>36</xdr:col>
      <xdr:colOff>165100</xdr:colOff>
      <xdr:row>84</xdr:row>
      <xdr:rowOff>127763</xdr:rowOff>
    </xdr:to>
    <xdr:sp macro="" textlink="">
      <xdr:nvSpPr>
        <xdr:cNvPr id="365" name="楕円 364">
          <a:extLst>
            <a:ext uri="{FF2B5EF4-FFF2-40B4-BE49-F238E27FC236}">
              <a16:creationId xmlns:a16="http://schemas.microsoft.com/office/drawing/2014/main" id="{0A9EA30D-8D3E-4A4F-9E12-A65DEF37A374}"/>
            </a:ext>
          </a:extLst>
        </xdr:cNvPr>
        <xdr:cNvSpPr/>
      </xdr:nvSpPr>
      <xdr:spPr>
        <a:xfrm>
          <a:off x="6098540" y="141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65532</xdr:rowOff>
    </xdr:from>
    <xdr:to>
      <xdr:col>41</xdr:col>
      <xdr:colOff>50800</xdr:colOff>
      <xdr:row>84</xdr:row>
      <xdr:rowOff>76963</xdr:rowOff>
    </xdr:to>
    <xdr:cxnSp macro="">
      <xdr:nvCxnSpPr>
        <xdr:cNvPr id="366" name="直線コネクタ 365">
          <a:extLst>
            <a:ext uri="{FF2B5EF4-FFF2-40B4-BE49-F238E27FC236}">
              <a16:creationId xmlns:a16="http://schemas.microsoft.com/office/drawing/2014/main" id="{EC467D41-9488-47FB-957E-0B8852D00E01}"/>
            </a:ext>
          </a:extLst>
        </xdr:cNvPr>
        <xdr:cNvCxnSpPr/>
      </xdr:nvCxnSpPr>
      <xdr:spPr>
        <a:xfrm flipV="1">
          <a:off x="6149340" y="14147292"/>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98569</xdr:rowOff>
    </xdr:from>
    <xdr:ext cx="469744" cy="259045"/>
    <xdr:sp macro="" textlink="">
      <xdr:nvSpPr>
        <xdr:cNvPr id="367" name="n_1aveValue【福祉施設】&#10;一人当たり面積">
          <a:extLst>
            <a:ext uri="{FF2B5EF4-FFF2-40B4-BE49-F238E27FC236}">
              <a16:creationId xmlns:a16="http://schemas.microsoft.com/office/drawing/2014/main" id="{A917BBEC-B6EE-4122-B3EE-3467CD7F7D2E}"/>
            </a:ext>
          </a:extLst>
        </xdr:cNvPr>
        <xdr:cNvSpPr txBox="1"/>
      </xdr:nvSpPr>
      <xdr:spPr>
        <a:xfrm>
          <a:off x="8271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5067588C-6DAE-415B-B11A-E9E799CB1CD6}"/>
            </a:ext>
          </a:extLst>
        </xdr:cNvPr>
        <xdr:cNvSpPr txBox="1"/>
      </xdr:nvSpPr>
      <xdr:spPr>
        <a:xfrm>
          <a:off x="7509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69" name="n_3aveValue【福祉施設】&#10;一人当たり面積">
          <a:extLst>
            <a:ext uri="{FF2B5EF4-FFF2-40B4-BE49-F238E27FC236}">
              <a16:creationId xmlns:a16="http://schemas.microsoft.com/office/drawing/2014/main" id="{E33121E8-E192-4EC2-857A-E32A6C7F8469}"/>
            </a:ext>
          </a:extLst>
        </xdr:cNvPr>
        <xdr:cNvSpPr txBox="1"/>
      </xdr:nvSpPr>
      <xdr:spPr>
        <a:xfrm>
          <a:off x="67120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0" name="n_4aveValue【福祉施設】&#10;一人当たり面積">
          <a:extLst>
            <a:ext uri="{FF2B5EF4-FFF2-40B4-BE49-F238E27FC236}">
              <a16:creationId xmlns:a16="http://schemas.microsoft.com/office/drawing/2014/main" id="{DF203BD6-0E27-4A06-A0C7-7B8B96B6DE0D}"/>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118890</xdr:rowOff>
    </xdr:from>
    <xdr:ext cx="469744" cy="259045"/>
    <xdr:sp macro="" textlink="">
      <xdr:nvSpPr>
        <xdr:cNvPr id="371" name="n_1mainValue【福祉施設】&#10;一人当たり面積">
          <a:extLst>
            <a:ext uri="{FF2B5EF4-FFF2-40B4-BE49-F238E27FC236}">
              <a16:creationId xmlns:a16="http://schemas.microsoft.com/office/drawing/2014/main" id="{A7557AD5-8888-4BB7-A456-1919A60205A8}"/>
            </a:ext>
          </a:extLst>
        </xdr:cNvPr>
        <xdr:cNvSpPr txBox="1"/>
      </xdr:nvSpPr>
      <xdr:spPr>
        <a:xfrm>
          <a:off x="8271587" y="142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112031</xdr:rowOff>
    </xdr:from>
    <xdr:ext cx="469744" cy="259045"/>
    <xdr:sp macro="" textlink="">
      <xdr:nvSpPr>
        <xdr:cNvPr id="372" name="n_2mainValue【福祉施設】&#10;一人当たり面積">
          <a:extLst>
            <a:ext uri="{FF2B5EF4-FFF2-40B4-BE49-F238E27FC236}">
              <a16:creationId xmlns:a16="http://schemas.microsoft.com/office/drawing/2014/main" id="{7547F05E-90DC-4E40-8EE7-E5D7A70AD799}"/>
            </a:ext>
          </a:extLst>
        </xdr:cNvPr>
        <xdr:cNvSpPr txBox="1"/>
      </xdr:nvSpPr>
      <xdr:spPr>
        <a:xfrm>
          <a:off x="750958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107459</xdr:rowOff>
    </xdr:from>
    <xdr:ext cx="469744" cy="259045"/>
    <xdr:sp macro="" textlink="">
      <xdr:nvSpPr>
        <xdr:cNvPr id="373" name="n_3mainValue【福祉施設】&#10;一人当たり面積">
          <a:extLst>
            <a:ext uri="{FF2B5EF4-FFF2-40B4-BE49-F238E27FC236}">
              <a16:creationId xmlns:a16="http://schemas.microsoft.com/office/drawing/2014/main" id="{C4BE152E-C5F2-4405-B54E-9126170132DE}"/>
            </a:ext>
          </a:extLst>
        </xdr:cNvPr>
        <xdr:cNvSpPr txBox="1"/>
      </xdr:nvSpPr>
      <xdr:spPr>
        <a:xfrm>
          <a:off x="67120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118890</xdr:rowOff>
    </xdr:from>
    <xdr:ext cx="469744" cy="259045"/>
    <xdr:sp macro="" textlink="">
      <xdr:nvSpPr>
        <xdr:cNvPr id="374" name="n_4mainValue【福祉施設】&#10;一人当たり面積">
          <a:extLst>
            <a:ext uri="{FF2B5EF4-FFF2-40B4-BE49-F238E27FC236}">
              <a16:creationId xmlns:a16="http://schemas.microsoft.com/office/drawing/2014/main" id="{1FA59875-2B7E-44CD-A0A7-13AB1F1DD314}"/>
            </a:ext>
          </a:extLst>
        </xdr:cNvPr>
        <xdr:cNvSpPr txBox="1"/>
      </xdr:nvSpPr>
      <xdr:spPr>
        <a:xfrm>
          <a:off x="5937327" y="142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98B34E0-4B15-4374-81DA-F5B722892BB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BFEA1AC-5AB7-4E2A-9412-BD40D5E1F73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2D6F59C-3F9A-47A8-9750-FD0705F97F6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AC41AEC-D293-4759-B00E-35CC51C8F4D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42A106A-33CC-41D8-BD85-D38015D5AA5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B3DC920-497F-4873-A84E-15CAA11C554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21BDE01-B9FE-4BD7-9F98-BFCA07B03D2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764FE5A-24B8-4905-91D2-60D08A2E9BC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AD7927DF-317D-4A9C-8CE2-41C3D575A6C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B4D22339-8A57-44EF-A80F-94556349500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8E8E6428-789F-4BE1-87F6-9E5F67A3E93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49949A46-05B6-47DD-84D9-8BE6A118EE9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31E0382A-E6DB-4E18-B225-53B319BE2616}"/>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A01F3BED-742C-4A9E-975C-17BD6345BFD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BFC2B879-5C09-4356-9707-06A42C65361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657CB1A6-2E9E-4576-B6BE-E3ABACB2F3D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40A9D3EB-2A2F-40CD-94D2-BC1FF38DD1DE}"/>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ECADF7D4-9DB3-4813-8D89-7E1A84E93887}"/>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4E14FF96-1C7E-47B8-AF58-C2E111474D6A}"/>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C0391327-F859-4366-A7D5-32B96DC399F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8A3AAB3B-10E6-46E0-ADAD-13499C9E068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814DE9E8-8628-4053-8D5C-A918A3D59872}"/>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310FAEB5-EBEB-4DFB-945C-211A61E2FFB6}"/>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3D3448CF-A1F6-42D6-A849-DF9E0EA0991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9BFEA9DE-1EBA-4108-B008-080BC1552BF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BD3D77ED-0163-44E1-AA00-6DCB382B88C4}"/>
            </a:ext>
          </a:extLst>
        </xdr:cNvPr>
        <xdr:cNvCxnSpPr/>
      </xdr:nvCxnSpPr>
      <xdr:spPr>
        <a:xfrm flipV="1">
          <a:off x="4086225" y="16840200"/>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5E2E0276-151A-4F3B-9B14-045D4759682F}"/>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EF1A4E7B-2824-487E-AE30-BB0A6369DFB3}"/>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FA5D0379-6DA9-4FB8-8584-CE2139371C0D}"/>
            </a:ext>
          </a:extLst>
        </xdr:cNvPr>
        <xdr:cNvSpPr txBox="1"/>
      </xdr:nvSpPr>
      <xdr:spPr>
        <a:xfrm>
          <a:off x="412496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EBABF473-F2C2-4987-BAE2-A3D30CF76BE5}"/>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6D864941-5167-481C-939A-8D97E8B6755C}"/>
            </a:ext>
          </a:extLst>
        </xdr:cNvPr>
        <xdr:cNvSpPr txBox="1"/>
      </xdr:nvSpPr>
      <xdr:spPr>
        <a:xfrm>
          <a:off x="4124960" y="17380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a:extLst>
            <a:ext uri="{FF2B5EF4-FFF2-40B4-BE49-F238E27FC236}">
              <a16:creationId xmlns:a16="http://schemas.microsoft.com/office/drawing/2014/main" id="{18348202-2E4D-455C-8BB4-0FBC9BBB7029}"/>
            </a:ext>
          </a:extLst>
        </xdr:cNvPr>
        <xdr:cNvSpPr/>
      </xdr:nvSpPr>
      <xdr:spPr>
        <a:xfrm>
          <a:off x="403606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a:extLst>
            <a:ext uri="{FF2B5EF4-FFF2-40B4-BE49-F238E27FC236}">
              <a16:creationId xmlns:a16="http://schemas.microsoft.com/office/drawing/2014/main" id="{4C1823BF-35B2-42C1-B739-14DE40FB638A}"/>
            </a:ext>
          </a:extLst>
        </xdr:cNvPr>
        <xdr:cNvSpPr/>
      </xdr:nvSpPr>
      <xdr:spPr>
        <a:xfrm>
          <a:off x="331216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F512DECE-2B60-4718-8550-3975F455901E}"/>
            </a:ext>
          </a:extLst>
        </xdr:cNvPr>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a:extLst>
            <a:ext uri="{FF2B5EF4-FFF2-40B4-BE49-F238E27FC236}">
              <a16:creationId xmlns:a16="http://schemas.microsoft.com/office/drawing/2014/main" id="{82B9F53E-8881-4067-BC73-E247039FBC29}"/>
            </a:ext>
          </a:extLst>
        </xdr:cNvPr>
        <xdr:cNvSpPr/>
      </xdr:nvSpPr>
      <xdr:spPr>
        <a:xfrm>
          <a:off x="17399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a:extLst>
            <a:ext uri="{FF2B5EF4-FFF2-40B4-BE49-F238E27FC236}">
              <a16:creationId xmlns:a16="http://schemas.microsoft.com/office/drawing/2014/main" id="{EE893250-6E49-468D-AB22-10A5A031213A}"/>
            </a:ext>
          </a:extLst>
        </xdr:cNvPr>
        <xdr:cNvSpPr/>
      </xdr:nvSpPr>
      <xdr:spPr>
        <a:xfrm>
          <a:off x="965200" y="17466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4CB9287-728C-4DB9-A416-896F4DEF577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C6FDCBF-08D8-4F5B-B136-CF0E6CD1EF8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47BC23D-858B-48C1-B320-61A34CA0AB2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E333E57-0B58-4041-89D5-D9D7B877C20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0DACD2C-D0A1-4B22-8C79-C965BEFC213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165826</xdr:rowOff>
    </xdr:from>
    <xdr:to>
      <xdr:col>24</xdr:col>
      <xdr:colOff>114300</xdr:colOff>
      <xdr:row>106</xdr:row>
      <xdr:rowOff>95976</xdr:rowOff>
    </xdr:to>
    <xdr:sp macro="" textlink="">
      <xdr:nvSpPr>
        <xdr:cNvPr id="416" name="楕円 415">
          <a:extLst>
            <a:ext uri="{FF2B5EF4-FFF2-40B4-BE49-F238E27FC236}">
              <a16:creationId xmlns:a16="http://schemas.microsoft.com/office/drawing/2014/main" id="{0F25F7C7-1032-4D26-B3DD-7E4B275F8500}"/>
            </a:ext>
          </a:extLst>
        </xdr:cNvPr>
        <xdr:cNvSpPr/>
      </xdr:nvSpPr>
      <xdr:spPr>
        <a:xfrm>
          <a:off x="4036060" y="1776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144253</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BE751EC-4154-40DB-9B31-18EFCE8D2C44}"/>
            </a:ext>
          </a:extLst>
        </xdr:cNvPr>
        <xdr:cNvSpPr txBox="1"/>
      </xdr:nvSpPr>
      <xdr:spPr>
        <a:xfrm>
          <a:off x="4124960"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418" name="楕円 417">
          <a:extLst>
            <a:ext uri="{FF2B5EF4-FFF2-40B4-BE49-F238E27FC236}">
              <a16:creationId xmlns:a16="http://schemas.microsoft.com/office/drawing/2014/main" id="{252F811A-9D36-40BD-9B93-82F2327F2710}"/>
            </a:ext>
          </a:extLst>
        </xdr:cNvPr>
        <xdr:cNvSpPr/>
      </xdr:nvSpPr>
      <xdr:spPr>
        <a:xfrm>
          <a:off x="331216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45176</xdr:rowOff>
    </xdr:to>
    <xdr:cxnSp macro="">
      <xdr:nvCxnSpPr>
        <xdr:cNvPr id="419" name="直線コネクタ 418">
          <a:extLst>
            <a:ext uri="{FF2B5EF4-FFF2-40B4-BE49-F238E27FC236}">
              <a16:creationId xmlns:a16="http://schemas.microsoft.com/office/drawing/2014/main" id="{C61FDC22-32A6-4594-AFC7-E287C5DB5862}"/>
            </a:ext>
          </a:extLst>
        </xdr:cNvPr>
        <xdr:cNvCxnSpPr/>
      </xdr:nvCxnSpPr>
      <xdr:spPr>
        <a:xfrm>
          <a:off x="3355340" y="17777460"/>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80918</xdr:rowOff>
    </xdr:from>
    <xdr:to>
      <xdr:col>15</xdr:col>
      <xdr:colOff>101600</xdr:colOff>
      <xdr:row>106</xdr:row>
      <xdr:rowOff>11068</xdr:rowOff>
    </xdr:to>
    <xdr:sp macro="" textlink="">
      <xdr:nvSpPr>
        <xdr:cNvPr id="420" name="楕円 419">
          <a:extLst>
            <a:ext uri="{FF2B5EF4-FFF2-40B4-BE49-F238E27FC236}">
              <a16:creationId xmlns:a16="http://schemas.microsoft.com/office/drawing/2014/main" id="{A59F8498-7C7F-4E16-999C-7B37CDA462B2}"/>
            </a:ext>
          </a:extLst>
        </xdr:cNvPr>
        <xdr:cNvSpPr/>
      </xdr:nvSpPr>
      <xdr:spPr>
        <a:xfrm>
          <a:off x="2514600" y="17683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131718</xdr:rowOff>
    </xdr:from>
    <xdr:to>
      <xdr:col>19</xdr:col>
      <xdr:colOff>177800</xdr:colOff>
      <xdr:row>106</xdr:row>
      <xdr:rowOff>7620</xdr:rowOff>
    </xdr:to>
    <xdr:cxnSp macro="">
      <xdr:nvCxnSpPr>
        <xdr:cNvPr id="421" name="直線コネクタ 420">
          <a:extLst>
            <a:ext uri="{FF2B5EF4-FFF2-40B4-BE49-F238E27FC236}">
              <a16:creationId xmlns:a16="http://schemas.microsoft.com/office/drawing/2014/main" id="{ECE2F684-4223-4E14-9089-771E18ECEEFA}"/>
            </a:ext>
          </a:extLst>
        </xdr:cNvPr>
        <xdr:cNvCxnSpPr/>
      </xdr:nvCxnSpPr>
      <xdr:spPr>
        <a:xfrm>
          <a:off x="2565400" y="17733918"/>
          <a:ext cx="78994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46627</xdr:rowOff>
    </xdr:from>
    <xdr:to>
      <xdr:col>10</xdr:col>
      <xdr:colOff>165100</xdr:colOff>
      <xdr:row>105</xdr:row>
      <xdr:rowOff>148227</xdr:rowOff>
    </xdr:to>
    <xdr:sp macro="" textlink="">
      <xdr:nvSpPr>
        <xdr:cNvPr id="422" name="楕円 421">
          <a:extLst>
            <a:ext uri="{FF2B5EF4-FFF2-40B4-BE49-F238E27FC236}">
              <a16:creationId xmlns:a16="http://schemas.microsoft.com/office/drawing/2014/main" id="{B881FFAB-4EED-481A-850E-24138BDCA330}"/>
            </a:ext>
          </a:extLst>
        </xdr:cNvPr>
        <xdr:cNvSpPr/>
      </xdr:nvSpPr>
      <xdr:spPr>
        <a:xfrm>
          <a:off x="17399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97427</xdr:rowOff>
    </xdr:from>
    <xdr:to>
      <xdr:col>15</xdr:col>
      <xdr:colOff>50800</xdr:colOff>
      <xdr:row>105</xdr:row>
      <xdr:rowOff>131718</xdr:rowOff>
    </xdr:to>
    <xdr:cxnSp macro="">
      <xdr:nvCxnSpPr>
        <xdr:cNvPr id="423" name="直線コネクタ 422">
          <a:extLst>
            <a:ext uri="{FF2B5EF4-FFF2-40B4-BE49-F238E27FC236}">
              <a16:creationId xmlns:a16="http://schemas.microsoft.com/office/drawing/2014/main" id="{D3234196-B295-4A9A-9FD2-D9C6EE2069A3}"/>
            </a:ext>
          </a:extLst>
        </xdr:cNvPr>
        <xdr:cNvCxnSpPr/>
      </xdr:nvCxnSpPr>
      <xdr:spPr>
        <a:xfrm>
          <a:off x="1790700" y="17699627"/>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170724</xdr:rowOff>
    </xdr:from>
    <xdr:to>
      <xdr:col>6</xdr:col>
      <xdr:colOff>38100</xdr:colOff>
      <xdr:row>105</xdr:row>
      <xdr:rowOff>100874</xdr:rowOff>
    </xdr:to>
    <xdr:sp macro="" textlink="">
      <xdr:nvSpPr>
        <xdr:cNvPr id="424" name="楕円 423">
          <a:extLst>
            <a:ext uri="{FF2B5EF4-FFF2-40B4-BE49-F238E27FC236}">
              <a16:creationId xmlns:a16="http://schemas.microsoft.com/office/drawing/2014/main" id="{056022FF-1F1C-4FE7-AC90-BE7E9ED585E4}"/>
            </a:ext>
          </a:extLst>
        </xdr:cNvPr>
        <xdr:cNvSpPr/>
      </xdr:nvSpPr>
      <xdr:spPr>
        <a:xfrm>
          <a:off x="965200" y="17605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50074</xdr:rowOff>
    </xdr:from>
    <xdr:to>
      <xdr:col>10</xdr:col>
      <xdr:colOff>114300</xdr:colOff>
      <xdr:row>105</xdr:row>
      <xdr:rowOff>97427</xdr:rowOff>
    </xdr:to>
    <xdr:cxnSp macro="">
      <xdr:nvCxnSpPr>
        <xdr:cNvPr id="425" name="直線コネクタ 424">
          <a:extLst>
            <a:ext uri="{FF2B5EF4-FFF2-40B4-BE49-F238E27FC236}">
              <a16:creationId xmlns:a16="http://schemas.microsoft.com/office/drawing/2014/main" id="{FA185B6A-188E-4D9C-8C91-F3A210144F3D}"/>
            </a:ext>
          </a:extLst>
        </xdr:cNvPr>
        <xdr:cNvCxnSpPr/>
      </xdr:nvCxnSpPr>
      <xdr:spPr>
        <a:xfrm>
          <a:off x="1008380" y="17652274"/>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26" name="n_1aveValue【市民会館】&#10;有形固定資産減価償却率">
          <a:extLst>
            <a:ext uri="{FF2B5EF4-FFF2-40B4-BE49-F238E27FC236}">
              <a16:creationId xmlns:a16="http://schemas.microsoft.com/office/drawing/2014/main" id="{665E056A-C935-47FD-9975-405C4192F28E}"/>
            </a:ext>
          </a:extLst>
        </xdr:cNvPr>
        <xdr:cNvSpPr txBox="1"/>
      </xdr:nvSpPr>
      <xdr:spPr>
        <a:xfrm>
          <a:off x="317056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市民会館】&#10;有形固定資産減価償却率">
          <a:extLst>
            <a:ext uri="{FF2B5EF4-FFF2-40B4-BE49-F238E27FC236}">
              <a16:creationId xmlns:a16="http://schemas.microsoft.com/office/drawing/2014/main" id="{62F1232B-D51E-4179-87A6-188A632E72FB}"/>
            </a:ext>
          </a:extLst>
        </xdr:cNvPr>
        <xdr:cNvSpPr txBox="1"/>
      </xdr:nvSpPr>
      <xdr:spPr>
        <a:xfrm>
          <a:off x="23857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28" name="n_3aveValue【市民会館】&#10;有形固定資産減価償却率">
          <a:extLst>
            <a:ext uri="{FF2B5EF4-FFF2-40B4-BE49-F238E27FC236}">
              <a16:creationId xmlns:a16="http://schemas.microsoft.com/office/drawing/2014/main" id="{51FCCF41-F4A0-402B-A403-EA9007BB2E57}"/>
            </a:ext>
          </a:extLst>
        </xdr:cNvPr>
        <xdr:cNvSpPr txBox="1"/>
      </xdr:nvSpPr>
      <xdr:spPr>
        <a:xfrm>
          <a:off x="16110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429" name="n_4aveValue【市民会館】&#10;有形固定資産減価償却率">
          <a:extLst>
            <a:ext uri="{FF2B5EF4-FFF2-40B4-BE49-F238E27FC236}">
              <a16:creationId xmlns:a16="http://schemas.microsoft.com/office/drawing/2014/main" id="{CC38B170-4333-427B-A1AE-0F6BBF6AE91F}"/>
            </a:ext>
          </a:extLst>
        </xdr:cNvPr>
        <xdr:cNvSpPr txBox="1"/>
      </xdr:nvSpPr>
      <xdr:spPr>
        <a:xfrm>
          <a:off x="8363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430" name="n_1mainValue【市民会館】&#10;有形固定資産減価償却率">
          <a:extLst>
            <a:ext uri="{FF2B5EF4-FFF2-40B4-BE49-F238E27FC236}">
              <a16:creationId xmlns:a16="http://schemas.microsoft.com/office/drawing/2014/main" id="{76F10C13-827B-43E5-99D6-ED8A9FEF52B2}"/>
            </a:ext>
          </a:extLst>
        </xdr:cNvPr>
        <xdr:cNvSpPr txBox="1"/>
      </xdr:nvSpPr>
      <xdr:spPr>
        <a:xfrm>
          <a:off x="317056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2195</xdr:rowOff>
    </xdr:from>
    <xdr:ext cx="405111" cy="259045"/>
    <xdr:sp macro="" textlink="">
      <xdr:nvSpPr>
        <xdr:cNvPr id="431" name="n_2mainValue【市民会館】&#10;有形固定資産減価償却率">
          <a:extLst>
            <a:ext uri="{FF2B5EF4-FFF2-40B4-BE49-F238E27FC236}">
              <a16:creationId xmlns:a16="http://schemas.microsoft.com/office/drawing/2014/main" id="{AC0B5C60-4A3E-49D2-9F89-32059CBF25F0}"/>
            </a:ext>
          </a:extLst>
        </xdr:cNvPr>
        <xdr:cNvSpPr txBox="1"/>
      </xdr:nvSpPr>
      <xdr:spPr>
        <a:xfrm>
          <a:off x="2385704" y="177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139354</xdr:rowOff>
    </xdr:from>
    <xdr:ext cx="405111" cy="259045"/>
    <xdr:sp macro="" textlink="">
      <xdr:nvSpPr>
        <xdr:cNvPr id="432" name="n_3mainValue【市民会館】&#10;有形固定資産減価償却率">
          <a:extLst>
            <a:ext uri="{FF2B5EF4-FFF2-40B4-BE49-F238E27FC236}">
              <a16:creationId xmlns:a16="http://schemas.microsoft.com/office/drawing/2014/main" id="{920B2E03-1EF1-4644-9302-ACC5FF75A0F0}"/>
            </a:ext>
          </a:extLst>
        </xdr:cNvPr>
        <xdr:cNvSpPr txBox="1"/>
      </xdr:nvSpPr>
      <xdr:spPr>
        <a:xfrm>
          <a:off x="161100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92001</xdr:rowOff>
    </xdr:from>
    <xdr:ext cx="405111" cy="259045"/>
    <xdr:sp macro="" textlink="">
      <xdr:nvSpPr>
        <xdr:cNvPr id="433" name="n_4mainValue【市民会館】&#10;有形固定資産減価償却率">
          <a:extLst>
            <a:ext uri="{FF2B5EF4-FFF2-40B4-BE49-F238E27FC236}">
              <a16:creationId xmlns:a16="http://schemas.microsoft.com/office/drawing/2014/main" id="{D3A0EBA6-77ED-4D1A-836D-56142C639A66}"/>
            </a:ext>
          </a:extLst>
        </xdr:cNvPr>
        <xdr:cNvSpPr txBox="1"/>
      </xdr:nvSpPr>
      <xdr:spPr>
        <a:xfrm>
          <a:off x="83630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7E6C581A-C2B4-4932-B188-703D3A6F41B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B6F8140-90EE-4DAD-81FC-80295921564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BA3A6B62-F892-4805-AD10-3AF7851DDBC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6DA9915D-C406-4D7E-9B8B-AFABA92316F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8F247C95-E98E-40DF-BDFF-582E782C970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23AE4F32-EA51-4456-98D9-0F96A162753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3409A979-0B63-413D-A6DF-8B1BD5FBAD6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2D0CDEC0-2018-413B-8715-D2E6F6D5338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6CE4AF0E-3393-4679-A5DD-CAD2ADD7D69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74F2188F-33F1-46CA-B3F1-C50DF84D1F0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4AD35BFF-139A-48D9-BF15-38E1F9E201E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A94C12E3-9D65-4B4F-B4C7-3EF2ED10F57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AF7CAA53-AD97-42E5-959E-67E6850F76A5}"/>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73A48C9E-6B16-43F7-AAE1-BAC9EB7187C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E9179697-701F-43D5-9F41-73A2F1E77796}"/>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3E975CE8-5D86-4076-ABDE-96ED2917398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FB812047-80F7-4E5F-8159-A3EEDD9F815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49BC0BCF-BEFC-4F3F-8136-DF33F456F715}"/>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DC4B7976-AB59-48F5-8A34-094B05A17D8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C672EF4E-66FB-4DF7-843B-056F87F62BD6}"/>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A1942A15-131A-4E22-BA12-27EBA48A04C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86F73B9-972E-41C4-B75C-1A83A11604B5}"/>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8C6FE227-A103-42DE-BFD5-12BEA4A9109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a:extLst>
            <a:ext uri="{FF2B5EF4-FFF2-40B4-BE49-F238E27FC236}">
              <a16:creationId xmlns:a16="http://schemas.microsoft.com/office/drawing/2014/main" id="{038FD375-9117-4EE5-B310-9D6F428E10E8}"/>
            </a:ext>
          </a:extLst>
        </xdr:cNvPr>
        <xdr:cNvCxnSpPr/>
      </xdr:nvCxnSpPr>
      <xdr:spPr>
        <a:xfrm flipV="1">
          <a:off x="9219565" y="16729710"/>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a:extLst>
            <a:ext uri="{FF2B5EF4-FFF2-40B4-BE49-F238E27FC236}">
              <a16:creationId xmlns:a16="http://schemas.microsoft.com/office/drawing/2014/main" id="{40BE73D7-9F8D-4EAE-91BE-E3603D505D6A}"/>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a:extLst>
            <a:ext uri="{FF2B5EF4-FFF2-40B4-BE49-F238E27FC236}">
              <a16:creationId xmlns:a16="http://schemas.microsoft.com/office/drawing/2014/main" id="{ED83D7A0-18BD-41DC-8C65-428A52B5209A}"/>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26CC1293-D8BD-41ED-946F-A6113A1E3323}"/>
            </a:ext>
          </a:extLst>
        </xdr:cNvPr>
        <xdr:cNvSpPr txBox="1"/>
      </xdr:nvSpPr>
      <xdr:spPr>
        <a:xfrm>
          <a:off x="92583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35834C7B-7D27-4038-A3F5-8D63A0741097}"/>
            </a:ext>
          </a:extLst>
        </xdr:cNvPr>
        <xdr:cNvCxnSpPr/>
      </xdr:nvCxnSpPr>
      <xdr:spPr>
        <a:xfrm>
          <a:off x="915416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62" name="【市民会館】&#10;一人当たり面積平均値テキスト">
          <a:extLst>
            <a:ext uri="{FF2B5EF4-FFF2-40B4-BE49-F238E27FC236}">
              <a16:creationId xmlns:a16="http://schemas.microsoft.com/office/drawing/2014/main" id="{82486EFA-231E-426E-B247-78D4B109FF24}"/>
            </a:ext>
          </a:extLst>
        </xdr:cNvPr>
        <xdr:cNvSpPr txBox="1"/>
      </xdr:nvSpPr>
      <xdr:spPr>
        <a:xfrm>
          <a:off x="9258300" y="17807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a:extLst>
            <a:ext uri="{FF2B5EF4-FFF2-40B4-BE49-F238E27FC236}">
              <a16:creationId xmlns:a16="http://schemas.microsoft.com/office/drawing/2014/main" id="{3CE6D69B-8263-45A4-892C-C156D4CC0CFD}"/>
            </a:ext>
          </a:extLst>
        </xdr:cNvPr>
        <xdr:cNvSpPr/>
      </xdr:nvSpPr>
      <xdr:spPr>
        <a:xfrm>
          <a:off x="919226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a:extLst>
            <a:ext uri="{FF2B5EF4-FFF2-40B4-BE49-F238E27FC236}">
              <a16:creationId xmlns:a16="http://schemas.microsoft.com/office/drawing/2014/main" id="{69A547D8-710B-4324-9A35-03C0BD5F7C67}"/>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a:extLst>
            <a:ext uri="{FF2B5EF4-FFF2-40B4-BE49-F238E27FC236}">
              <a16:creationId xmlns:a16="http://schemas.microsoft.com/office/drawing/2014/main" id="{BF080D29-AD6D-472D-A1CF-8CE81AD1C409}"/>
            </a:ext>
          </a:extLst>
        </xdr:cNvPr>
        <xdr:cNvSpPr/>
      </xdr:nvSpPr>
      <xdr:spPr>
        <a:xfrm>
          <a:off x="7670800" y="17842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a:extLst>
            <a:ext uri="{FF2B5EF4-FFF2-40B4-BE49-F238E27FC236}">
              <a16:creationId xmlns:a16="http://schemas.microsoft.com/office/drawing/2014/main" id="{4B1977D5-0BCB-4060-AC9F-5CF5473673F4}"/>
            </a:ext>
          </a:extLst>
        </xdr:cNvPr>
        <xdr:cNvSpPr/>
      </xdr:nvSpPr>
      <xdr:spPr>
        <a:xfrm>
          <a:off x="68732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a:extLst>
            <a:ext uri="{FF2B5EF4-FFF2-40B4-BE49-F238E27FC236}">
              <a16:creationId xmlns:a16="http://schemas.microsoft.com/office/drawing/2014/main" id="{0DAAF318-ACE5-414B-B21C-8DC27CEB7C0E}"/>
            </a:ext>
          </a:extLst>
        </xdr:cNvPr>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5115DD7-3631-4F60-A188-2957D2C9618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43DFB5D-FF6C-4BDE-AF7A-539CF463E66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CFAF29D-0392-455F-ABB4-EF4538322FB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39FE9E9-AE07-4280-8DDD-9B925D99AAE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BA731F9-7DEC-4CFF-9761-8A9F966F427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473" name="楕円 472">
          <a:extLst>
            <a:ext uri="{FF2B5EF4-FFF2-40B4-BE49-F238E27FC236}">
              <a16:creationId xmlns:a16="http://schemas.microsoft.com/office/drawing/2014/main" id="{27430706-20DD-49E2-9174-69486A2BF960}"/>
            </a:ext>
          </a:extLst>
        </xdr:cNvPr>
        <xdr:cNvSpPr/>
      </xdr:nvSpPr>
      <xdr:spPr>
        <a:xfrm>
          <a:off x="9192260" y="1778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40657</xdr:rowOff>
    </xdr:from>
    <xdr:ext cx="469744" cy="259045"/>
    <xdr:sp macro="" textlink="">
      <xdr:nvSpPr>
        <xdr:cNvPr id="474" name="【市民会館】&#10;一人当たり面積該当値テキスト">
          <a:extLst>
            <a:ext uri="{FF2B5EF4-FFF2-40B4-BE49-F238E27FC236}">
              <a16:creationId xmlns:a16="http://schemas.microsoft.com/office/drawing/2014/main" id="{E6F6C622-892C-4E80-8629-081D032D3A3C}"/>
            </a:ext>
          </a:extLst>
        </xdr:cNvPr>
        <xdr:cNvSpPr txBox="1"/>
      </xdr:nvSpPr>
      <xdr:spPr>
        <a:xfrm>
          <a:off x="92583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27305</xdr:rowOff>
    </xdr:from>
    <xdr:to>
      <xdr:col>50</xdr:col>
      <xdr:colOff>165100</xdr:colOff>
      <xdr:row>106</xdr:row>
      <xdr:rowOff>128905</xdr:rowOff>
    </xdr:to>
    <xdr:sp macro="" textlink="">
      <xdr:nvSpPr>
        <xdr:cNvPr id="475" name="楕円 474">
          <a:extLst>
            <a:ext uri="{FF2B5EF4-FFF2-40B4-BE49-F238E27FC236}">
              <a16:creationId xmlns:a16="http://schemas.microsoft.com/office/drawing/2014/main" id="{9F2729D3-C41F-4A64-82D9-F82277432EC8}"/>
            </a:ext>
          </a:extLst>
        </xdr:cNvPr>
        <xdr:cNvSpPr/>
      </xdr:nvSpPr>
      <xdr:spPr>
        <a:xfrm>
          <a:off x="8445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78105</xdr:rowOff>
    </xdr:to>
    <xdr:cxnSp macro="">
      <xdr:nvCxnSpPr>
        <xdr:cNvPr id="476" name="直線コネクタ 475">
          <a:extLst>
            <a:ext uri="{FF2B5EF4-FFF2-40B4-BE49-F238E27FC236}">
              <a16:creationId xmlns:a16="http://schemas.microsoft.com/office/drawing/2014/main" id="{A3EDD327-FEB7-4D1C-B4FE-FDE1C8F26F10}"/>
            </a:ext>
          </a:extLst>
        </xdr:cNvPr>
        <xdr:cNvCxnSpPr/>
      </xdr:nvCxnSpPr>
      <xdr:spPr>
        <a:xfrm flipV="1">
          <a:off x="8496300" y="17838420"/>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34925</xdr:rowOff>
    </xdr:from>
    <xdr:to>
      <xdr:col>46</xdr:col>
      <xdr:colOff>38100</xdr:colOff>
      <xdr:row>106</xdr:row>
      <xdr:rowOff>136525</xdr:rowOff>
    </xdr:to>
    <xdr:sp macro="" textlink="">
      <xdr:nvSpPr>
        <xdr:cNvPr id="477" name="楕円 476">
          <a:extLst>
            <a:ext uri="{FF2B5EF4-FFF2-40B4-BE49-F238E27FC236}">
              <a16:creationId xmlns:a16="http://schemas.microsoft.com/office/drawing/2014/main" id="{B6240BFF-CE40-4BB7-B4CB-84AAE88C0E5A}"/>
            </a:ext>
          </a:extLst>
        </xdr:cNvPr>
        <xdr:cNvSpPr/>
      </xdr:nvSpPr>
      <xdr:spPr>
        <a:xfrm>
          <a:off x="7670800" y="17804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78105</xdr:rowOff>
    </xdr:from>
    <xdr:to>
      <xdr:col>50</xdr:col>
      <xdr:colOff>114300</xdr:colOff>
      <xdr:row>106</xdr:row>
      <xdr:rowOff>85725</xdr:rowOff>
    </xdr:to>
    <xdr:cxnSp macro="">
      <xdr:nvCxnSpPr>
        <xdr:cNvPr id="478" name="直線コネクタ 477">
          <a:extLst>
            <a:ext uri="{FF2B5EF4-FFF2-40B4-BE49-F238E27FC236}">
              <a16:creationId xmlns:a16="http://schemas.microsoft.com/office/drawing/2014/main" id="{8A886F37-AA12-4215-A55F-F526B8E0E8AD}"/>
            </a:ext>
          </a:extLst>
        </xdr:cNvPr>
        <xdr:cNvCxnSpPr/>
      </xdr:nvCxnSpPr>
      <xdr:spPr>
        <a:xfrm flipV="1">
          <a:off x="7713980" y="1784794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40639</xdr:rowOff>
    </xdr:from>
    <xdr:to>
      <xdr:col>41</xdr:col>
      <xdr:colOff>101600</xdr:colOff>
      <xdr:row>106</xdr:row>
      <xdr:rowOff>142239</xdr:rowOff>
    </xdr:to>
    <xdr:sp macro="" textlink="">
      <xdr:nvSpPr>
        <xdr:cNvPr id="479" name="楕円 478">
          <a:extLst>
            <a:ext uri="{FF2B5EF4-FFF2-40B4-BE49-F238E27FC236}">
              <a16:creationId xmlns:a16="http://schemas.microsoft.com/office/drawing/2014/main" id="{46AC75CE-0178-45AE-A75C-5B46E026B77D}"/>
            </a:ext>
          </a:extLst>
        </xdr:cNvPr>
        <xdr:cNvSpPr/>
      </xdr:nvSpPr>
      <xdr:spPr>
        <a:xfrm>
          <a:off x="6873240" y="178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85725</xdr:rowOff>
    </xdr:from>
    <xdr:to>
      <xdr:col>45</xdr:col>
      <xdr:colOff>177800</xdr:colOff>
      <xdr:row>106</xdr:row>
      <xdr:rowOff>91439</xdr:rowOff>
    </xdr:to>
    <xdr:cxnSp macro="">
      <xdr:nvCxnSpPr>
        <xdr:cNvPr id="480" name="直線コネクタ 479">
          <a:extLst>
            <a:ext uri="{FF2B5EF4-FFF2-40B4-BE49-F238E27FC236}">
              <a16:creationId xmlns:a16="http://schemas.microsoft.com/office/drawing/2014/main" id="{B5875DED-24B9-417B-BFA0-B07E9CAB6D19}"/>
            </a:ext>
          </a:extLst>
        </xdr:cNvPr>
        <xdr:cNvCxnSpPr/>
      </xdr:nvCxnSpPr>
      <xdr:spPr>
        <a:xfrm flipV="1">
          <a:off x="6924040" y="17855565"/>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46355</xdr:rowOff>
    </xdr:from>
    <xdr:to>
      <xdr:col>36</xdr:col>
      <xdr:colOff>165100</xdr:colOff>
      <xdr:row>106</xdr:row>
      <xdr:rowOff>147955</xdr:rowOff>
    </xdr:to>
    <xdr:sp macro="" textlink="">
      <xdr:nvSpPr>
        <xdr:cNvPr id="481" name="楕円 480">
          <a:extLst>
            <a:ext uri="{FF2B5EF4-FFF2-40B4-BE49-F238E27FC236}">
              <a16:creationId xmlns:a16="http://schemas.microsoft.com/office/drawing/2014/main" id="{6EFBD702-F8E2-4DBA-96A4-A3EA8876B57D}"/>
            </a:ext>
          </a:extLst>
        </xdr:cNvPr>
        <xdr:cNvSpPr/>
      </xdr:nvSpPr>
      <xdr:spPr>
        <a:xfrm>
          <a:off x="609854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91439</xdr:rowOff>
    </xdr:from>
    <xdr:to>
      <xdr:col>41</xdr:col>
      <xdr:colOff>50800</xdr:colOff>
      <xdr:row>106</xdr:row>
      <xdr:rowOff>97155</xdr:rowOff>
    </xdr:to>
    <xdr:cxnSp macro="">
      <xdr:nvCxnSpPr>
        <xdr:cNvPr id="482" name="直線コネクタ 481">
          <a:extLst>
            <a:ext uri="{FF2B5EF4-FFF2-40B4-BE49-F238E27FC236}">
              <a16:creationId xmlns:a16="http://schemas.microsoft.com/office/drawing/2014/main" id="{80ACF5E5-DCA8-48C9-B346-87FB2F396FFB}"/>
            </a:ext>
          </a:extLst>
        </xdr:cNvPr>
        <xdr:cNvCxnSpPr/>
      </xdr:nvCxnSpPr>
      <xdr:spPr>
        <a:xfrm flipV="1">
          <a:off x="6149340" y="17861279"/>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3" name="n_1aveValue【市民会館】&#10;一人当たり面積">
          <a:extLst>
            <a:ext uri="{FF2B5EF4-FFF2-40B4-BE49-F238E27FC236}">
              <a16:creationId xmlns:a16="http://schemas.microsoft.com/office/drawing/2014/main" id="{CED4438B-729E-4C4E-B85D-3512BA746795}"/>
            </a:ext>
          </a:extLst>
        </xdr:cNvPr>
        <xdr:cNvSpPr txBox="1"/>
      </xdr:nvSpPr>
      <xdr:spPr>
        <a:xfrm>
          <a:off x="827158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165752</xdr:rowOff>
    </xdr:from>
    <xdr:ext cx="469744" cy="259045"/>
    <xdr:sp macro="" textlink="">
      <xdr:nvSpPr>
        <xdr:cNvPr id="484" name="n_2aveValue【市民会館】&#10;一人当たり面積">
          <a:extLst>
            <a:ext uri="{FF2B5EF4-FFF2-40B4-BE49-F238E27FC236}">
              <a16:creationId xmlns:a16="http://schemas.microsoft.com/office/drawing/2014/main" id="{C504732B-CD6A-4ED4-AB11-58B09D6CEEBC}"/>
            </a:ext>
          </a:extLst>
        </xdr:cNvPr>
        <xdr:cNvSpPr txBox="1"/>
      </xdr:nvSpPr>
      <xdr:spPr>
        <a:xfrm>
          <a:off x="7509587" y="179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5" name="n_3aveValue【市民会館】&#10;一人当たり面積">
          <a:extLst>
            <a:ext uri="{FF2B5EF4-FFF2-40B4-BE49-F238E27FC236}">
              <a16:creationId xmlns:a16="http://schemas.microsoft.com/office/drawing/2014/main" id="{18B53935-510B-4363-8DF3-DEC3B657B70F}"/>
            </a:ext>
          </a:extLst>
        </xdr:cNvPr>
        <xdr:cNvSpPr txBox="1"/>
      </xdr:nvSpPr>
      <xdr:spPr>
        <a:xfrm>
          <a:off x="67120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86" name="n_4aveValue【市民会館】&#10;一人当たり面積">
          <a:extLst>
            <a:ext uri="{FF2B5EF4-FFF2-40B4-BE49-F238E27FC236}">
              <a16:creationId xmlns:a16="http://schemas.microsoft.com/office/drawing/2014/main" id="{DD7853DD-681A-476E-9C30-79D57600EDCA}"/>
            </a:ext>
          </a:extLst>
        </xdr:cNvPr>
        <xdr:cNvSpPr txBox="1"/>
      </xdr:nvSpPr>
      <xdr:spPr>
        <a:xfrm>
          <a:off x="59373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145432</xdr:rowOff>
    </xdr:from>
    <xdr:ext cx="469744" cy="259045"/>
    <xdr:sp macro="" textlink="">
      <xdr:nvSpPr>
        <xdr:cNvPr id="487" name="n_1mainValue【市民会館】&#10;一人当たり面積">
          <a:extLst>
            <a:ext uri="{FF2B5EF4-FFF2-40B4-BE49-F238E27FC236}">
              <a16:creationId xmlns:a16="http://schemas.microsoft.com/office/drawing/2014/main" id="{383928D7-55E7-4508-9796-017448BC9E05}"/>
            </a:ext>
          </a:extLst>
        </xdr:cNvPr>
        <xdr:cNvSpPr txBox="1"/>
      </xdr:nvSpPr>
      <xdr:spPr>
        <a:xfrm>
          <a:off x="8271587" y="175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153052</xdr:rowOff>
    </xdr:from>
    <xdr:ext cx="469744" cy="259045"/>
    <xdr:sp macro="" textlink="">
      <xdr:nvSpPr>
        <xdr:cNvPr id="488" name="n_2mainValue【市民会館】&#10;一人当たり面積">
          <a:extLst>
            <a:ext uri="{FF2B5EF4-FFF2-40B4-BE49-F238E27FC236}">
              <a16:creationId xmlns:a16="http://schemas.microsoft.com/office/drawing/2014/main" id="{F72604D6-8B99-4155-B58A-3FDFCDF8EBB5}"/>
            </a:ext>
          </a:extLst>
        </xdr:cNvPr>
        <xdr:cNvSpPr txBox="1"/>
      </xdr:nvSpPr>
      <xdr:spPr>
        <a:xfrm>
          <a:off x="7509587" y="1758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89" name="n_3mainValue【市民会館】&#10;一人当たり面積">
          <a:extLst>
            <a:ext uri="{FF2B5EF4-FFF2-40B4-BE49-F238E27FC236}">
              <a16:creationId xmlns:a16="http://schemas.microsoft.com/office/drawing/2014/main" id="{F1FE0CA4-F520-4F67-B41C-410CF1A0CF9B}"/>
            </a:ext>
          </a:extLst>
        </xdr:cNvPr>
        <xdr:cNvSpPr txBox="1"/>
      </xdr:nvSpPr>
      <xdr:spPr>
        <a:xfrm>
          <a:off x="6712027" y="175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164482</xdr:rowOff>
    </xdr:from>
    <xdr:ext cx="469744" cy="259045"/>
    <xdr:sp macro="" textlink="">
      <xdr:nvSpPr>
        <xdr:cNvPr id="490" name="n_4mainValue【市民会館】&#10;一人当たり面積">
          <a:extLst>
            <a:ext uri="{FF2B5EF4-FFF2-40B4-BE49-F238E27FC236}">
              <a16:creationId xmlns:a16="http://schemas.microsoft.com/office/drawing/2014/main" id="{10B3CD8B-0248-4FBA-8B27-7581AD6EFE2F}"/>
            </a:ext>
          </a:extLst>
        </xdr:cNvPr>
        <xdr:cNvSpPr txBox="1"/>
      </xdr:nvSpPr>
      <xdr:spPr>
        <a:xfrm>
          <a:off x="5937327" y="175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425742D8-0022-425B-BC74-C48E11ABDF9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8089025F-66FF-43CD-9830-04661951834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993A62A-4BA5-431D-B5DD-A35839E2A87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1519C637-F64C-4C05-88E7-471FA232084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6C717C18-DFE2-43A4-A851-AC72A1C228C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3AE71DFD-3C68-44BE-8524-D5C67F470C8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BA8189B5-BCB1-491C-9AC1-7244903A12D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570F7E02-07DA-4A34-A1D0-715D02D33D5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4CFE5629-6FBF-4372-BB19-F95261D2FE2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8B3C951A-55BD-4F31-B8E9-91004523883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BB573885-A898-4461-BA17-B77EC27A55E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A8D967F8-DF21-4748-AA78-BC057F9FC11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F342465D-5D31-4949-B91F-CCC1FABB347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C974B5A0-0C29-46D1-9197-18C867C80BA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B142D1B8-BA19-4916-B120-4BEEE388D9F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84AA0CCC-69B7-41DA-B3E7-877A68B738B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1B69AAC5-0FDA-4C37-9E07-D9B874D706E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FE0E162A-E7D1-48C3-A9B9-A5148CFA33E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55A8C246-C6F5-4972-9D55-703642BD802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EC319844-2618-4638-B75D-1BA248027EF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C9DCD3F4-B9B0-4A8D-A216-B3669FD359C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D32C9732-3B58-44E7-AAF8-B08908FB817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9CD3FFB9-0838-4761-99A5-B9C8BD7ED2E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B96F1437-BF2E-40B7-B913-9892F1312D7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ABBAF8A6-99BF-45D2-9343-BC5E0B215173}"/>
            </a:ext>
          </a:extLst>
        </xdr:cNvPr>
        <xdr:cNvCxnSpPr/>
      </xdr:nvCxnSpPr>
      <xdr:spPr>
        <a:xfrm flipV="1">
          <a:off x="14375764" y="55245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F5C8EBC2-F0F0-4555-A701-52C5F219F6AF}"/>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6844BE08-1326-4585-96E3-D6180AD27C2A}"/>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2EE46C24-EC33-4A86-8D4F-13C512071F87}"/>
            </a:ext>
          </a:extLst>
        </xdr:cNvPr>
        <xdr:cNvSpPr txBox="1"/>
      </xdr:nvSpPr>
      <xdr:spPr>
        <a:xfrm>
          <a:off x="14414500"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a:extLst>
            <a:ext uri="{FF2B5EF4-FFF2-40B4-BE49-F238E27FC236}">
              <a16:creationId xmlns:a16="http://schemas.microsoft.com/office/drawing/2014/main" id="{06BEFEBE-7353-4A80-9BE8-80D8643EAD20}"/>
            </a:ext>
          </a:extLst>
        </xdr:cNvPr>
        <xdr:cNvCxnSpPr/>
      </xdr:nvCxnSpPr>
      <xdr:spPr>
        <a:xfrm>
          <a:off x="14287500" y="552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3A7FD47F-5C31-4E05-86EB-27EAFFB8050C}"/>
            </a:ext>
          </a:extLst>
        </xdr:cNvPr>
        <xdr:cNvSpPr txBox="1"/>
      </xdr:nvSpPr>
      <xdr:spPr>
        <a:xfrm>
          <a:off x="144145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a:extLst>
            <a:ext uri="{FF2B5EF4-FFF2-40B4-BE49-F238E27FC236}">
              <a16:creationId xmlns:a16="http://schemas.microsoft.com/office/drawing/2014/main" id="{3D97D5A0-AF59-4CD6-9307-4D13E93FC804}"/>
            </a:ext>
          </a:extLst>
        </xdr:cNvPr>
        <xdr:cNvSpPr/>
      </xdr:nvSpPr>
      <xdr:spPr>
        <a:xfrm>
          <a:off x="14325600" y="62947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a:extLst>
            <a:ext uri="{FF2B5EF4-FFF2-40B4-BE49-F238E27FC236}">
              <a16:creationId xmlns:a16="http://schemas.microsoft.com/office/drawing/2014/main" id="{BE2F85AB-9AC5-46E2-93CC-8E74EC90FBDC}"/>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60BCCD98-DD4A-4AA1-9B83-70D23CC1A656}"/>
            </a:ext>
          </a:extLst>
        </xdr:cNvPr>
        <xdr:cNvSpPr/>
      </xdr:nvSpPr>
      <xdr:spPr>
        <a:xfrm>
          <a:off x="128041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a:extLst>
            <a:ext uri="{FF2B5EF4-FFF2-40B4-BE49-F238E27FC236}">
              <a16:creationId xmlns:a16="http://schemas.microsoft.com/office/drawing/2014/main" id="{56E05AA7-32C1-4A89-857F-4FB6ED5C7197}"/>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a:extLst>
            <a:ext uri="{FF2B5EF4-FFF2-40B4-BE49-F238E27FC236}">
              <a16:creationId xmlns:a16="http://schemas.microsoft.com/office/drawing/2014/main" id="{2A0890C7-1597-4635-8C87-AB0563795A29}"/>
            </a:ext>
          </a:extLst>
        </xdr:cNvPr>
        <xdr:cNvSpPr/>
      </xdr:nvSpPr>
      <xdr:spPr>
        <a:xfrm>
          <a:off x="1123188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44584D9-3B9F-4A4C-8448-A9CBA061CDD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14A35E1-3772-4A83-AB6E-C800E2C6876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BF0508C-7A41-4C88-9F9C-64D121C9205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DEF04FE-BD93-418F-90B3-712E974896D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75AD2EA-D904-4464-9909-E946B3A288F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31" name="楕円 530">
          <a:extLst>
            <a:ext uri="{FF2B5EF4-FFF2-40B4-BE49-F238E27FC236}">
              <a16:creationId xmlns:a16="http://schemas.microsoft.com/office/drawing/2014/main" id="{BA54BF84-55FC-486A-825B-FD22BA2B3615}"/>
            </a:ext>
          </a:extLst>
        </xdr:cNvPr>
        <xdr:cNvSpPr/>
      </xdr:nvSpPr>
      <xdr:spPr>
        <a:xfrm>
          <a:off x="14325600" y="61633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A12D4365-207A-46B4-89E9-83A6B7C8DC9A}"/>
            </a:ext>
          </a:extLst>
        </xdr:cNvPr>
        <xdr:cNvSpPr txBox="1"/>
      </xdr:nvSpPr>
      <xdr:spPr>
        <a:xfrm>
          <a:off x="144145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xdr:rowOff>
    </xdr:from>
    <xdr:to>
      <xdr:col>81</xdr:col>
      <xdr:colOff>101600</xdr:colOff>
      <xdr:row>40</xdr:row>
      <xdr:rowOff>111760</xdr:rowOff>
    </xdr:to>
    <xdr:sp macro="" textlink="">
      <xdr:nvSpPr>
        <xdr:cNvPr id="533" name="楕円 532">
          <a:extLst>
            <a:ext uri="{FF2B5EF4-FFF2-40B4-BE49-F238E27FC236}">
              <a16:creationId xmlns:a16="http://schemas.microsoft.com/office/drawing/2014/main" id="{B40B39BB-6D57-4C02-ABD0-280852252DC9}"/>
            </a:ext>
          </a:extLst>
        </xdr:cNvPr>
        <xdr:cNvSpPr/>
      </xdr:nvSpPr>
      <xdr:spPr>
        <a:xfrm>
          <a:off x="1357884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40</xdr:row>
      <xdr:rowOff>60960</xdr:rowOff>
    </xdr:to>
    <xdr:cxnSp macro="">
      <xdr:nvCxnSpPr>
        <xdr:cNvPr id="534" name="直線コネクタ 533">
          <a:extLst>
            <a:ext uri="{FF2B5EF4-FFF2-40B4-BE49-F238E27FC236}">
              <a16:creationId xmlns:a16="http://schemas.microsoft.com/office/drawing/2014/main" id="{252EC122-AA0C-464C-907B-63B6CC823902}"/>
            </a:ext>
          </a:extLst>
        </xdr:cNvPr>
        <xdr:cNvCxnSpPr/>
      </xdr:nvCxnSpPr>
      <xdr:spPr>
        <a:xfrm flipV="1">
          <a:off x="13629640" y="6210300"/>
          <a:ext cx="74676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147320</xdr:rowOff>
    </xdr:from>
    <xdr:to>
      <xdr:col>76</xdr:col>
      <xdr:colOff>165100</xdr:colOff>
      <xdr:row>40</xdr:row>
      <xdr:rowOff>77470</xdr:rowOff>
    </xdr:to>
    <xdr:sp macro="" textlink="">
      <xdr:nvSpPr>
        <xdr:cNvPr id="535" name="楕円 534">
          <a:extLst>
            <a:ext uri="{FF2B5EF4-FFF2-40B4-BE49-F238E27FC236}">
              <a16:creationId xmlns:a16="http://schemas.microsoft.com/office/drawing/2014/main" id="{3E9EF56B-20C7-4B01-A9BD-D3E8155DC9D2}"/>
            </a:ext>
          </a:extLst>
        </xdr:cNvPr>
        <xdr:cNvSpPr/>
      </xdr:nvSpPr>
      <xdr:spPr>
        <a:xfrm>
          <a:off x="12804140" y="668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26670</xdr:rowOff>
    </xdr:from>
    <xdr:to>
      <xdr:col>81</xdr:col>
      <xdr:colOff>50800</xdr:colOff>
      <xdr:row>40</xdr:row>
      <xdr:rowOff>60960</xdr:rowOff>
    </xdr:to>
    <xdr:cxnSp macro="">
      <xdr:nvCxnSpPr>
        <xdr:cNvPr id="536" name="直線コネクタ 535">
          <a:extLst>
            <a:ext uri="{FF2B5EF4-FFF2-40B4-BE49-F238E27FC236}">
              <a16:creationId xmlns:a16="http://schemas.microsoft.com/office/drawing/2014/main" id="{783A52D8-CB73-438A-AA0C-E07942F38D13}"/>
            </a:ext>
          </a:extLst>
        </xdr:cNvPr>
        <xdr:cNvCxnSpPr/>
      </xdr:nvCxnSpPr>
      <xdr:spPr>
        <a:xfrm>
          <a:off x="12854940" y="673227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126365</xdr:rowOff>
    </xdr:from>
    <xdr:to>
      <xdr:col>72</xdr:col>
      <xdr:colOff>38100</xdr:colOff>
      <xdr:row>40</xdr:row>
      <xdr:rowOff>56515</xdr:rowOff>
    </xdr:to>
    <xdr:sp macro="" textlink="">
      <xdr:nvSpPr>
        <xdr:cNvPr id="537" name="楕円 536">
          <a:extLst>
            <a:ext uri="{FF2B5EF4-FFF2-40B4-BE49-F238E27FC236}">
              <a16:creationId xmlns:a16="http://schemas.microsoft.com/office/drawing/2014/main" id="{3C6C93E6-842A-45A3-AD8C-24BA274846E6}"/>
            </a:ext>
          </a:extLst>
        </xdr:cNvPr>
        <xdr:cNvSpPr/>
      </xdr:nvSpPr>
      <xdr:spPr>
        <a:xfrm>
          <a:off x="12029440" y="6664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5715</xdr:rowOff>
    </xdr:from>
    <xdr:to>
      <xdr:col>76</xdr:col>
      <xdr:colOff>114300</xdr:colOff>
      <xdr:row>40</xdr:row>
      <xdr:rowOff>26670</xdr:rowOff>
    </xdr:to>
    <xdr:cxnSp macro="">
      <xdr:nvCxnSpPr>
        <xdr:cNvPr id="538" name="直線コネクタ 537">
          <a:extLst>
            <a:ext uri="{FF2B5EF4-FFF2-40B4-BE49-F238E27FC236}">
              <a16:creationId xmlns:a16="http://schemas.microsoft.com/office/drawing/2014/main" id="{C1B7F4C4-6AE4-4DF5-BAA2-5C9081688371}"/>
            </a:ext>
          </a:extLst>
        </xdr:cNvPr>
        <xdr:cNvCxnSpPr/>
      </xdr:nvCxnSpPr>
      <xdr:spPr>
        <a:xfrm>
          <a:off x="12072620" y="671131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103505</xdr:rowOff>
    </xdr:from>
    <xdr:to>
      <xdr:col>67</xdr:col>
      <xdr:colOff>101600</xdr:colOff>
      <xdr:row>40</xdr:row>
      <xdr:rowOff>33655</xdr:rowOff>
    </xdr:to>
    <xdr:sp macro="" textlink="">
      <xdr:nvSpPr>
        <xdr:cNvPr id="539" name="楕円 538">
          <a:extLst>
            <a:ext uri="{FF2B5EF4-FFF2-40B4-BE49-F238E27FC236}">
              <a16:creationId xmlns:a16="http://schemas.microsoft.com/office/drawing/2014/main" id="{97E1CBBF-FF74-455F-B348-EC4F1FDF2FCF}"/>
            </a:ext>
          </a:extLst>
        </xdr:cNvPr>
        <xdr:cNvSpPr/>
      </xdr:nvSpPr>
      <xdr:spPr>
        <a:xfrm>
          <a:off x="1123188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154305</xdr:rowOff>
    </xdr:from>
    <xdr:to>
      <xdr:col>71</xdr:col>
      <xdr:colOff>177800</xdr:colOff>
      <xdr:row>40</xdr:row>
      <xdr:rowOff>5715</xdr:rowOff>
    </xdr:to>
    <xdr:cxnSp macro="">
      <xdr:nvCxnSpPr>
        <xdr:cNvPr id="540" name="直線コネクタ 539">
          <a:extLst>
            <a:ext uri="{FF2B5EF4-FFF2-40B4-BE49-F238E27FC236}">
              <a16:creationId xmlns:a16="http://schemas.microsoft.com/office/drawing/2014/main" id="{7EAD6BA1-372A-4E01-BC46-7006BBCED96C}"/>
            </a:ext>
          </a:extLst>
        </xdr:cNvPr>
        <xdr:cNvCxnSpPr/>
      </xdr:nvCxnSpPr>
      <xdr:spPr>
        <a:xfrm>
          <a:off x="11282680" y="669226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41A3B412-C9A1-4BA9-ACEB-37FF801DA176}"/>
            </a:ext>
          </a:extLst>
        </xdr:cNvPr>
        <xdr:cNvSpPr txBox="1"/>
      </xdr:nvSpPr>
      <xdr:spPr>
        <a:xfrm>
          <a:off x="13437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B28D5F74-0CE4-4679-B26F-D23A5E09C4DC}"/>
            </a:ext>
          </a:extLst>
        </xdr:cNvPr>
        <xdr:cNvSpPr txBox="1"/>
      </xdr:nvSpPr>
      <xdr:spPr>
        <a:xfrm>
          <a:off x="12675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F8A5D890-947F-4269-A8D6-121E9C09433B}"/>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6FFD230-D397-44D4-B434-4D7969330672}"/>
            </a:ext>
          </a:extLst>
        </xdr:cNvPr>
        <xdr:cNvSpPr txBox="1"/>
      </xdr:nvSpPr>
      <xdr:spPr>
        <a:xfrm>
          <a:off x="1110298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102887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1BDEE47D-D83C-4D1E-A4BE-B5A6D398BC57}"/>
            </a:ext>
          </a:extLst>
        </xdr:cNvPr>
        <xdr:cNvSpPr txBox="1"/>
      </xdr:nvSpPr>
      <xdr:spPr>
        <a:xfrm>
          <a:off x="134372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68597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9558E32C-AAA4-495E-9369-03FFF34464CD}"/>
            </a:ext>
          </a:extLst>
        </xdr:cNvPr>
        <xdr:cNvSpPr txBox="1"/>
      </xdr:nvSpPr>
      <xdr:spPr>
        <a:xfrm>
          <a:off x="126752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47642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B0DCC8D9-3102-4FF7-A71A-943C0F338689}"/>
            </a:ext>
          </a:extLst>
        </xdr:cNvPr>
        <xdr:cNvSpPr txBox="1"/>
      </xdr:nvSpPr>
      <xdr:spPr>
        <a:xfrm>
          <a:off x="119005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24782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7E9E3826-54D2-4C99-B0D0-EC3249717588}"/>
            </a:ext>
          </a:extLst>
        </xdr:cNvPr>
        <xdr:cNvSpPr txBox="1"/>
      </xdr:nvSpPr>
      <xdr:spPr>
        <a:xfrm>
          <a:off x="1110298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DAC1A0F1-0F1A-4A5F-B279-2EF81C59757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B08DD65A-864F-46DE-A290-B938C8569B5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F5766DBF-74AA-40BE-9857-C6853F73F39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657754E1-3117-4E31-84FE-865F8FA0304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11CEA989-E886-4A9C-B767-96CC213BA6B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1E30F38D-0DF9-41CD-A38A-A6B79AB1FA1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7D691716-0A70-4CA6-A032-D51C6C3779A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AFB57725-E0D7-483D-803F-7CFD773D3D5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2A5C5624-F127-4EE7-8249-1F6DCCA88A8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7C46DBBA-CAA9-42B3-AD2B-C7228EF71F3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213E618C-7056-4C78-AD9B-FCBED27219A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8D006DB-1289-4EF0-99EF-CCB749CE47E9}"/>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87510B8E-4456-4B3E-8371-60AFC5D24FC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CE771678-452A-4F08-A8DD-7E47E1B00E28}"/>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66EF5E49-3C33-40EC-9E9B-B67944EE6E1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29908F6F-E01D-424B-B74E-743A0B2B77F3}"/>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E68312CA-3853-494C-B143-31B1F2BECBF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B8C8DEBF-A12B-467A-BD38-5EC0EEA34A78}"/>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52FDF2CD-7535-46D1-AE25-D649BBBE365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9B657926-E4A3-4B78-BCF5-22CDA20AF8DB}"/>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61FB481C-92C1-41D9-B017-C0AFD50A2E1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CD212B9-A399-4C42-92CC-5D7B559416C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DD00C07B-B587-41B3-A83F-FD9F2096F0C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a:extLst>
            <a:ext uri="{FF2B5EF4-FFF2-40B4-BE49-F238E27FC236}">
              <a16:creationId xmlns:a16="http://schemas.microsoft.com/office/drawing/2014/main" id="{BF3EE319-6EB9-4C69-A903-8B812FD180DE}"/>
            </a:ext>
          </a:extLst>
        </xdr:cNvPr>
        <xdr:cNvCxnSpPr/>
      </xdr:nvCxnSpPr>
      <xdr:spPr>
        <a:xfrm flipV="1">
          <a:off x="19509104" y="5787977"/>
          <a:ext cx="0" cy="129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15280095-80B4-4230-9E9D-861CEA5C6C83}"/>
            </a:ext>
          </a:extLst>
        </xdr:cNvPr>
        <xdr:cNvSpPr txBox="1"/>
      </xdr:nvSpPr>
      <xdr:spPr>
        <a:xfrm>
          <a:off x="19547840" y="708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a:extLst>
            <a:ext uri="{FF2B5EF4-FFF2-40B4-BE49-F238E27FC236}">
              <a16:creationId xmlns:a16="http://schemas.microsoft.com/office/drawing/2014/main" id="{B8194E1C-C807-480F-A58C-E21CA5F2C1B2}"/>
            </a:ext>
          </a:extLst>
        </xdr:cNvPr>
        <xdr:cNvCxnSpPr/>
      </xdr:nvCxnSpPr>
      <xdr:spPr>
        <a:xfrm>
          <a:off x="19443700" y="70786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DF236D0F-C0E8-43CF-BF53-3E98A95821BA}"/>
            </a:ext>
          </a:extLst>
        </xdr:cNvPr>
        <xdr:cNvSpPr txBox="1"/>
      </xdr:nvSpPr>
      <xdr:spPr>
        <a:xfrm>
          <a:off x="19547840" y="55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a:extLst>
            <a:ext uri="{FF2B5EF4-FFF2-40B4-BE49-F238E27FC236}">
              <a16:creationId xmlns:a16="http://schemas.microsoft.com/office/drawing/2014/main" id="{DF55358E-F8AA-4509-9795-A3D9EFCCA1FD}"/>
            </a:ext>
          </a:extLst>
        </xdr:cNvPr>
        <xdr:cNvCxnSpPr/>
      </xdr:nvCxnSpPr>
      <xdr:spPr>
        <a:xfrm>
          <a:off x="19443700" y="5787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AC73F9CE-20BA-4325-B3E6-DABAD9B8BAE8}"/>
            </a:ext>
          </a:extLst>
        </xdr:cNvPr>
        <xdr:cNvSpPr txBox="1"/>
      </xdr:nvSpPr>
      <xdr:spPr>
        <a:xfrm>
          <a:off x="19547840" y="65480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a:extLst>
            <a:ext uri="{FF2B5EF4-FFF2-40B4-BE49-F238E27FC236}">
              <a16:creationId xmlns:a16="http://schemas.microsoft.com/office/drawing/2014/main" id="{47C4C949-3102-493D-9CF8-E7F200515950}"/>
            </a:ext>
          </a:extLst>
        </xdr:cNvPr>
        <xdr:cNvSpPr/>
      </xdr:nvSpPr>
      <xdr:spPr>
        <a:xfrm>
          <a:off x="19458940" y="656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a:extLst>
            <a:ext uri="{FF2B5EF4-FFF2-40B4-BE49-F238E27FC236}">
              <a16:creationId xmlns:a16="http://schemas.microsoft.com/office/drawing/2014/main" id="{56C98BEA-20BD-42EC-ACA7-BE84523E31FD}"/>
            </a:ext>
          </a:extLst>
        </xdr:cNvPr>
        <xdr:cNvSpPr/>
      </xdr:nvSpPr>
      <xdr:spPr>
        <a:xfrm>
          <a:off x="18735040" y="6578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a:extLst>
            <a:ext uri="{FF2B5EF4-FFF2-40B4-BE49-F238E27FC236}">
              <a16:creationId xmlns:a16="http://schemas.microsoft.com/office/drawing/2014/main" id="{988381C0-9ADF-486B-87B5-7E68AC03734F}"/>
            </a:ext>
          </a:extLst>
        </xdr:cNvPr>
        <xdr:cNvSpPr/>
      </xdr:nvSpPr>
      <xdr:spPr>
        <a:xfrm>
          <a:off x="17937480" y="659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a:extLst>
            <a:ext uri="{FF2B5EF4-FFF2-40B4-BE49-F238E27FC236}">
              <a16:creationId xmlns:a16="http://schemas.microsoft.com/office/drawing/2014/main" id="{78AD9BED-2C25-468F-A10C-6B72EC51CBFF}"/>
            </a:ext>
          </a:extLst>
        </xdr:cNvPr>
        <xdr:cNvSpPr/>
      </xdr:nvSpPr>
      <xdr:spPr>
        <a:xfrm>
          <a:off x="171627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a:extLst>
            <a:ext uri="{FF2B5EF4-FFF2-40B4-BE49-F238E27FC236}">
              <a16:creationId xmlns:a16="http://schemas.microsoft.com/office/drawing/2014/main" id="{01C01F7C-5D25-4C94-A669-2AC7E3921D45}"/>
            </a:ext>
          </a:extLst>
        </xdr:cNvPr>
        <xdr:cNvSpPr/>
      </xdr:nvSpPr>
      <xdr:spPr>
        <a:xfrm>
          <a:off x="1638808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246DA56-83BB-499D-A373-6C8AA875EA1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9E8DF4B-20E5-4EF2-AD86-D24657877F2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5F00D3B-F8AA-4DD0-BDCE-7339D971811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EC3776A-F291-44F8-9DC1-88543CCFB4D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65B107C-81F1-4556-B75E-89E6888D579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71463</xdr:rowOff>
    </xdr:from>
    <xdr:to>
      <xdr:col>116</xdr:col>
      <xdr:colOff>114300</xdr:colOff>
      <xdr:row>37</xdr:row>
      <xdr:rowOff>1613</xdr:rowOff>
    </xdr:to>
    <xdr:sp macro="" textlink="">
      <xdr:nvSpPr>
        <xdr:cNvPr id="588" name="楕円 587">
          <a:extLst>
            <a:ext uri="{FF2B5EF4-FFF2-40B4-BE49-F238E27FC236}">
              <a16:creationId xmlns:a16="http://schemas.microsoft.com/office/drawing/2014/main" id="{29F8D994-CCCD-4923-8E46-17A122C42499}"/>
            </a:ext>
          </a:extLst>
        </xdr:cNvPr>
        <xdr:cNvSpPr/>
      </xdr:nvSpPr>
      <xdr:spPr>
        <a:xfrm>
          <a:off x="19458940" y="6106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94340</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C7044EF8-F67A-4CCF-AE91-F2704F352C09}"/>
            </a:ext>
          </a:extLst>
        </xdr:cNvPr>
        <xdr:cNvSpPr txBox="1"/>
      </xdr:nvSpPr>
      <xdr:spPr>
        <a:xfrm>
          <a:off x="19547840" y="596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87949</xdr:rowOff>
    </xdr:from>
    <xdr:to>
      <xdr:col>112</xdr:col>
      <xdr:colOff>38100</xdr:colOff>
      <xdr:row>39</xdr:row>
      <xdr:rowOff>18099</xdr:rowOff>
    </xdr:to>
    <xdr:sp macro="" textlink="">
      <xdr:nvSpPr>
        <xdr:cNvPr id="590" name="楕円 589">
          <a:extLst>
            <a:ext uri="{FF2B5EF4-FFF2-40B4-BE49-F238E27FC236}">
              <a16:creationId xmlns:a16="http://schemas.microsoft.com/office/drawing/2014/main" id="{13754C42-A06A-480B-AF62-1BBCB0B0E7DD}"/>
            </a:ext>
          </a:extLst>
        </xdr:cNvPr>
        <xdr:cNvSpPr/>
      </xdr:nvSpPr>
      <xdr:spPr>
        <a:xfrm>
          <a:off x="18735040" y="6458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122263</xdr:rowOff>
    </xdr:from>
    <xdr:to>
      <xdr:col>116</xdr:col>
      <xdr:colOff>63500</xdr:colOff>
      <xdr:row>38</xdr:row>
      <xdr:rowOff>138749</xdr:rowOff>
    </xdr:to>
    <xdr:cxnSp macro="">
      <xdr:nvCxnSpPr>
        <xdr:cNvPr id="591" name="直線コネクタ 590">
          <a:extLst>
            <a:ext uri="{FF2B5EF4-FFF2-40B4-BE49-F238E27FC236}">
              <a16:creationId xmlns:a16="http://schemas.microsoft.com/office/drawing/2014/main" id="{EB2FBF46-17D3-4D10-B205-9E1EEDF5FD39}"/>
            </a:ext>
          </a:extLst>
        </xdr:cNvPr>
        <xdr:cNvCxnSpPr/>
      </xdr:nvCxnSpPr>
      <xdr:spPr>
        <a:xfrm flipV="1">
          <a:off x="18778220" y="6157303"/>
          <a:ext cx="731520" cy="3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98057</xdr:rowOff>
    </xdr:from>
    <xdr:to>
      <xdr:col>107</xdr:col>
      <xdr:colOff>101600</xdr:colOff>
      <xdr:row>39</xdr:row>
      <xdr:rowOff>28207</xdr:rowOff>
    </xdr:to>
    <xdr:sp macro="" textlink="">
      <xdr:nvSpPr>
        <xdr:cNvPr id="592" name="楕円 591">
          <a:extLst>
            <a:ext uri="{FF2B5EF4-FFF2-40B4-BE49-F238E27FC236}">
              <a16:creationId xmlns:a16="http://schemas.microsoft.com/office/drawing/2014/main" id="{B302FE4D-1A6D-4978-A024-F16F3A199446}"/>
            </a:ext>
          </a:extLst>
        </xdr:cNvPr>
        <xdr:cNvSpPr/>
      </xdr:nvSpPr>
      <xdr:spPr>
        <a:xfrm>
          <a:off x="17937480" y="6468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138749</xdr:rowOff>
    </xdr:from>
    <xdr:to>
      <xdr:col>111</xdr:col>
      <xdr:colOff>177800</xdr:colOff>
      <xdr:row>38</xdr:row>
      <xdr:rowOff>148857</xdr:rowOff>
    </xdr:to>
    <xdr:cxnSp macro="">
      <xdr:nvCxnSpPr>
        <xdr:cNvPr id="593" name="直線コネクタ 592">
          <a:extLst>
            <a:ext uri="{FF2B5EF4-FFF2-40B4-BE49-F238E27FC236}">
              <a16:creationId xmlns:a16="http://schemas.microsoft.com/office/drawing/2014/main" id="{BDA1C43C-25D5-4C60-BA0F-8EE7CFB17D56}"/>
            </a:ext>
          </a:extLst>
        </xdr:cNvPr>
        <xdr:cNvCxnSpPr/>
      </xdr:nvCxnSpPr>
      <xdr:spPr>
        <a:xfrm flipV="1">
          <a:off x="17988280" y="6509069"/>
          <a:ext cx="78994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85480</xdr:rowOff>
    </xdr:from>
    <xdr:to>
      <xdr:col>102</xdr:col>
      <xdr:colOff>165100</xdr:colOff>
      <xdr:row>39</xdr:row>
      <xdr:rowOff>15630</xdr:rowOff>
    </xdr:to>
    <xdr:sp macro="" textlink="">
      <xdr:nvSpPr>
        <xdr:cNvPr id="594" name="楕円 593">
          <a:extLst>
            <a:ext uri="{FF2B5EF4-FFF2-40B4-BE49-F238E27FC236}">
              <a16:creationId xmlns:a16="http://schemas.microsoft.com/office/drawing/2014/main" id="{FB3A9478-0A38-422D-B204-76D9454A9D23}"/>
            </a:ext>
          </a:extLst>
        </xdr:cNvPr>
        <xdr:cNvSpPr/>
      </xdr:nvSpPr>
      <xdr:spPr>
        <a:xfrm>
          <a:off x="17162780" y="6455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136280</xdr:rowOff>
    </xdr:from>
    <xdr:to>
      <xdr:col>107</xdr:col>
      <xdr:colOff>50800</xdr:colOff>
      <xdr:row>38</xdr:row>
      <xdr:rowOff>148857</xdr:rowOff>
    </xdr:to>
    <xdr:cxnSp macro="">
      <xdr:nvCxnSpPr>
        <xdr:cNvPr id="595" name="直線コネクタ 594">
          <a:extLst>
            <a:ext uri="{FF2B5EF4-FFF2-40B4-BE49-F238E27FC236}">
              <a16:creationId xmlns:a16="http://schemas.microsoft.com/office/drawing/2014/main" id="{EAAE402E-BB34-4BBB-A8A2-B6DCA902AA9D}"/>
            </a:ext>
          </a:extLst>
        </xdr:cNvPr>
        <xdr:cNvCxnSpPr/>
      </xdr:nvCxnSpPr>
      <xdr:spPr>
        <a:xfrm>
          <a:off x="17213580" y="6506600"/>
          <a:ext cx="774700" cy="1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102404</xdr:rowOff>
    </xdr:from>
    <xdr:to>
      <xdr:col>98</xdr:col>
      <xdr:colOff>38100</xdr:colOff>
      <xdr:row>39</xdr:row>
      <xdr:rowOff>32554</xdr:rowOff>
    </xdr:to>
    <xdr:sp macro="" textlink="">
      <xdr:nvSpPr>
        <xdr:cNvPr id="596" name="楕円 595">
          <a:extLst>
            <a:ext uri="{FF2B5EF4-FFF2-40B4-BE49-F238E27FC236}">
              <a16:creationId xmlns:a16="http://schemas.microsoft.com/office/drawing/2014/main" id="{43105B7E-E1D9-4D72-8F98-F750367B7F53}"/>
            </a:ext>
          </a:extLst>
        </xdr:cNvPr>
        <xdr:cNvSpPr/>
      </xdr:nvSpPr>
      <xdr:spPr>
        <a:xfrm>
          <a:off x="16388080" y="6472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136280</xdr:rowOff>
    </xdr:from>
    <xdr:to>
      <xdr:col>102</xdr:col>
      <xdr:colOff>114300</xdr:colOff>
      <xdr:row>38</xdr:row>
      <xdr:rowOff>153204</xdr:rowOff>
    </xdr:to>
    <xdr:cxnSp macro="">
      <xdr:nvCxnSpPr>
        <xdr:cNvPr id="597" name="直線コネクタ 596">
          <a:extLst>
            <a:ext uri="{FF2B5EF4-FFF2-40B4-BE49-F238E27FC236}">
              <a16:creationId xmlns:a16="http://schemas.microsoft.com/office/drawing/2014/main" id="{DB42DFB1-6BC5-4CED-8CA6-101B675D2B0E}"/>
            </a:ext>
          </a:extLst>
        </xdr:cNvPr>
        <xdr:cNvCxnSpPr/>
      </xdr:nvCxnSpPr>
      <xdr:spPr>
        <a:xfrm flipV="1">
          <a:off x="16431260" y="6506600"/>
          <a:ext cx="78232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26AEA9F9-8E92-4348-969B-BE2D849831DC}"/>
            </a:ext>
          </a:extLst>
        </xdr:cNvPr>
        <xdr:cNvSpPr txBox="1"/>
      </xdr:nvSpPr>
      <xdr:spPr>
        <a:xfrm>
          <a:off x="18496495" y="667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9E64C78F-A55B-43B9-8576-1ACC0FB48E65}"/>
            </a:ext>
          </a:extLst>
        </xdr:cNvPr>
        <xdr:cNvSpPr txBox="1"/>
      </xdr:nvSpPr>
      <xdr:spPr>
        <a:xfrm>
          <a:off x="17734495" y="668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157229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DB9D1E1E-23D8-4683-AC0A-AC43CA8E2FF6}"/>
            </a:ext>
          </a:extLst>
        </xdr:cNvPr>
        <xdr:cNvSpPr txBox="1"/>
      </xdr:nvSpPr>
      <xdr:spPr>
        <a:xfrm>
          <a:off x="16936935" y="669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168419</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0FC91320-67C9-4B39-8CF3-0208A388DB99}"/>
            </a:ext>
          </a:extLst>
        </xdr:cNvPr>
        <xdr:cNvSpPr txBox="1"/>
      </xdr:nvSpPr>
      <xdr:spPr>
        <a:xfrm>
          <a:off x="16162235" y="67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34626</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DA9740F7-0B16-4F22-A0F4-37727EFBB491}"/>
            </a:ext>
          </a:extLst>
        </xdr:cNvPr>
        <xdr:cNvSpPr txBox="1"/>
      </xdr:nvSpPr>
      <xdr:spPr>
        <a:xfrm>
          <a:off x="18496495" y="623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44734</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C612018B-F454-4C43-9450-FEB70FCD92AC}"/>
            </a:ext>
          </a:extLst>
        </xdr:cNvPr>
        <xdr:cNvSpPr txBox="1"/>
      </xdr:nvSpPr>
      <xdr:spPr>
        <a:xfrm>
          <a:off x="17734495" y="624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32157</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28342AC3-DC8B-4E0B-85CC-EABD2359C21A}"/>
            </a:ext>
          </a:extLst>
        </xdr:cNvPr>
        <xdr:cNvSpPr txBox="1"/>
      </xdr:nvSpPr>
      <xdr:spPr>
        <a:xfrm>
          <a:off x="16936935" y="623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49081</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1A06072C-5F9C-4D0D-9344-9272BEFCFE59}"/>
            </a:ext>
          </a:extLst>
        </xdr:cNvPr>
        <xdr:cNvSpPr txBox="1"/>
      </xdr:nvSpPr>
      <xdr:spPr>
        <a:xfrm>
          <a:off x="16162235" y="625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27A9FEFC-2D93-4D6B-A06A-698479E1ED9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21ED1CEF-AF12-4E87-98D5-9B7EAA2EEDE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A224E66F-8450-4FE9-B2F3-E1C69FCA0FD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BE49F72A-C827-4091-ADCA-C0528E01D91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DC05E7B-66DD-4767-A51D-6C780530D96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B14D70D6-B7C8-4ED5-BE78-EFF05ECF744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F128A422-9DFB-487D-BA87-2AD856D6BE1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E2ED99E3-0998-4659-B0EE-571A72201A88}"/>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D3DF29C1-4BC7-41BB-8357-016A3AD554F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A8A404BB-B61A-4A5F-B92C-B6ADB17EA01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E844B619-C302-4E83-A859-6D2F9DD2070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4DA127D8-E7E3-4F31-9A0C-B06122616BE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EB486A3A-354B-4777-89F1-158C1FDADC6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6E59BEF4-40A6-4032-95C8-90FFC1D5309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797DBA91-48E9-4A14-98CD-BE8A115504E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80B5CB62-10C5-4C85-87E5-2ABB7E9D5AB4}"/>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A69C3C9-7505-4999-A31C-EA8EDA297CA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713CD19-0C3A-4822-AB9D-AB90112C42C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CC190F4-9ECD-4A49-8D57-A510062EA3D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EA0D1EE-BAF5-4EEB-A686-94989739CFE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A6D6EB71-E666-468B-AF93-3346A7A1274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FCC3018-7DDF-46E7-A766-97C4E5CF29B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8366D1FE-3791-4D5B-B575-3A920E062DC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1E6B6EBF-ED2A-482F-9886-6845B0A9BA4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AE5AE2C7-FC29-4AE3-8B9B-3F5D6EDCBF5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FC129459-5E79-44C2-BC8F-6E1C8F6B132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515E6A8F-9E51-4FFE-B80A-F58FAC03A28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BF643331-4C69-4A8A-BD4F-A226826720A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F15D5DA0-CCBC-43D5-A07E-1C4259079B2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D0A40419-94E3-49F6-930C-801C922C9C7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4F6019C7-4191-48A6-80E2-00BB06779C2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C460E74A-E77A-4325-BF48-6628EACD2B5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6CEAF9D5-E54A-46D6-9642-27C78BA46369}"/>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2A3BF1BB-E493-49BF-A332-49A657AC2DC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70029E11-16A9-4EBF-86C3-8191BDD7EE3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954C7665-330D-491F-AB77-C9DFE423BA8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6C3D8587-AE04-439D-A11A-004461BF57F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2B123191-EFD5-4831-B7D0-8ED1F5E5FB8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C9F88087-8915-423E-8D22-EA970287E33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12421AD9-7B62-480A-8A59-7999FDDB364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F09C5DAA-2A13-45A4-98DB-9B2B634DB46C}"/>
            </a:ext>
          </a:extLst>
        </xdr:cNvPr>
        <xdr:cNvCxnSpPr/>
      </xdr:nvCxnSpPr>
      <xdr:spPr>
        <a:xfrm flipV="1">
          <a:off x="14375764" y="12954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6E32C12C-8B83-4C6C-8173-49B441D24575}"/>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B995B92F-4F37-4FD1-A9AE-97A4D533EEEF}"/>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DB255FE0-5DF2-41A9-96A7-7E03D0711F73}"/>
            </a:ext>
          </a:extLst>
        </xdr:cNvPr>
        <xdr:cNvSpPr txBox="1"/>
      </xdr:nvSpPr>
      <xdr:spPr>
        <a:xfrm>
          <a:off x="14414500" y="1273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0" name="直線コネクタ 649">
          <a:extLst>
            <a:ext uri="{FF2B5EF4-FFF2-40B4-BE49-F238E27FC236}">
              <a16:creationId xmlns:a16="http://schemas.microsoft.com/office/drawing/2014/main" id="{C56AF17D-4115-4698-8948-6428659CC660}"/>
            </a:ext>
          </a:extLst>
        </xdr:cNvPr>
        <xdr:cNvCxnSpPr/>
      </xdr:nvCxnSpPr>
      <xdr:spPr>
        <a:xfrm>
          <a:off x="14287500" y="1295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7BC4A4BF-6AB9-4C9E-99BF-E1C519F4E1DB}"/>
            </a:ext>
          </a:extLst>
        </xdr:cNvPr>
        <xdr:cNvSpPr txBox="1"/>
      </xdr:nvSpPr>
      <xdr:spPr>
        <a:xfrm>
          <a:off x="14414500" y="13640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52" name="フローチャート: 判断 651">
          <a:extLst>
            <a:ext uri="{FF2B5EF4-FFF2-40B4-BE49-F238E27FC236}">
              <a16:creationId xmlns:a16="http://schemas.microsoft.com/office/drawing/2014/main" id="{61527722-1FAB-4EDE-BE85-2BE4EACF71DF}"/>
            </a:ext>
          </a:extLst>
        </xdr:cNvPr>
        <xdr:cNvSpPr/>
      </xdr:nvSpPr>
      <xdr:spPr>
        <a:xfrm>
          <a:off x="14325600" y="137852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53" name="フローチャート: 判断 652">
          <a:extLst>
            <a:ext uri="{FF2B5EF4-FFF2-40B4-BE49-F238E27FC236}">
              <a16:creationId xmlns:a16="http://schemas.microsoft.com/office/drawing/2014/main" id="{78CBE10D-B7EA-4B71-9DB3-A91C961C180B}"/>
            </a:ext>
          </a:extLst>
        </xdr:cNvPr>
        <xdr:cNvSpPr/>
      </xdr:nvSpPr>
      <xdr:spPr>
        <a:xfrm>
          <a:off x="1357884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4" name="フローチャート: 判断 653">
          <a:extLst>
            <a:ext uri="{FF2B5EF4-FFF2-40B4-BE49-F238E27FC236}">
              <a16:creationId xmlns:a16="http://schemas.microsoft.com/office/drawing/2014/main" id="{14109ABA-A0E1-48E0-9D2F-7D281FDD13AA}"/>
            </a:ext>
          </a:extLst>
        </xdr:cNvPr>
        <xdr:cNvSpPr/>
      </xdr:nvSpPr>
      <xdr:spPr>
        <a:xfrm>
          <a:off x="1280414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655" name="フローチャート: 判断 654">
          <a:extLst>
            <a:ext uri="{FF2B5EF4-FFF2-40B4-BE49-F238E27FC236}">
              <a16:creationId xmlns:a16="http://schemas.microsoft.com/office/drawing/2014/main" id="{4CF9E849-6D18-42AF-AFF6-93F24D9F4C2B}"/>
            </a:ext>
          </a:extLst>
        </xdr:cNvPr>
        <xdr:cNvSpPr/>
      </xdr:nvSpPr>
      <xdr:spPr>
        <a:xfrm>
          <a:off x="12029440" y="13747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656" name="フローチャート: 判断 655">
          <a:extLst>
            <a:ext uri="{FF2B5EF4-FFF2-40B4-BE49-F238E27FC236}">
              <a16:creationId xmlns:a16="http://schemas.microsoft.com/office/drawing/2014/main" id="{A51221A9-96AA-4C49-A83C-2389BD3FFCFF}"/>
            </a:ext>
          </a:extLst>
        </xdr:cNvPr>
        <xdr:cNvSpPr/>
      </xdr:nvSpPr>
      <xdr:spPr>
        <a:xfrm>
          <a:off x="1123188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D63834A-2E3B-46F0-8BFC-B62CB583B82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8E85625-DAB6-46C1-B91E-857F8E0EB31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C9D129E-1C4F-477A-9A61-C4364671691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B9CFEC2-88E1-44BD-A987-51E61CDF71C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99A0351-8F44-4924-A431-45CF0A1FE44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2539</xdr:rowOff>
    </xdr:from>
    <xdr:to>
      <xdr:col>85</xdr:col>
      <xdr:colOff>177800</xdr:colOff>
      <xdr:row>84</xdr:row>
      <xdr:rowOff>104139</xdr:rowOff>
    </xdr:to>
    <xdr:sp macro="" textlink="">
      <xdr:nvSpPr>
        <xdr:cNvPr id="662" name="楕円 661">
          <a:extLst>
            <a:ext uri="{FF2B5EF4-FFF2-40B4-BE49-F238E27FC236}">
              <a16:creationId xmlns:a16="http://schemas.microsoft.com/office/drawing/2014/main" id="{DF5E4F21-9667-4EEA-B7D8-5CE3152E24DC}"/>
            </a:ext>
          </a:extLst>
        </xdr:cNvPr>
        <xdr:cNvSpPr/>
      </xdr:nvSpPr>
      <xdr:spPr>
        <a:xfrm>
          <a:off x="14325600" y="140842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152416</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424D5361-F8E7-4AF5-A2A7-6F19D4FF3F4A}"/>
            </a:ext>
          </a:extLst>
        </xdr:cNvPr>
        <xdr:cNvSpPr txBox="1"/>
      </xdr:nvSpPr>
      <xdr:spPr>
        <a:xfrm>
          <a:off x="14414500" y="140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664" name="楕円 663">
          <a:extLst>
            <a:ext uri="{FF2B5EF4-FFF2-40B4-BE49-F238E27FC236}">
              <a16:creationId xmlns:a16="http://schemas.microsoft.com/office/drawing/2014/main" id="{02AE78F9-5AF4-450B-A25D-C0200CEB3E05}"/>
            </a:ext>
          </a:extLst>
        </xdr:cNvPr>
        <xdr:cNvSpPr/>
      </xdr:nvSpPr>
      <xdr:spPr>
        <a:xfrm>
          <a:off x="135788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53339</xdr:rowOff>
    </xdr:to>
    <xdr:cxnSp macro="">
      <xdr:nvCxnSpPr>
        <xdr:cNvPr id="665" name="直線コネクタ 664">
          <a:extLst>
            <a:ext uri="{FF2B5EF4-FFF2-40B4-BE49-F238E27FC236}">
              <a16:creationId xmlns:a16="http://schemas.microsoft.com/office/drawing/2014/main" id="{07A7FFE9-B9A9-44EA-82AD-AB94B7FA1C73}"/>
            </a:ext>
          </a:extLst>
        </xdr:cNvPr>
        <xdr:cNvCxnSpPr/>
      </xdr:nvCxnSpPr>
      <xdr:spPr>
        <a:xfrm>
          <a:off x="13629640" y="14096999"/>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97789</xdr:rowOff>
    </xdr:from>
    <xdr:to>
      <xdr:col>76</xdr:col>
      <xdr:colOff>165100</xdr:colOff>
      <xdr:row>84</xdr:row>
      <xdr:rowOff>27939</xdr:rowOff>
    </xdr:to>
    <xdr:sp macro="" textlink="">
      <xdr:nvSpPr>
        <xdr:cNvPr id="666" name="楕円 665">
          <a:extLst>
            <a:ext uri="{FF2B5EF4-FFF2-40B4-BE49-F238E27FC236}">
              <a16:creationId xmlns:a16="http://schemas.microsoft.com/office/drawing/2014/main" id="{14751B8A-2EA0-48D5-8E6B-28FE90706B0F}"/>
            </a:ext>
          </a:extLst>
        </xdr:cNvPr>
        <xdr:cNvSpPr/>
      </xdr:nvSpPr>
      <xdr:spPr>
        <a:xfrm>
          <a:off x="12804140" y="1401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148589</xdr:rowOff>
    </xdr:from>
    <xdr:to>
      <xdr:col>81</xdr:col>
      <xdr:colOff>50800</xdr:colOff>
      <xdr:row>84</xdr:row>
      <xdr:rowOff>15239</xdr:rowOff>
    </xdr:to>
    <xdr:cxnSp macro="">
      <xdr:nvCxnSpPr>
        <xdr:cNvPr id="667" name="直線コネクタ 666">
          <a:extLst>
            <a:ext uri="{FF2B5EF4-FFF2-40B4-BE49-F238E27FC236}">
              <a16:creationId xmlns:a16="http://schemas.microsoft.com/office/drawing/2014/main" id="{8DDAE2E1-5745-40F8-B6D5-6B1F519E558E}"/>
            </a:ext>
          </a:extLst>
        </xdr:cNvPr>
        <xdr:cNvCxnSpPr/>
      </xdr:nvCxnSpPr>
      <xdr:spPr>
        <a:xfrm>
          <a:off x="12854940" y="14062709"/>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59689</xdr:rowOff>
    </xdr:from>
    <xdr:to>
      <xdr:col>72</xdr:col>
      <xdr:colOff>38100</xdr:colOff>
      <xdr:row>83</xdr:row>
      <xdr:rowOff>161289</xdr:rowOff>
    </xdr:to>
    <xdr:sp macro="" textlink="">
      <xdr:nvSpPr>
        <xdr:cNvPr id="668" name="楕円 667">
          <a:extLst>
            <a:ext uri="{FF2B5EF4-FFF2-40B4-BE49-F238E27FC236}">
              <a16:creationId xmlns:a16="http://schemas.microsoft.com/office/drawing/2014/main" id="{CFFAFF74-61EB-4BCF-B55F-19B93B16EDFB}"/>
            </a:ext>
          </a:extLst>
        </xdr:cNvPr>
        <xdr:cNvSpPr/>
      </xdr:nvSpPr>
      <xdr:spPr>
        <a:xfrm>
          <a:off x="12029440" y="139738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110489</xdr:rowOff>
    </xdr:from>
    <xdr:to>
      <xdr:col>76</xdr:col>
      <xdr:colOff>114300</xdr:colOff>
      <xdr:row>83</xdr:row>
      <xdr:rowOff>148589</xdr:rowOff>
    </xdr:to>
    <xdr:cxnSp macro="">
      <xdr:nvCxnSpPr>
        <xdr:cNvPr id="669" name="直線コネクタ 668">
          <a:extLst>
            <a:ext uri="{FF2B5EF4-FFF2-40B4-BE49-F238E27FC236}">
              <a16:creationId xmlns:a16="http://schemas.microsoft.com/office/drawing/2014/main" id="{CB1E8579-8D87-43FC-AE5E-6C900AA8BB50}"/>
            </a:ext>
          </a:extLst>
        </xdr:cNvPr>
        <xdr:cNvCxnSpPr/>
      </xdr:nvCxnSpPr>
      <xdr:spPr>
        <a:xfrm>
          <a:off x="12072620" y="14024609"/>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19686</xdr:rowOff>
    </xdr:from>
    <xdr:to>
      <xdr:col>67</xdr:col>
      <xdr:colOff>101600</xdr:colOff>
      <xdr:row>83</xdr:row>
      <xdr:rowOff>121286</xdr:rowOff>
    </xdr:to>
    <xdr:sp macro="" textlink="">
      <xdr:nvSpPr>
        <xdr:cNvPr id="670" name="楕円 669">
          <a:extLst>
            <a:ext uri="{FF2B5EF4-FFF2-40B4-BE49-F238E27FC236}">
              <a16:creationId xmlns:a16="http://schemas.microsoft.com/office/drawing/2014/main" id="{0DC9395F-9A13-4D61-8841-9E5718BF5DAE}"/>
            </a:ext>
          </a:extLst>
        </xdr:cNvPr>
        <xdr:cNvSpPr/>
      </xdr:nvSpPr>
      <xdr:spPr>
        <a:xfrm>
          <a:off x="11231880" y="139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70486</xdr:rowOff>
    </xdr:from>
    <xdr:to>
      <xdr:col>71</xdr:col>
      <xdr:colOff>177800</xdr:colOff>
      <xdr:row>83</xdr:row>
      <xdr:rowOff>110489</xdr:rowOff>
    </xdr:to>
    <xdr:cxnSp macro="">
      <xdr:nvCxnSpPr>
        <xdr:cNvPr id="671" name="直線コネクタ 670">
          <a:extLst>
            <a:ext uri="{FF2B5EF4-FFF2-40B4-BE49-F238E27FC236}">
              <a16:creationId xmlns:a16="http://schemas.microsoft.com/office/drawing/2014/main" id="{B5749468-2953-4C8D-B80B-E88D350521BF}"/>
            </a:ext>
          </a:extLst>
        </xdr:cNvPr>
        <xdr:cNvCxnSpPr/>
      </xdr:nvCxnSpPr>
      <xdr:spPr>
        <a:xfrm>
          <a:off x="11282680" y="13984606"/>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72" name="n_1aveValue【消防施設】&#10;有形固定資産減価償却率">
          <a:extLst>
            <a:ext uri="{FF2B5EF4-FFF2-40B4-BE49-F238E27FC236}">
              <a16:creationId xmlns:a16="http://schemas.microsoft.com/office/drawing/2014/main" id="{F360D31A-2BD2-4EF8-889E-531DA1B687DD}"/>
            </a:ext>
          </a:extLst>
        </xdr:cNvPr>
        <xdr:cNvSpPr txBox="1"/>
      </xdr:nvSpPr>
      <xdr:spPr>
        <a:xfrm>
          <a:off x="134372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673" name="n_2aveValue【消防施設】&#10;有形固定資産減価償却率">
          <a:extLst>
            <a:ext uri="{FF2B5EF4-FFF2-40B4-BE49-F238E27FC236}">
              <a16:creationId xmlns:a16="http://schemas.microsoft.com/office/drawing/2014/main" id="{17718777-66D6-47E3-AA95-B2CCFD50A7C5}"/>
            </a:ext>
          </a:extLst>
        </xdr:cNvPr>
        <xdr:cNvSpPr txBox="1"/>
      </xdr:nvSpPr>
      <xdr:spPr>
        <a:xfrm>
          <a:off x="126752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118763</xdr:rowOff>
    </xdr:from>
    <xdr:ext cx="405111" cy="259045"/>
    <xdr:sp macro="" textlink="">
      <xdr:nvSpPr>
        <xdr:cNvPr id="674" name="n_3aveValue【消防施設】&#10;有形固定資産減価償却率">
          <a:extLst>
            <a:ext uri="{FF2B5EF4-FFF2-40B4-BE49-F238E27FC236}">
              <a16:creationId xmlns:a16="http://schemas.microsoft.com/office/drawing/2014/main" id="{DF83687F-4FF3-4FBC-90E0-E7DE97C64FE3}"/>
            </a:ext>
          </a:extLst>
        </xdr:cNvPr>
        <xdr:cNvSpPr txBox="1"/>
      </xdr:nvSpPr>
      <xdr:spPr>
        <a:xfrm>
          <a:off x="119005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135907</xdr:rowOff>
    </xdr:from>
    <xdr:ext cx="405111" cy="259045"/>
    <xdr:sp macro="" textlink="">
      <xdr:nvSpPr>
        <xdr:cNvPr id="675" name="n_4aveValue【消防施設】&#10;有形固定資産減価償却率">
          <a:extLst>
            <a:ext uri="{FF2B5EF4-FFF2-40B4-BE49-F238E27FC236}">
              <a16:creationId xmlns:a16="http://schemas.microsoft.com/office/drawing/2014/main" id="{A7CA1108-8D6D-424E-8FA2-77EEE5A95732}"/>
            </a:ext>
          </a:extLst>
        </xdr:cNvPr>
        <xdr:cNvSpPr txBox="1"/>
      </xdr:nvSpPr>
      <xdr:spPr>
        <a:xfrm>
          <a:off x="1110298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676" name="n_1mainValue【消防施設】&#10;有形固定資産減価償却率">
          <a:extLst>
            <a:ext uri="{FF2B5EF4-FFF2-40B4-BE49-F238E27FC236}">
              <a16:creationId xmlns:a16="http://schemas.microsoft.com/office/drawing/2014/main" id="{DFD42290-DFAC-41AF-883D-5837463DB970}"/>
            </a:ext>
          </a:extLst>
        </xdr:cNvPr>
        <xdr:cNvSpPr txBox="1"/>
      </xdr:nvSpPr>
      <xdr:spPr>
        <a:xfrm>
          <a:off x="1343724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19066</xdr:rowOff>
    </xdr:from>
    <xdr:ext cx="405111" cy="259045"/>
    <xdr:sp macro="" textlink="">
      <xdr:nvSpPr>
        <xdr:cNvPr id="677" name="n_2mainValue【消防施設】&#10;有形固定資産減価償却率">
          <a:extLst>
            <a:ext uri="{FF2B5EF4-FFF2-40B4-BE49-F238E27FC236}">
              <a16:creationId xmlns:a16="http://schemas.microsoft.com/office/drawing/2014/main" id="{E41A02E8-D7E0-4E99-B6AD-41257CB83953}"/>
            </a:ext>
          </a:extLst>
        </xdr:cNvPr>
        <xdr:cNvSpPr txBox="1"/>
      </xdr:nvSpPr>
      <xdr:spPr>
        <a:xfrm>
          <a:off x="12675244" y="1410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152416</xdr:rowOff>
    </xdr:from>
    <xdr:ext cx="405111" cy="259045"/>
    <xdr:sp macro="" textlink="">
      <xdr:nvSpPr>
        <xdr:cNvPr id="678" name="n_3mainValue【消防施設】&#10;有形固定資産減価償却率">
          <a:extLst>
            <a:ext uri="{FF2B5EF4-FFF2-40B4-BE49-F238E27FC236}">
              <a16:creationId xmlns:a16="http://schemas.microsoft.com/office/drawing/2014/main" id="{C2F669E8-D5C0-43E1-A098-381B40D88D43}"/>
            </a:ext>
          </a:extLst>
        </xdr:cNvPr>
        <xdr:cNvSpPr txBox="1"/>
      </xdr:nvSpPr>
      <xdr:spPr>
        <a:xfrm>
          <a:off x="11900544" y="140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112413</xdr:rowOff>
    </xdr:from>
    <xdr:ext cx="405111" cy="259045"/>
    <xdr:sp macro="" textlink="">
      <xdr:nvSpPr>
        <xdr:cNvPr id="679" name="n_4mainValue【消防施設】&#10;有形固定資産減価償却率">
          <a:extLst>
            <a:ext uri="{FF2B5EF4-FFF2-40B4-BE49-F238E27FC236}">
              <a16:creationId xmlns:a16="http://schemas.microsoft.com/office/drawing/2014/main" id="{EA769D7C-97D3-491C-90D9-DEDC9D2184F7}"/>
            </a:ext>
          </a:extLst>
        </xdr:cNvPr>
        <xdr:cNvSpPr txBox="1"/>
      </xdr:nvSpPr>
      <xdr:spPr>
        <a:xfrm>
          <a:off x="1110298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BCC36628-CBF9-436C-83EC-F954C8904EE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3A89EE2B-0112-49D0-A278-5E17AD409A8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7F57B708-35CF-474E-A8DC-C304A217E8D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EBE91650-064E-4610-AD5A-CC893362DBF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D14F7C4E-8FB3-44A1-9CF3-EAF42DB6D4F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49E921AC-5BDB-4F1A-B222-E3C32CD3D8D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8A7D1AFC-DCB5-43D5-8AA0-C0400BF31B8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CBE6986A-EB92-439A-8A7E-C7CC855D2DA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FB7F99A3-D18A-4081-BBE4-6CDB8AFE421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34CED9A9-AAB2-4859-8418-E9363E78ACC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F9D61E0F-A92D-43AD-8F8E-A8DFA758698C}"/>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E9C9F062-BA73-4256-8B5B-E77D270BD3D8}"/>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E8417FD0-9271-40BA-9844-C5D214AA3F5F}"/>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715CC05A-7E68-48B9-9DB9-C3DF986C7276}"/>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0FACA6F0-918A-48CE-B9C0-9F1B8F38F918}"/>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AD23B11F-9FBA-4FD0-80E5-1BBFD7B763E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24755290-79BC-4766-A447-0E4B12402093}"/>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BB19C486-B54F-46C5-B919-BF2196332ECC}"/>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C5601DF3-DC5C-4597-8041-204147F9F30B}"/>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2C3A3DFD-0BC9-4CC6-81D7-1D5A2214E087}"/>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F59FADF1-FB37-44CF-80F2-524150B006E2}"/>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4EB9440F-0E7E-4F81-A15B-A81B51357716}"/>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B656B03D-BE57-4B3E-AB54-C5943ED5A86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EF5A050F-8BB2-4CAB-B117-8CC49D33DD9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5CBD1736-ABA2-4ACE-893A-23245D05F3F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705" name="直線コネクタ 704">
          <a:extLst>
            <a:ext uri="{FF2B5EF4-FFF2-40B4-BE49-F238E27FC236}">
              <a16:creationId xmlns:a16="http://schemas.microsoft.com/office/drawing/2014/main" id="{AB51233A-3FFA-40E8-B3E8-80EDDBD5BF56}"/>
            </a:ext>
          </a:extLst>
        </xdr:cNvPr>
        <xdr:cNvCxnSpPr/>
      </xdr:nvCxnSpPr>
      <xdr:spPr>
        <a:xfrm flipV="1">
          <a:off x="19509104" y="129986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706" name="【消防施設】&#10;一人当たり面積最小値テキスト">
          <a:extLst>
            <a:ext uri="{FF2B5EF4-FFF2-40B4-BE49-F238E27FC236}">
              <a16:creationId xmlns:a16="http://schemas.microsoft.com/office/drawing/2014/main" id="{0CD5B686-1C36-4F74-A098-D8B5B6964BC6}"/>
            </a:ext>
          </a:extLst>
        </xdr:cNvPr>
        <xdr:cNvSpPr txBox="1"/>
      </xdr:nvSpPr>
      <xdr:spPr>
        <a:xfrm>
          <a:off x="1954784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707" name="直線コネクタ 706">
          <a:extLst>
            <a:ext uri="{FF2B5EF4-FFF2-40B4-BE49-F238E27FC236}">
              <a16:creationId xmlns:a16="http://schemas.microsoft.com/office/drawing/2014/main" id="{F8EC13C3-D608-4406-9614-B345C5E48C5F}"/>
            </a:ext>
          </a:extLst>
        </xdr:cNvPr>
        <xdr:cNvCxnSpPr/>
      </xdr:nvCxnSpPr>
      <xdr:spPr>
        <a:xfrm>
          <a:off x="19443700" y="14543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708" name="【消防施設】&#10;一人当たり面積最大値テキスト">
          <a:extLst>
            <a:ext uri="{FF2B5EF4-FFF2-40B4-BE49-F238E27FC236}">
              <a16:creationId xmlns:a16="http://schemas.microsoft.com/office/drawing/2014/main" id="{FF150635-F50A-4688-81F9-499A41F76CB8}"/>
            </a:ext>
          </a:extLst>
        </xdr:cNvPr>
        <xdr:cNvSpPr txBox="1"/>
      </xdr:nvSpPr>
      <xdr:spPr>
        <a:xfrm>
          <a:off x="19547840" y="1277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709" name="直線コネクタ 708">
          <a:extLst>
            <a:ext uri="{FF2B5EF4-FFF2-40B4-BE49-F238E27FC236}">
              <a16:creationId xmlns:a16="http://schemas.microsoft.com/office/drawing/2014/main" id="{401F2C7E-878B-40DF-8771-ED3645ABED01}"/>
            </a:ext>
          </a:extLst>
        </xdr:cNvPr>
        <xdr:cNvCxnSpPr/>
      </xdr:nvCxnSpPr>
      <xdr:spPr>
        <a:xfrm>
          <a:off x="19443700" y="12998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10" name="【消防施設】&#10;一人当たり面積平均値テキスト">
          <a:extLst>
            <a:ext uri="{FF2B5EF4-FFF2-40B4-BE49-F238E27FC236}">
              <a16:creationId xmlns:a16="http://schemas.microsoft.com/office/drawing/2014/main" id="{C8AF66F1-37A6-4D42-8098-52307B66329B}"/>
            </a:ext>
          </a:extLst>
        </xdr:cNvPr>
        <xdr:cNvSpPr txBox="1"/>
      </xdr:nvSpPr>
      <xdr:spPr>
        <a:xfrm>
          <a:off x="19547840" y="14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a:extLst>
            <a:ext uri="{FF2B5EF4-FFF2-40B4-BE49-F238E27FC236}">
              <a16:creationId xmlns:a16="http://schemas.microsoft.com/office/drawing/2014/main" id="{8FBBDF0C-D223-46F0-839A-F15DD171F4F9}"/>
            </a:ext>
          </a:extLst>
        </xdr:cNvPr>
        <xdr:cNvSpPr/>
      </xdr:nvSpPr>
      <xdr:spPr>
        <a:xfrm>
          <a:off x="194589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712" name="フローチャート: 判断 711">
          <a:extLst>
            <a:ext uri="{FF2B5EF4-FFF2-40B4-BE49-F238E27FC236}">
              <a16:creationId xmlns:a16="http://schemas.microsoft.com/office/drawing/2014/main" id="{AECC6BF8-78E8-47AE-853F-B27B2876B8FD}"/>
            </a:ext>
          </a:extLst>
        </xdr:cNvPr>
        <xdr:cNvSpPr/>
      </xdr:nvSpPr>
      <xdr:spPr>
        <a:xfrm>
          <a:off x="18735040" y="14279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713" name="フローチャート: 判断 712">
          <a:extLst>
            <a:ext uri="{FF2B5EF4-FFF2-40B4-BE49-F238E27FC236}">
              <a16:creationId xmlns:a16="http://schemas.microsoft.com/office/drawing/2014/main" id="{0F787B7A-4F8B-44BE-84D7-AE042A8D58E0}"/>
            </a:ext>
          </a:extLst>
        </xdr:cNvPr>
        <xdr:cNvSpPr/>
      </xdr:nvSpPr>
      <xdr:spPr>
        <a:xfrm>
          <a:off x="17937480" y="142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14" name="フローチャート: 判断 713">
          <a:extLst>
            <a:ext uri="{FF2B5EF4-FFF2-40B4-BE49-F238E27FC236}">
              <a16:creationId xmlns:a16="http://schemas.microsoft.com/office/drawing/2014/main" id="{E205C8E8-F041-4512-A3CB-68AEAE929FA0}"/>
            </a:ext>
          </a:extLst>
        </xdr:cNvPr>
        <xdr:cNvSpPr/>
      </xdr:nvSpPr>
      <xdr:spPr>
        <a:xfrm>
          <a:off x="1716278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5" name="フローチャート: 判断 714">
          <a:extLst>
            <a:ext uri="{FF2B5EF4-FFF2-40B4-BE49-F238E27FC236}">
              <a16:creationId xmlns:a16="http://schemas.microsoft.com/office/drawing/2014/main" id="{7B5037B6-593B-499E-AEE4-3793B1213D1B}"/>
            </a:ext>
          </a:extLst>
        </xdr:cNvPr>
        <xdr:cNvSpPr/>
      </xdr:nvSpPr>
      <xdr:spPr>
        <a:xfrm>
          <a:off x="16388080" y="14316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ED791CE-A122-4217-BB8A-076862D1AFE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DBB5129-DDFB-4F57-90D3-C85D0009797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37B6846-04E6-4C56-999B-249C0260138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BDA7DFA-AA70-4F16-9EC1-2FD060C2063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DE63676-2939-405C-AAC8-EE815644593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21" name="楕円 720">
          <a:extLst>
            <a:ext uri="{FF2B5EF4-FFF2-40B4-BE49-F238E27FC236}">
              <a16:creationId xmlns:a16="http://schemas.microsoft.com/office/drawing/2014/main" id="{87D6A988-2464-4F5F-84B9-D7AAB6DDAB08}"/>
            </a:ext>
          </a:extLst>
        </xdr:cNvPr>
        <xdr:cNvSpPr/>
      </xdr:nvSpPr>
      <xdr:spPr>
        <a:xfrm>
          <a:off x="1945894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22" name="【消防施設】&#10;一人当たり面積該当値テキスト">
          <a:extLst>
            <a:ext uri="{FF2B5EF4-FFF2-40B4-BE49-F238E27FC236}">
              <a16:creationId xmlns:a16="http://schemas.microsoft.com/office/drawing/2014/main" id="{07400EFE-332D-4B8F-9104-1B77B45F87FD}"/>
            </a:ext>
          </a:extLst>
        </xdr:cNvPr>
        <xdr:cNvSpPr txBox="1"/>
      </xdr:nvSpPr>
      <xdr:spPr>
        <a:xfrm>
          <a:off x="19547840" y="1428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65677</xdr:rowOff>
    </xdr:from>
    <xdr:to>
      <xdr:col>112</xdr:col>
      <xdr:colOff>38100</xdr:colOff>
      <xdr:row>85</xdr:row>
      <xdr:rowOff>167277</xdr:rowOff>
    </xdr:to>
    <xdr:sp macro="" textlink="">
      <xdr:nvSpPr>
        <xdr:cNvPr id="723" name="楕円 722">
          <a:extLst>
            <a:ext uri="{FF2B5EF4-FFF2-40B4-BE49-F238E27FC236}">
              <a16:creationId xmlns:a16="http://schemas.microsoft.com/office/drawing/2014/main" id="{A46436AD-8CF5-4C28-A900-5AF2BEF6C1CC}"/>
            </a:ext>
          </a:extLst>
        </xdr:cNvPr>
        <xdr:cNvSpPr/>
      </xdr:nvSpPr>
      <xdr:spPr>
        <a:xfrm>
          <a:off x="18735040" y="14315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116477</xdr:rowOff>
    </xdr:to>
    <xdr:cxnSp macro="">
      <xdr:nvCxnSpPr>
        <xdr:cNvPr id="724" name="直線コネクタ 723">
          <a:extLst>
            <a:ext uri="{FF2B5EF4-FFF2-40B4-BE49-F238E27FC236}">
              <a16:creationId xmlns:a16="http://schemas.microsoft.com/office/drawing/2014/main" id="{6C2E33A8-07A1-44B1-8CEA-DED99D2AC520}"/>
            </a:ext>
          </a:extLst>
        </xdr:cNvPr>
        <xdr:cNvCxnSpPr/>
      </xdr:nvCxnSpPr>
      <xdr:spPr>
        <a:xfrm flipV="1">
          <a:off x="18778220" y="14360979"/>
          <a:ext cx="7315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68943</xdr:rowOff>
    </xdr:from>
    <xdr:to>
      <xdr:col>107</xdr:col>
      <xdr:colOff>101600</xdr:colOff>
      <xdr:row>85</xdr:row>
      <xdr:rowOff>170543</xdr:rowOff>
    </xdr:to>
    <xdr:sp macro="" textlink="">
      <xdr:nvSpPr>
        <xdr:cNvPr id="725" name="楕円 724">
          <a:extLst>
            <a:ext uri="{FF2B5EF4-FFF2-40B4-BE49-F238E27FC236}">
              <a16:creationId xmlns:a16="http://schemas.microsoft.com/office/drawing/2014/main" id="{02AF9D78-2B60-4DAC-AE10-0D5E40F8B0D8}"/>
            </a:ext>
          </a:extLst>
        </xdr:cNvPr>
        <xdr:cNvSpPr/>
      </xdr:nvSpPr>
      <xdr:spPr>
        <a:xfrm>
          <a:off x="1793748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116477</xdr:rowOff>
    </xdr:from>
    <xdr:to>
      <xdr:col>111</xdr:col>
      <xdr:colOff>177800</xdr:colOff>
      <xdr:row>85</xdr:row>
      <xdr:rowOff>119743</xdr:rowOff>
    </xdr:to>
    <xdr:cxnSp macro="">
      <xdr:nvCxnSpPr>
        <xdr:cNvPr id="726" name="直線コネクタ 725">
          <a:extLst>
            <a:ext uri="{FF2B5EF4-FFF2-40B4-BE49-F238E27FC236}">
              <a16:creationId xmlns:a16="http://schemas.microsoft.com/office/drawing/2014/main" id="{EB864799-106E-49EA-971D-4961FA93B558}"/>
            </a:ext>
          </a:extLst>
        </xdr:cNvPr>
        <xdr:cNvCxnSpPr/>
      </xdr:nvCxnSpPr>
      <xdr:spPr>
        <a:xfrm flipV="1">
          <a:off x="17988280" y="1436587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72208</xdr:rowOff>
    </xdr:from>
    <xdr:to>
      <xdr:col>102</xdr:col>
      <xdr:colOff>165100</xdr:colOff>
      <xdr:row>86</xdr:row>
      <xdr:rowOff>2358</xdr:rowOff>
    </xdr:to>
    <xdr:sp macro="" textlink="">
      <xdr:nvSpPr>
        <xdr:cNvPr id="727" name="楕円 726">
          <a:extLst>
            <a:ext uri="{FF2B5EF4-FFF2-40B4-BE49-F238E27FC236}">
              <a16:creationId xmlns:a16="http://schemas.microsoft.com/office/drawing/2014/main" id="{2E9100BF-CD93-45B4-8DB4-FEA4F4420EDF}"/>
            </a:ext>
          </a:extLst>
        </xdr:cNvPr>
        <xdr:cNvSpPr/>
      </xdr:nvSpPr>
      <xdr:spPr>
        <a:xfrm>
          <a:off x="17162780" y="143216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119743</xdr:rowOff>
    </xdr:from>
    <xdr:to>
      <xdr:col>107</xdr:col>
      <xdr:colOff>50800</xdr:colOff>
      <xdr:row>85</xdr:row>
      <xdr:rowOff>123008</xdr:rowOff>
    </xdr:to>
    <xdr:cxnSp macro="">
      <xdr:nvCxnSpPr>
        <xdr:cNvPr id="728" name="直線コネクタ 727">
          <a:extLst>
            <a:ext uri="{FF2B5EF4-FFF2-40B4-BE49-F238E27FC236}">
              <a16:creationId xmlns:a16="http://schemas.microsoft.com/office/drawing/2014/main" id="{097F35DB-8880-486D-AB2A-010B87560D6A}"/>
            </a:ext>
          </a:extLst>
        </xdr:cNvPr>
        <xdr:cNvCxnSpPr/>
      </xdr:nvCxnSpPr>
      <xdr:spPr>
        <a:xfrm flipV="1">
          <a:off x="17213580" y="1436914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75474</xdr:rowOff>
    </xdr:from>
    <xdr:to>
      <xdr:col>98</xdr:col>
      <xdr:colOff>38100</xdr:colOff>
      <xdr:row>86</xdr:row>
      <xdr:rowOff>5624</xdr:rowOff>
    </xdr:to>
    <xdr:sp macro="" textlink="">
      <xdr:nvSpPr>
        <xdr:cNvPr id="729" name="楕円 728">
          <a:extLst>
            <a:ext uri="{FF2B5EF4-FFF2-40B4-BE49-F238E27FC236}">
              <a16:creationId xmlns:a16="http://schemas.microsoft.com/office/drawing/2014/main" id="{E19FDA24-A6F5-4D14-AA3A-B3ABF2CCC7DF}"/>
            </a:ext>
          </a:extLst>
        </xdr:cNvPr>
        <xdr:cNvSpPr/>
      </xdr:nvSpPr>
      <xdr:spPr>
        <a:xfrm>
          <a:off x="16388080" y="14324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123008</xdr:rowOff>
    </xdr:from>
    <xdr:to>
      <xdr:col>102</xdr:col>
      <xdr:colOff>114300</xdr:colOff>
      <xdr:row>85</xdr:row>
      <xdr:rowOff>126274</xdr:rowOff>
    </xdr:to>
    <xdr:cxnSp macro="">
      <xdr:nvCxnSpPr>
        <xdr:cNvPr id="730" name="直線コネクタ 729">
          <a:extLst>
            <a:ext uri="{FF2B5EF4-FFF2-40B4-BE49-F238E27FC236}">
              <a16:creationId xmlns:a16="http://schemas.microsoft.com/office/drawing/2014/main" id="{6149EC58-25AB-4DBE-862A-6A3BA477E4DB}"/>
            </a:ext>
          </a:extLst>
        </xdr:cNvPr>
        <xdr:cNvCxnSpPr/>
      </xdr:nvCxnSpPr>
      <xdr:spPr>
        <a:xfrm flipV="1">
          <a:off x="16431260" y="14372408"/>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147882</xdr:rowOff>
    </xdr:from>
    <xdr:ext cx="469744" cy="259045"/>
    <xdr:sp macro="" textlink="">
      <xdr:nvSpPr>
        <xdr:cNvPr id="731" name="n_1aveValue【消防施設】&#10;一人当たり面積">
          <a:extLst>
            <a:ext uri="{FF2B5EF4-FFF2-40B4-BE49-F238E27FC236}">
              <a16:creationId xmlns:a16="http://schemas.microsoft.com/office/drawing/2014/main" id="{910A530A-6CAA-4C73-8795-4C2725628C85}"/>
            </a:ext>
          </a:extLst>
        </xdr:cNvPr>
        <xdr:cNvSpPr txBox="1"/>
      </xdr:nvSpPr>
      <xdr:spPr>
        <a:xfrm>
          <a:off x="18561127" y="1406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147882</xdr:rowOff>
    </xdr:from>
    <xdr:ext cx="469744" cy="259045"/>
    <xdr:sp macro="" textlink="">
      <xdr:nvSpPr>
        <xdr:cNvPr id="732" name="n_2aveValue【消防施設】&#10;一人当たり面積">
          <a:extLst>
            <a:ext uri="{FF2B5EF4-FFF2-40B4-BE49-F238E27FC236}">
              <a16:creationId xmlns:a16="http://schemas.microsoft.com/office/drawing/2014/main" id="{E43EE5E1-AEA9-42A9-AF53-17241DDD18CD}"/>
            </a:ext>
          </a:extLst>
        </xdr:cNvPr>
        <xdr:cNvSpPr txBox="1"/>
      </xdr:nvSpPr>
      <xdr:spPr>
        <a:xfrm>
          <a:off x="17776267" y="1406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2557</xdr:rowOff>
    </xdr:from>
    <xdr:ext cx="469744" cy="259045"/>
    <xdr:sp macro="" textlink="">
      <xdr:nvSpPr>
        <xdr:cNvPr id="733" name="n_3aveValue【消防施設】&#10;一人当たり面積">
          <a:extLst>
            <a:ext uri="{FF2B5EF4-FFF2-40B4-BE49-F238E27FC236}">
              <a16:creationId xmlns:a16="http://schemas.microsoft.com/office/drawing/2014/main" id="{135B4099-7BDD-4309-9245-69EE7E3AC3B7}"/>
            </a:ext>
          </a:extLst>
        </xdr:cNvPr>
        <xdr:cNvSpPr txBox="1"/>
      </xdr:nvSpPr>
      <xdr:spPr>
        <a:xfrm>
          <a:off x="17001567" y="1408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4" name="n_4aveValue【消防施設】&#10;一人当たり面積">
          <a:extLst>
            <a:ext uri="{FF2B5EF4-FFF2-40B4-BE49-F238E27FC236}">
              <a16:creationId xmlns:a16="http://schemas.microsoft.com/office/drawing/2014/main" id="{DA3B23EC-A6B6-453D-892A-5CB6988E8536}"/>
            </a:ext>
          </a:extLst>
        </xdr:cNvPr>
        <xdr:cNvSpPr txBox="1"/>
      </xdr:nvSpPr>
      <xdr:spPr>
        <a:xfrm>
          <a:off x="1622686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158404</xdr:rowOff>
    </xdr:from>
    <xdr:ext cx="469744" cy="259045"/>
    <xdr:sp macro="" textlink="">
      <xdr:nvSpPr>
        <xdr:cNvPr id="735" name="n_1mainValue【消防施設】&#10;一人当たり面積">
          <a:extLst>
            <a:ext uri="{FF2B5EF4-FFF2-40B4-BE49-F238E27FC236}">
              <a16:creationId xmlns:a16="http://schemas.microsoft.com/office/drawing/2014/main" id="{EB2A98C9-D7FF-47F0-AD5F-0A51F60E34D8}"/>
            </a:ext>
          </a:extLst>
        </xdr:cNvPr>
        <xdr:cNvSpPr txBox="1"/>
      </xdr:nvSpPr>
      <xdr:spPr>
        <a:xfrm>
          <a:off x="18561127" y="144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161670</xdr:rowOff>
    </xdr:from>
    <xdr:ext cx="469744" cy="259045"/>
    <xdr:sp macro="" textlink="">
      <xdr:nvSpPr>
        <xdr:cNvPr id="736" name="n_2mainValue【消防施設】&#10;一人当たり面積">
          <a:extLst>
            <a:ext uri="{FF2B5EF4-FFF2-40B4-BE49-F238E27FC236}">
              <a16:creationId xmlns:a16="http://schemas.microsoft.com/office/drawing/2014/main" id="{06C6B19C-6576-443D-AA29-5528769492D6}"/>
            </a:ext>
          </a:extLst>
        </xdr:cNvPr>
        <xdr:cNvSpPr txBox="1"/>
      </xdr:nvSpPr>
      <xdr:spPr>
        <a:xfrm>
          <a:off x="1777626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164935</xdr:rowOff>
    </xdr:from>
    <xdr:ext cx="469744" cy="259045"/>
    <xdr:sp macro="" textlink="">
      <xdr:nvSpPr>
        <xdr:cNvPr id="737" name="n_3mainValue【消防施設】&#10;一人当たり面積">
          <a:extLst>
            <a:ext uri="{FF2B5EF4-FFF2-40B4-BE49-F238E27FC236}">
              <a16:creationId xmlns:a16="http://schemas.microsoft.com/office/drawing/2014/main" id="{A22642CD-DFF5-4021-AC4C-BB452EF0255B}"/>
            </a:ext>
          </a:extLst>
        </xdr:cNvPr>
        <xdr:cNvSpPr txBox="1"/>
      </xdr:nvSpPr>
      <xdr:spPr>
        <a:xfrm>
          <a:off x="17001567" y="1441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168201</xdr:rowOff>
    </xdr:from>
    <xdr:ext cx="469744" cy="259045"/>
    <xdr:sp macro="" textlink="">
      <xdr:nvSpPr>
        <xdr:cNvPr id="738" name="n_4mainValue【消防施設】&#10;一人当たり面積">
          <a:extLst>
            <a:ext uri="{FF2B5EF4-FFF2-40B4-BE49-F238E27FC236}">
              <a16:creationId xmlns:a16="http://schemas.microsoft.com/office/drawing/2014/main" id="{50875D08-B01B-4520-B48E-3975A744CD6A}"/>
            </a:ext>
          </a:extLst>
        </xdr:cNvPr>
        <xdr:cNvSpPr txBox="1"/>
      </xdr:nvSpPr>
      <xdr:spPr>
        <a:xfrm>
          <a:off x="16226867" y="1441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AF315EB4-553B-46D6-9F6D-7D95F265F81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6886473-AAC6-43DF-BAE0-6A098EEE8F7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11F97544-9486-4CA7-A1A2-35D1CE59F0E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A8B366D-085C-41C2-A11F-6F0D5CF2F25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E1077EA6-AADA-4F04-9F1A-F2946BC0649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3A2D732-9A20-4BF9-9417-425D3B2DCB0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A861B51B-B169-4278-9B39-8187BD45634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D217E249-1016-4F24-B1AE-5652C13E613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E53944D-0D5D-4F28-9CE6-29707AE7E15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8CBA9393-370D-4309-81D0-700FDD9D7E3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C9DA8A7B-9E2A-417E-A0A6-9CA98E8BADE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C128B584-14B7-4F4D-8922-6120445D932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A0B2B404-D2FA-47EC-88F1-551F1971496A}"/>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59560BC9-DDBE-4179-811A-936BFF98912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C63C92AD-DE6C-40FC-9AE6-110715F2055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BB7F5E68-AA6A-448C-A272-C51B600483E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4DE58C1C-F3FD-4DD7-9D42-679D4A3E990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763D27F0-CCF1-4E4F-A897-F8060F2D95B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2C8C798D-5B12-4A3A-AECD-54E4A6E24B7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3225D4B5-7151-441A-B668-EC4CDA140FB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406B1544-D0FD-4C54-89DE-CFCF7D15B976}"/>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5628DA65-B479-44A6-BCCB-D4D7F469E25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C05FE05E-FEAC-4B88-BCF3-A13D711F1BE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D1506240-640F-4D04-B40D-C07D7DEDB88B}"/>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id="{E0B1383D-528A-4FB2-B5B5-CCE2432AC73A}"/>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1F22E90E-EEC8-4B62-B0D3-79CE7930E39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id="{28C2ABFE-0724-4143-B0B0-69646186C8C2}"/>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636A69FF-4B9E-4E6D-A09C-1584AE437ACB}"/>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34307</xdr:rowOff>
    </xdr:from>
    <xdr:ext cx="405111" cy="259045"/>
    <xdr:sp macro="" textlink="">
      <xdr:nvSpPr>
        <xdr:cNvPr id="767" name="【庁舎】&#10;有形固定資産減価償却率平均値テキスト">
          <a:extLst>
            <a:ext uri="{FF2B5EF4-FFF2-40B4-BE49-F238E27FC236}">
              <a16:creationId xmlns:a16="http://schemas.microsoft.com/office/drawing/2014/main" id="{6899556A-8444-4533-8432-312EC12E6471}"/>
            </a:ext>
          </a:extLst>
        </xdr:cNvPr>
        <xdr:cNvSpPr txBox="1"/>
      </xdr:nvSpPr>
      <xdr:spPr>
        <a:xfrm>
          <a:off x="14414500" y="1730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68" name="フローチャート: 判断 767">
          <a:extLst>
            <a:ext uri="{FF2B5EF4-FFF2-40B4-BE49-F238E27FC236}">
              <a16:creationId xmlns:a16="http://schemas.microsoft.com/office/drawing/2014/main" id="{29F035FC-531A-4FDF-92B5-E09F743D09D8}"/>
            </a:ext>
          </a:extLst>
        </xdr:cNvPr>
        <xdr:cNvSpPr/>
      </xdr:nvSpPr>
      <xdr:spPr>
        <a:xfrm>
          <a:off x="14325600" y="173228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769" name="フローチャート: 判断 768">
          <a:extLst>
            <a:ext uri="{FF2B5EF4-FFF2-40B4-BE49-F238E27FC236}">
              <a16:creationId xmlns:a16="http://schemas.microsoft.com/office/drawing/2014/main" id="{C16E3D67-416E-4691-9FC5-25BCB02CAA2A}"/>
            </a:ext>
          </a:extLst>
        </xdr:cNvPr>
        <xdr:cNvSpPr/>
      </xdr:nvSpPr>
      <xdr:spPr>
        <a:xfrm>
          <a:off x="13578840" y="173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70" name="フローチャート: 判断 769">
          <a:extLst>
            <a:ext uri="{FF2B5EF4-FFF2-40B4-BE49-F238E27FC236}">
              <a16:creationId xmlns:a16="http://schemas.microsoft.com/office/drawing/2014/main" id="{AD6946C2-CFF4-4AE2-82B8-F7301C93A385}"/>
            </a:ext>
          </a:extLst>
        </xdr:cNvPr>
        <xdr:cNvSpPr/>
      </xdr:nvSpPr>
      <xdr:spPr>
        <a:xfrm>
          <a:off x="1280414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771" name="フローチャート: 判断 770">
          <a:extLst>
            <a:ext uri="{FF2B5EF4-FFF2-40B4-BE49-F238E27FC236}">
              <a16:creationId xmlns:a16="http://schemas.microsoft.com/office/drawing/2014/main" id="{1A25195E-32B2-430A-B62B-99DEF1FAFE1B}"/>
            </a:ext>
          </a:extLst>
        </xdr:cNvPr>
        <xdr:cNvSpPr/>
      </xdr:nvSpPr>
      <xdr:spPr>
        <a:xfrm>
          <a:off x="12029440" y="17348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772" name="フローチャート: 判断 771">
          <a:extLst>
            <a:ext uri="{FF2B5EF4-FFF2-40B4-BE49-F238E27FC236}">
              <a16:creationId xmlns:a16="http://schemas.microsoft.com/office/drawing/2014/main" id="{664CCDB1-3FE2-484A-BC52-B18C06D513D8}"/>
            </a:ext>
          </a:extLst>
        </xdr:cNvPr>
        <xdr:cNvSpPr/>
      </xdr:nvSpPr>
      <xdr:spPr>
        <a:xfrm>
          <a:off x="11231880" y="1735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7AB2E89-28EB-4DDB-A13E-DC15B5E0A1E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B77C23C-95F1-42FE-8AD1-48EF6CBFB25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F4790C0-58AC-453D-894F-20FD0DD1A55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8C76503-E62F-4FFB-B68A-7EFBF28575D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BF304B1-908F-4A5E-BFA8-3AA59172517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778" name="楕円 777">
          <a:extLst>
            <a:ext uri="{FF2B5EF4-FFF2-40B4-BE49-F238E27FC236}">
              <a16:creationId xmlns:a16="http://schemas.microsoft.com/office/drawing/2014/main" id="{254E070E-4754-4099-8997-CEC2AABA71EC}"/>
            </a:ext>
          </a:extLst>
        </xdr:cNvPr>
        <xdr:cNvSpPr/>
      </xdr:nvSpPr>
      <xdr:spPr>
        <a:xfrm>
          <a:off x="14325600" y="167170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779" name="【庁舎】&#10;有形固定資産減価償却率該当値テキスト">
          <a:extLst>
            <a:ext uri="{FF2B5EF4-FFF2-40B4-BE49-F238E27FC236}">
              <a16:creationId xmlns:a16="http://schemas.microsoft.com/office/drawing/2014/main" id="{01367CC9-7C40-4C7C-9A5C-BADA0C16482A}"/>
            </a:ext>
          </a:extLst>
        </xdr:cNvPr>
        <xdr:cNvSpPr txBox="1"/>
      </xdr:nvSpPr>
      <xdr:spPr>
        <a:xfrm>
          <a:off x="14414500" y="16670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158750</xdr:rowOff>
    </xdr:from>
    <xdr:to>
      <xdr:col>81</xdr:col>
      <xdr:colOff>101600</xdr:colOff>
      <xdr:row>107</xdr:row>
      <xdr:rowOff>88900</xdr:rowOff>
    </xdr:to>
    <xdr:sp macro="" textlink="">
      <xdr:nvSpPr>
        <xdr:cNvPr id="780" name="楕円 779">
          <a:extLst>
            <a:ext uri="{FF2B5EF4-FFF2-40B4-BE49-F238E27FC236}">
              <a16:creationId xmlns:a16="http://schemas.microsoft.com/office/drawing/2014/main" id="{1B46E636-1666-4B17-8890-E62880D4AA5F}"/>
            </a:ext>
          </a:extLst>
        </xdr:cNvPr>
        <xdr:cNvSpPr/>
      </xdr:nvSpPr>
      <xdr:spPr>
        <a:xfrm>
          <a:off x="13578840" y="1792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107</xdr:row>
      <xdr:rowOff>38100</xdr:rowOff>
    </xdr:to>
    <xdr:cxnSp macro="">
      <xdr:nvCxnSpPr>
        <xdr:cNvPr id="781" name="直線コネクタ 780">
          <a:extLst>
            <a:ext uri="{FF2B5EF4-FFF2-40B4-BE49-F238E27FC236}">
              <a16:creationId xmlns:a16="http://schemas.microsoft.com/office/drawing/2014/main" id="{F2991737-F5C9-468B-A055-302EBF4EDC2C}"/>
            </a:ext>
          </a:extLst>
        </xdr:cNvPr>
        <xdr:cNvCxnSpPr/>
      </xdr:nvCxnSpPr>
      <xdr:spPr>
        <a:xfrm flipV="1">
          <a:off x="13629640" y="16764000"/>
          <a:ext cx="746760" cy="12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133350</xdr:rowOff>
    </xdr:from>
    <xdr:to>
      <xdr:col>76</xdr:col>
      <xdr:colOff>165100</xdr:colOff>
      <xdr:row>107</xdr:row>
      <xdr:rowOff>63500</xdr:rowOff>
    </xdr:to>
    <xdr:sp macro="" textlink="">
      <xdr:nvSpPr>
        <xdr:cNvPr id="782" name="楕円 781">
          <a:extLst>
            <a:ext uri="{FF2B5EF4-FFF2-40B4-BE49-F238E27FC236}">
              <a16:creationId xmlns:a16="http://schemas.microsoft.com/office/drawing/2014/main" id="{3367AA67-05EC-4698-9D25-F09B7D8B7509}"/>
            </a:ext>
          </a:extLst>
        </xdr:cNvPr>
        <xdr:cNvSpPr/>
      </xdr:nvSpPr>
      <xdr:spPr>
        <a:xfrm>
          <a:off x="12804140" y="1790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12700</xdr:rowOff>
    </xdr:from>
    <xdr:to>
      <xdr:col>81</xdr:col>
      <xdr:colOff>50800</xdr:colOff>
      <xdr:row>107</xdr:row>
      <xdr:rowOff>38100</xdr:rowOff>
    </xdr:to>
    <xdr:cxnSp macro="">
      <xdr:nvCxnSpPr>
        <xdr:cNvPr id="783" name="直線コネクタ 782">
          <a:extLst>
            <a:ext uri="{FF2B5EF4-FFF2-40B4-BE49-F238E27FC236}">
              <a16:creationId xmlns:a16="http://schemas.microsoft.com/office/drawing/2014/main" id="{F251CA40-B991-4454-A1FD-22192E3FCB4A}"/>
            </a:ext>
          </a:extLst>
        </xdr:cNvPr>
        <xdr:cNvCxnSpPr/>
      </xdr:nvCxnSpPr>
      <xdr:spPr>
        <a:xfrm>
          <a:off x="12854940" y="1795018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113030</xdr:rowOff>
    </xdr:from>
    <xdr:to>
      <xdr:col>72</xdr:col>
      <xdr:colOff>38100</xdr:colOff>
      <xdr:row>107</xdr:row>
      <xdr:rowOff>43180</xdr:rowOff>
    </xdr:to>
    <xdr:sp macro="" textlink="">
      <xdr:nvSpPr>
        <xdr:cNvPr id="784" name="楕円 783">
          <a:extLst>
            <a:ext uri="{FF2B5EF4-FFF2-40B4-BE49-F238E27FC236}">
              <a16:creationId xmlns:a16="http://schemas.microsoft.com/office/drawing/2014/main" id="{4458925E-F00D-4A65-97FB-1D56C105550B}"/>
            </a:ext>
          </a:extLst>
        </xdr:cNvPr>
        <xdr:cNvSpPr/>
      </xdr:nvSpPr>
      <xdr:spPr>
        <a:xfrm>
          <a:off x="12029440" y="1788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163830</xdr:rowOff>
    </xdr:from>
    <xdr:to>
      <xdr:col>76</xdr:col>
      <xdr:colOff>114300</xdr:colOff>
      <xdr:row>107</xdr:row>
      <xdr:rowOff>12700</xdr:rowOff>
    </xdr:to>
    <xdr:cxnSp macro="">
      <xdr:nvCxnSpPr>
        <xdr:cNvPr id="785" name="直線コネクタ 784">
          <a:extLst>
            <a:ext uri="{FF2B5EF4-FFF2-40B4-BE49-F238E27FC236}">
              <a16:creationId xmlns:a16="http://schemas.microsoft.com/office/drawing/2014/main" id="{BF8BD681-A62E-4920-84C8-63DB84873033}"/>
            </a:ext>
          </a:extLst>
        </xdr:cNvPr>
        <xdr:cNvCxnSpPr/>
      </xdr:nvCxnSpPr>
      <xdr:spPr>
        <a:xfrm>
          <a:off x="12072620" y="17933670"/>
          <a:ext cx="78232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87630</xdr:rowOff>
    </xdr:from>
    <xdr:to>
      <xdr:col>67</xdr:col>
      <xdr:colOff>101600</xdr:colOff>
      <xdr:row>107</xdr:row>
      <xdr:rowOff>17780</xdr:rowOff>
    </xdr:to>
    <xdr:sp macro="" textlink="">
      <xdr:nvSpPr>
        <xdr:cNvPr id="786" name="楕円 785">
          <a:extLst>
            <a:ext uri="{FF2B5EF4-FFF2-40B4-BE49-F238E27FC236}">
              <a16:creationId xmlns:a16="http://schemas.microsoft.com/office/drawing/2014/main" id="{380805FC-D1C8-4552-B25A-1A6999D0F478}"/>
            </a:ext>
          </a:extLst>
        </xdr:cNvPr>
        <xdr:cNvSpPr/>
      </xdr:nvSpPr>
      <xdr:spPr>
        <a:xfrm>
          <a:off x="11231880" y="1785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138430</xdr:rowOff>
    </xdr:from>
    <xdr:to>
      <xdr:col>71</xdr:col>
      <xdr:colOff>177800</xdr:colOff>
      <xdr:row>106</xdr:row>
      <xdr:rowOff>163830</xdr:rowOff>
    </xdr:to>
    <xdr:cxnSp macro="">
      <xdr:nvCxnSpPr>
        <xdr:cNvPr id="787" name="直線コネクタ 786">
          <a:extLst>
            <a:ext uri="{FF2B5EF4-FFF2-40B4-BE49-F238E27FC236}">
              <a16:creationId xmlns:a16="http://schemas.microsoft.com/office/drawing/2014/main" id="{2FBB968A-C3AC-48B2-AC23-19F7865C34FC}"/>
            </a:ext>
          </a:extLst>
        </xdr:cNvPr>
        <xdr:cNvCxnSpPr/>
      </xdr:nvCxnSpPr>
      <xdr:spPr>
        <a:xfrm>
          <a:off x="11282680" y="1790827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788" name="n_1aveValue【庁舎】&#10;有形固定資産減価償却率">
          <a:extLst>
            <a:ext uri="{FF2B5EF4-FFF2-40B4-BE49-F238E27FC236}">
              <a16:creationId xmlns:a16="http://schemas.microsoft.com/office/drawing/2014/main" id="{7CBA0CBE-F7C3-47DB-A204-904C09C9D927}"/>
            </a:ext>
          </a:extLst>
        </xdr:cNvPr>
        <xdr:cNvSpPr txBox="1"/>
      </xdr:nvSpPr>
      <xdr:spPr>
        <a:xfrm>
          <a:off x="13437244" y="1710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789" name="n_2aveValue【庁舎】&#10;有形固定資産減価償却率">
          <a:extLst>
            <a:ext uri="{FF2B5EF4-FFF2-40B4-BE49-F238E27FC236}">
              <a16:creationId xmlns:a16="http://schemas.microsoft.com/office/drawing/2014/main" id="{A1581EE0-A527-407B-89CB-073A47E86AC3}"/>
            </a:ext>
          </a:extLst>
        </xdr:cNvPr>
        <xdr:cNvSpPr txBox="1"/>
      </xdr:nvSpPr>
      <xdr:spPr>
        <a:xfrm>
          <a:off x="12675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790" name="n_3aveValue【庁舎】&#10;有形固定資産減価償却率">
          <a:extLst>
            <a:ext uri="{FF2B5EF4-FFF2-40B4-BE49-F238E27FC236}">
              <a16:creationId xmlns:a16="http://schemas.microsoft.com/office/drawing/2014/main" id="{B1FB974E-DC3B-43FF-A995-4DCF197E3CAA}"/>
            </a:ext>
          </a:extLst>
        </xdr:cNvPr>
        <xdr:cNvSpPr txBox="1"/>
      </xdr:nvSpPr>
      <xdr:spPr>
        <a:xfrm>
          <a:off x="11900544" y="1712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34307</xdr:rowOff>
    </xdr:from>
    <xdr:ext cx="405111" cy="259045"/>
    <xdr:sp macro="" textlink="">
      <xdr:nvSpPr>
        <xdr:cNvPr id="791" name="n_4aveValue【庁舎】&#10;有形固定資産減価償却率">
          <a:extLst>
            <a:ext uri="{FF2B5EF4-FFF2-40B4-BE49-F238E27FC236}">
              <a16:creationId xmlns:a16="http://schemas.microsoft.com/office/drawing/2014/main" id="{AD676C60-CD4F-4CE1-9B8A-A9EBB06C4E37}"/>
            </a:ext>
          </a:extLst>
        </xdr:cNvPr>
        <xdr:cNvSpPr txBox="1"/>
      </xdr:nvSpPr>
      <xdr:spPr>
        <a:xfrm>
          <a:off x="11102984" y="1713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80027</xdr:rowOff>
    </xdr:from>
    <xdr:ext cx="405111" cy="259045"/>
    <xdr:sp macro="" textlink="">
      <xdr:nvSpPr>
        <xdr:cNvPr id="792" name="n_1mainValue【庁舎】&#10;有形固定資産減価償却率">
          <a:extLst>
            <a:ext uri="{FF2B5EF4-FFF2-40B4-BE49-F238E27FC236}">
              <a16:creationId xmlns:a16="http://schemas.microsoft.com/office/drawing/2014/main" id="{FAA3DA7B-9E00-4E73-BDC1-406BA1A63857}"/>
            </a:ext>
          </a:extLst>
        </xdr:cNvPr>
        <xdr:cNvSpPr txBox="1"/>
      </xdr:nvSpPr>
      <xdr:spPr>
        <a:xfrm>
          <a:off x="134372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54627</xdr:rowOff>
    </xdr:from>
    <xdr:ext cx="405111" cy="259045"/>
    <xdr:sp macro="" textlink="">
      <xdr:nvSpPr>
        <xdr:cNvPr id="793" name="n_2mainValue【庁舎】&#10;有形固定資産減価償却率">
          <a:extLst>
            <a:ext uri="{FF2B5EF4-FFF2-40B4-BE49-F238E27FC236}">
              <a16:creationId xmlns:a16="http://schemas.microsoft.com/office/drawing/2014/main" id="{37ECFBC6-16F6-4118-9593-13997DEDD58A}"/>
            </a:ext>
          </a:extLst>
        </xdr:cNvPr>
        <xdr:cNvSpPr txBox="1"/>
      </xdr:nvSpPr>
      <xdr:spPr>
        <a:xfrm>
          <a:off x="12675244" y="179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34307</xdr:rowOff>
    </xdr:from>
    <xdr:ext cx="405111" cy="259045"/>
    <xdr:sp macro="" textlink="">
      <xdr:nvSpPr>
        <xdr:cNvPr id="794" name="n_3mainValue【庁舎】&#10;有形固定資産減価償却率">
          <a:extLst>
            <a:ext uri="{FF2B5EF4-FFF2-40B4-BE49-F238E27FC236}">
              <a16:creationId xmlns:a16="http://schemas.microsoft.com/office/drawing/2014/main" id="{32953E76-7B72-4D63-8E5C-FD1ABDDEC097}"/>
            </a:ext>
          </a:extLst>
        </xdr:cNvPr>
        <xdr:cNvSpPr txBox="1"/>
      </xdr:nvSpPr>
      <xdr:spPr>
        <a:xfrm>
          <a:off x="11900544" y="1797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8907</xdr:rowOff>
    </xdr:from>
    <xdr:ext cx="405111" cy="259045"/>
    <xdr:sp macro="" textlink="">
      <xdr:nvSpPr>
        <xdr:cNvPr id="795" name="n_4mainValue【庁舎】&#10;有形固定資産減価償却率">
          <a:extLst>
            <a:ext uri="{FF2B5EF4-FFF2-40B4-BE49-F238E27FC236}">
              <a16:creationId xmlns:a16="http://schemas.microsoft.com/office/drawing/2014/main" id="{738BF5D2-3E8A-4ECB-ADF3-D32B97DD9992}"/>
            </a:ext>
          </a:extLst>
        </xdr:cNvPr>
        <xdr:cNvSpPr txBox="1"/>
      </xdr:nvSpPr>
      <xdr:spPr>
        <a:xfrm>
          <a:off x="11102984" y="179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8BBB818A-CB5A-414F-85B3-A9928494B7B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E63210AD-4B1F-4033-B35B-A9C27572347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F8520EBE-E4DC-4C27-9DE9-BC63B4DC6A9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1120EAD2-7297-48A0-AE1A-6BC8A8AE43A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217F6EDB-9EDB-4B56-AB72-86916B84CE6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81A457B5-1E5C-4F45-930B-32C1D7F807D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F2CD6B0E-0D98-4F6D-9684-E17EF54AB2D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8C408BEA-CB41-4B7E-BD73-E70BA7B516D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100C2072-818D-4DDE-A1EB-E1E48A424C6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FA09B1DB-239F-4825-B167-08CE6161F91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54E13490-F03A-4AB8-A3EF-F05D9C5DF74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D15807B3-B05C-47F6-8342-FB8804E14F8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3EEFBDB9-1C4A-4A71-A750-9C73C76B0BD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D089FB26-F9AD-4AFE-AC6B-3F732FC2843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4F544B31-6AB8-42A3-9CD7-CB2F5D37CBD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C442E3F4-DE90-4279-945C-A4F67D84749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1B161E03-8630-4539-B348-46471B9DC6B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BB717CDB-3D1F-40EF-AB3D-5AECCC45238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43C7AC2F-8F40-4916-897B-D99083580EB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5A4720F8-64A8-41F6-AD1D-FA19CBCFFA2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B55066AC-14F1-44D9-97C0-48856732D2B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27B4E693-8616-4092-B035-43427A1F2C1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F8C096D8-60DE-4E8F-B341-861F9ED2052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819" name="直線コネクタ 818">
          <a:extLst>
            <a:ext uri="{FF2B5EF4-FFF2-40B4-BE49-F238E27FC236}">
              <a16:creationId xmlns:a16="http://schemas.microsoft.com/office/drawing/2014/main" id="{6751DDE0-7EE2-4AC5-9F9D-B0848FC4205D}"/>
            </a:ext>
          </a:extLst>
        </xdr:cNvPr>
        <xdr:cNvCxnSpPr/>
      </xdr:nvCxnSpPr>
      <xdr:spPr>
        <a:xfrm flipV="1">
          <a:off x="19509104" y="16828770"/>
          <a:ext cx="0" cy="126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820" name="【庁舎】&#10;一人当たり面積最小値テキスト">
          <a:extLst>
            <a:ext uri="{FF2B5EF4-FFF2-40B4-BE49-F238E27FC236}">
              <a16:creationId xmlns:a16="http://schemas.microsoft.com/office/drawing/2014/main" id="{1A0AD622-1D17-4E7C-A4A1-8024E3120F2E}"/>
            </a:ext>
          </a:extLst>
        </xdr:cNvPr>
        <xdr:cNvSpPr txBox="1"/>
      </xdr:nvSpPr>
      <xdr:spPr>
        <a:xfrm>
          <a:off x="19547840"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21" name="直線コネクタ 820">
          <a:extLst>
            <a:ext uri="{FF2B5EF4-FFF2-40B4-BE49-F238E27FC236}">
              <a16:creationId xmlns:a16="http://schemas.microsoft.com/office/drawing/2014/main" id="{CA7DD8CE-C5E2-44DE-854D-A2F58E95095D}"/>
            </a:ext>
          </a:extLst>
        </xdr:cNvPr>
        <xdr:cNvCxnSpPr/>
      </xdr:nvCxnSpPr>
      <xdr:spPr>
        <a:xfrm>
          <a:off x="19443700" y="1809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822" name="【庁舎】&#10;一人当たり面積最大値テキスト">
          <a:extLst>
            <a:ext uri="{FF2B5EF4-FFF2-40B4-BE49-F238E27FC236}">
              <a16:creationId xmlns:a16="http://schemas.microsoft.com/office/drawing/2014/main" id="{35045E72-3EC8-4DFC-B1B9-9B40B8FCFF66}"/>
            </a:ext>
          </a:extLst>
        </xdr:cNvPr>
        <xdr:cNvSpPr txBox="1"/>
      </xdr:nvSpPr>
      <xdr:spPr>
        <a:xfrm>
          <a:off x="1954784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23" name="直線コネクタ 822">
          <a:extLst>
            <a:ext uri="{FF2B5EF4-FFF2-40B4-BE49-F238E27FC236}">
              <a16:creationId xmlns:a16="http://schemas.microsoft.com/office/drawing/2014/main" id="{CDBF07C3-544A-4CD8-AF15-C609EA8337FA}"/>
            </a:ext>
          </a:extLst>
        </xdr:cNvPr>
        <xdr:cNvCxnSpPr/>
      </xdr:nvCxnSpPr>
      <xdr:spPr>
        <a:xfrm>
          <a:off x="1944370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133366</xdr:rowOff>
    </xdr:from>
    <xdr:ext cx="469744" cy="259045"/>
    <xdr:sp macro="" textlink="">
      <xdr:nvSpPr>
        <xdr:cNvPr id="824" name="【庁舎】&#10;一人当たり面積平均値テキスト">
          <a:extLst>
            <a:ext uri="{FF2B5EF4-FFF2-40B4-BE49-F238E27FC236}">
              <a16:creationId xmlns:a16="http://schemas.microsoft.com/office/drawing/2014/main" id="{196927EC-3077-4236-B3E6-21B585327030}"/>
            </a:ext>
          </a:extLst>
        </xdr:cNvPr>
        <xdr:cNvSpPr txBox="1"/>
      </xdr:nvSpPr>
      <xdr:spPr>
        <a:xfrm>
          <a:off x="19547840" y="175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825" name="フローチャート: 判断 824">
          <a:extLst>
            <a:ext uri="{FF2B5EF4-FFF2-40B4-BE49-F238E27FC236}">
              <a16:creationId xmlns:a16="http://schemas.microsoft.com/office/drawing/2014/main" id="{01038212-4E48-4296-93F7-31EE9486E0E9}"/>
            </a:ext>
          </a:extLst>
        </xdr:cNvPr>
        <xdr:cNvSpPr/>
      </xdr:nvSpPr>
      <xdr:spPr>
        <a:xfrm>
          <a:off x="19458940" y="17712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826" name="フローチャート: 判断 825">
          <a:extLst>
            <a:ext uri="{FF2B5EF4-FFF2-40B4-BE49-F238E27FC236}">
              <a16:creationId xmlns:a16="http://schemas.microsoft.com/office/drawing/2014/main" id="{E5FDFB31-C51C-4961-BE3C-541C950F4DEE}"/>
            </a:ext>
          </a:extLst>
        </xdr:cNvPr>
        <xdr:cNvSpPr/>
      </xdr:nvSpPr>
      <xdr:spPr>
        <a:xfrm>
          <a:off x="18735040" y="177203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27" name="フローチャート: 判断 826">
          <a:extLst>
            <a:ext uri="{FF2B5EF4-FFF2-40B4-BE49-F238E27FC236}">
              <a16:creationId xmlns:a16="http://schemas.microsoft.com/office/drawing/2014/main" id="{7C27EFC5-31E2-49FE-9496-211EDD314E90}"/>
            </a:ext>
          </a:extLst>
        </xdr:cNvPr>
        <xdr:cNvSpPr/>
      </xdr:nvSpPr>
      <xdr:spPr>
        <a:xfrm>
          <a:off x="17937480" y="1773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828" name="フローチャート: 判断 827">
          <a:extLst>
            <a:ext uri="{FF2B5EF4-FFF2-40B4-BE49-F238E27FC236}">
              <a16:creationId xmlns:a16="http://schemas.microsoft.com/office/drawing/2014/main" id="{73A7327B-0F62-41EC-9DE6-8590F93659F0}"/>
            </a:ext>
          </a:extLst>
        </xdr:cNvPr>
        <xdr:cNvSpPr/>
      </xdr:nvSpPr>
      <xdr:spPr>
        <a:xfrm>
          <a:off x="17162780" y="17744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29" name="フローチャート: 判断 828">
          <a:extLst>
            <a:ext uri="{FF2B5EF4-FFF2-40B4-BE49-F238E27FC236}">
              <a16:creationId xmlns:a16="http://schemas.microsoft.com/office/drawing/2014/main" id="{41D45BDF-1E3C-40B6-95FF-9122D8E353AF}"/>
            </a:ext>
          </a:extLst>
        </xdr:cNvPr>
        <xdr:cNvSpPr/>
      </xdr:nvSpPr>
      <xdr:spPr>
        <a:xfrm>
          <a:off x="1638808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72CE218-FAA3-4B70-8CAB-719203C3AEF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18BD509-0FA5-4B2F-B7A1-FE8E5691807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29EFDCE-AE76-443D-9C9C-6C908358686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8072DBD-EC36-4D10-BC6D-116272DC822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DE0FBB9-78EC-4FA7-85E9-4593C990B53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153670</xdr:rowOff>
    </xdr:from>
    <xdr:to>
      <xdr:col>116</xdr:col>
      <xdr:colOff>114300</xdr:colOff>
      <xdr:row>106</xdr:row>
      <xdr:rowOff>83820</xdr:rowOff>
    </xdr:to>
    <xdr:sp macro="" textlink="">
      <xdr:nvSpPr>
        <xdr:cNvPr id="835" name="楕円 834">
          <a:extLst>
            <a:ext uri="{FF2B5EF4-FFF2-40B4-BE49-F238E27FC236}">
              <a16:creationId xmlns:a16="http://schemas.microsoft.com/office/drawing/2014/main" id="{6A1B2EA5-C0F1-4D18-AD04-0944DF19F244}"/>
            </a:ext>
          </a:extLst>
        </xdr:cNvPr>
        <xdr:cNvSpPr/>
      </xdr:nvSpPr>
      <xdr:spPr>
        <a:xfrm>
          <a:off x="19458940" y="17755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132097</xdr:rowOff>
    </xdr:from>
    <xdr:ext cx="469744" cy="259045"/>
    <xdr:sp macro="" textlink="">
      <xdr:nvSpPr>
        <xdr:cNvPr id="836" name="【庁舎】&#10;一人当たり面積該当値テキスト">
          <a:extLst>
            <a:ext uri="{FF2B5EF4-FFF2-40B4-BE49-F238E27FC236}">
              <a16:creationId xmlns:a16="http://schemas.microsoft.com/office/drawing/2014/main" id="{2DC02E41-E9B6-4057-A95A-D41D08090C3B}"/>
            </a:ext>
          </a:extLst>
        </xdr:cNvPr>
        <xdr:cNvSpPr txBox="1"/>
      </xdr:nvSpPr>
      <xdr:spPr>
        <a:xfrm>
          <a:off x="19547840"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24130</xdr:rowOff>
    </xdr:from>
    <xdr:to>
      <xdr:col>112</xdr:col>
      <xdr:colOff>38100</xdr:colOff>
      <xdr:row>106</xdr:row>
      <xdr:rowOff>125730</xdr:rowOff>
    </xdr:to>
    <xdr:sp macro="" textlink="">
      <xdr:nvSpPr>
        <xdr:cNvPr id="837" name="楕円 836">
          <a:extLst>
            <a:ext uri="{FF2B5EF4-FFF2-40B4-BE49-F238E27FC236}">
              <a16:creationId xmlns:a16="http://schemas.microsoft.com/office/drawing/2014/main" id="{922623CE-2353-4708-8CAA-FFF458056B8B}"/>
            </a:ext>
          </a:extLst>
        </xdr:cNvPr>
        <xdr:cNvSpPr/>
      </xdr:nvSpPr>
      <xdr:spPr>
        <a:xfrm>
          <a:off x="18735040" y="17793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33020</xdr:rowOff>
    </xdr:from>
    <xdr:to>
      <xdr:col>116</xdr:col>
      <xdr:colOff>63500</xdr:colOff>
      <xdr:row>106</xdr:row>
      <xdr:rowOff>74930</xdr:rowOff>
    </xdr:to>
    <xdr:cxnSp macro="">
      <xdr:nvCxnSpPr>
        <xdr:cNvPr id="838" name="直線コネクタ 837">
          <a:extLst>
            <a:ext uri="{FF2B5EF4-FFF2-40B4-BE49-F238E27FC236}">
              <a16:creationId xmlns:a16="http://schemas.microsoft.com/office/drawing/2014/main" id="{435D7069-7553-44FD-B75D-109ACD4603F8}"/>
            </a:ext>
          </a:extLst>
        </xdr:cNvPr>
        <xdr:cNvCxnSpPr/>
      </xdr:nvCxnSpPr>
      <xdr:spPr>
        <a:xfrm flipV="1">
          <a:off x="18778220" y="1780286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30480</xdr:rowOff>
    </xdr:from>
    <xdr:to>
      <xdr:col>107</xdr:col>
      <xdr:colOff>101600</xdr:colOff>
      <xdr:row>106</xdr:row>
      <xdr:rowOff>132080</xdr:rowOff>
    </xdr:to>
    <xdr:sp macro="" textlink="">
      <xdr:nvSpPr>
        <xdr:cNvPr id="839" name="楕円 838">
          <a:extLst>
            <a:ext uri="{FF2B5EF4-FFF2-40B4-BE49-F238E27FC236}">
              <a16:creationId xmlns:a16="http://schemas.microsoft.com/office/drawing/2014/main" id="{F799A161-B93C-4E49-8D8D-466F9B341ED9}"/>
            </a:ext>
          </a:extLst>
        </xdr:cNvPr>
        <xdr:cNvSpPr/>
      </xdr:nvSpPr>
      <xdr:spPr>
        <a:xfrm>
          <a:off x="17937480" y="178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74930</xdr:rowOff>
    </xdr:from>
    <xdr:to>
      <xdr:col>111</xdr:col>
      <xdr:colOff>177800</xdr:colOff>
      <xdr:row>106</xdr:row>
      <xdr:rowOff>81280</xdr:rowOff>
    </xdr:to>
    <xdr:cxnSp macro="">
      <xdr:nvCxnSpPr>
        <xdr:cNvPr id="840" name="直線コネクタ 839">
          <a:extLst>
            <a:ext uri="{FF2B5EF4-FFF2-40B4-BE49-F238E27FC236}">
              <a16:creationId xmlns:a16="http://schemas.microsoft.com/office/drawing/2014/main" id="{0C82E12C-A874-4D50-BEFF-D9FEF02F2B8D}"/>
            </a:ext>
          </a:extLst>
        </xdr:cNvPr>
        <xdr:cNvCxnSpPr/>
      </xdr:nvCxnSpPr>
      <xdr:spPr>
        <a:xfrm flipV="1">
          <a:off x="17988280" y="1784477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43180</xdr:rowOff>
    </xdr:from>
    <xdr:to>
      <xdr:col>102</xdr:col>
      <xdr:colOff>165100</xdr:colOff>
      <xdr:row>106</xdr:row>
      <xdr:rowOff>144780</xdr:rowOff>
    </xdr:to>
    <xdr:sp macro="" textlink="">
      <xdr:nvSpPr>
        <xdr:cNvPr id="841" name="楕円 840">
          <a:extLst>
            <a:ext uri="{FF2B5EF4-FFF2-40B4-BE49-F238E27FC236}">
              <a16:creationId xmlns:a16="http://schemas.microsoft.com/office/drawing/2014/main" id="{D2479132-8857-447A-9D84-CA092748CEB7}"/>
            </a:ext>
          </a:extLst>
        </xdr:cNvPr>
        <xdr:cNvSpPr/>
      </xdr:nvSpPr>
      <xdr:spPr>
        <a:xfrm>
          <a:off x="1716278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81280</xdr:rowOff>
    </xdr:from>
    <xdr:to>
      <xdr:col>107</xdr:col>
      <xdr:colOff>50800</xdr:colOff>
      <xdr:row>106</xdr:row>
      <xdr:rowOff>93980</xdr:rowOff>
    </xdr:to>
    <xdr:cxnSp macro="">
      <xdr:nvCxnSpPr>
        <xdr:cNvPr id="842" name="直線コネクタ 841">
          <a:extLst>
            <a:ext uri="{FF2B5EF4-FFF2-40B4-BE49-F238E27FC236}">
              <a16:creationId xmlns:a16="http://schemas.microsoft.com/office/drawing/2014/main" id="{02B3247E-AE72-4973-BDBF-AA8CD3A0B106}"/>
            </a:ext>
          </a:extLst>
        </xdr:cNvPr>
        <xdr:cNvCxnSpPr/>
      </xdr:nvCxnSpPr>
      <xdr:spPr>
        <a:xfrm flipV="1">
          <a:off x="17213580" y="1785112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49530</xdr:rowOff>
    </xdr:from>
    <xdr:to>
      <xdr:col>98</xdr:col>
      <xdr:colOff>38100</xdr:colOff>
      <xdr:row>106</xdr:row>
      <xdr:rowOff>151130</xdr:rowOff>
    </xdr:to>
    <xdr:sp macro="" textlink="">
      <xdr:nvSpPr>
        <xdr:cNvPr id="843" name="楕円 842">
          <a:extLst>
            <a:ext uri="{FF2B5EF4-FFF2-40B4-BE49-F238E27FC236}">
              <a16:creationId xmlns:a16="http://schemas.microsoft.com/office/drawing/2014/main" id="{580FC7D6-4021-4C86-BD9B-F83081CDEC5D}"/>
            </a:ext>
          </a:extLst>
        </xdr:cNvPr>
        <xdr:cNvSpPr/>
      </xdr:nvSpPr>
      <xdr:spPr>
        <a:xfrm>
          <a:off x="16388080" y="17819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93980</xdr:rowOff>
    </xdr:from>
    <xdr:to>
      <xdr:col>102</xdr:col>
      <xdr:colOff>114300</xdr:colOff>
      <xdr:row>106</xdr:row>
      <xdr:rowOff>100330</xdr:rowOff>
    </xdr:to>
    <xdr:cxnSp macro="">
      <xdr:nvCxnSpPr>
        <xdr:cNvPr id="844" name="直線コネクタ 843">
          <a:extLst>
            <a:ext uri="{FF2B5EF4-FFF2-40B4-BE49-F238E27FC236}">
              <a16:creationId xmlns:a16="http://schemas.microsoft.com/office/drawing/2014/main" id="{9FDF9593-12DA-464B-8B37-686ED80B36B5}"/>
            </a:ext>
          </a:extLst>
        </xdr:cNvPr>
        <xdr:cNvCxnSpPr/>
      </xdr:nvCxnSpPr>
      <xdr:spPr>
        <a:xfrm flipV="1">
          <a:off x="16431260" y="1786382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64788</xdr:rowOff>
    </xdr:from>
    <xdr:ext cx="469744" cy="259045"/>
    <xdr:sp macro="" textlink="">
      <xdr:nvSpPr>
        <xdr:cNvPr id="845" name="n_1aveValue【庁舎】&#10;一人当たり面積">
          <a:extLst>
            <a:ext uri="{FF2B5EF4-FFF2-40B4-BE49-F238E27FC236}">
              <a16:creationId xmlns:a16="http://schemas.microsoft.com/office/drawing/2014/main" id="{9814D6A3-08FD-4318-B6E6-65206D6834C6}"/>
            </a:ext>
          </a:extLst>
        </xdr:cNvPr>
        <xdr:cNvSpPr txBox="1"/>
      </xdr:nvSpPr>
      <xdr:spPr>
        <a:xfrm>
          <a:off x="18561127" y="1749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81297</xdr:rowOff>
    </xdr:from>
    <xdr:ext cx="469744" cy="259045"/>
    <xdr:sp macro="" textlink="">
      <xdr:nvSpPr>
        <xdr:cNvPr id="846" name="n_2aveValue【庁舎】&#10;一人当たり面積">
          <a:extLst>
            <a:ext uri="{FF2B5EF4-FFF2-40B4-BE49-F238E27FC236}">
              <a16:creationId xmlns:a16="http://schemas.microsoft.com/office/drawing/2014/main" id="{76329F7C-754E-405D-AFDF-8BD7F2651A83}"/>
            </a:ext>
          </a:extLst>
        </xdr:cNvPr>
        <xdr:cNvSpPr txBox="1"/>
      </xdr:nvSpPr>
      <xdr:spPr>
        <a:xfrm>
          <a:off x="17776267" y="1751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88916</xdr:rowOff>
    </xdr:from>
    <xdr:ext cx="469744" cy="259045"/>
    <xdr:sp macro="" textlink="">
      <xdr:nvSpPr>
        <xdr:cNvPr id="847" name="n_3aveValue【庁舎】&#10;一人当たり面積">
          <a:extLst>
            <a:ext uri="{FF2B5EF4-FFF2-40B4-BE49-F238E27FC236}">
              <a16:creationId xmlns:a16="http://schemas.microsoft.com/office/drawing/2014/main" id="{B2587CDC-BBB8-4696-B14A-0B5A0E2A538D}"/>
            </a:ext>
          </a:extLst>
        </xdr:cNvPr>
        <xdr:cNvSpPr txBox="1"/>
      </xdr:nvSpPr>
      <xdr:spPr>
        <a:xfrm>
          <a:off x="17001567" y="175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848" name="n_4aveValue【庁舎】&#10;一人当たり面積">
          <a:extLst>
            <a:ext uri="{FF2B5EF4-FFF2-40B4-BE49-F238E27FC236}">
              <a16:creationId xmlns:a16="http://schemas.microsoft.com/office/drawing/2014/main" id="{F48CC13A-EA70-4118-9808-EC85169DCF95}"/>
            </a:ext>
          </a:extLst>
        </xdr:cNvPr>
        <xdr:cNvSpPr txBox="1"/>
      </xdr:nvSpPr>
      <xdr:spPr>
        <a:xfrm>
          <a:off x="1622686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116857</xdr:rowOff>
    </xdr:from>
    <xdr:ext cx="469744" cy="259045"/>
    <xdr:sp macro="" textlink="">
      <xdr:nvSpPr>
        <xdr:cNvPr id="849" name="n_1mainValue【庁舎】&#10;一人当たり面積">
          <a:extLst>
            <a:ext uri="{FF2B5EF4-FFF2-40B4-BE49-F238E27FC236}">
              <a16:creationId xmlns:a16="http://schemas.microsoft.com/office/drawing/2014/main" id="{EA972A11-523F-4FC7-A4D6-BBCDCA532E7F}"/>
            </a:ext>
          </a:extLst>
        </xdr:cNvPr>
        <xdr:cNvSpPr txBox="1"/>
      </xdr:nvSpPr>
      <xdr:spPr>
        <a:xfrm>
          <a:off x="185611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123207</xdr:rowOff>
    </xdr:from>
    <xdr:ext cx="469744" cy="259045"/>
    <xdr:sp macro="" textlink="">
      <xdr:nvSpPr>
        <xdr:cNvPr id="850" name="n_2mainValue【庁舎】&#10;一人当たり面積">
          <a:extLst>
            <a:ext uri="{FF2B5EF4-FFF2-40B4-BE49-F238E27FC236}">
              <a16:creationId xmlns:a16="http://schemas.microsoft.com/office/drawing/2014/main" id="{4BA5C073-6942-4C55-A522-014B179F8699}"/>
            </a:ext>
          </a:extLst>
        </xdr:cNvPr>
        <xdr:cNvSpPr txBox="1"/>
      </xdr:nvSpPr>
      <xdr:spPr>
        <a:xfrm>
          <a:off x="17776267" y="178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135907</xdr:rowOff>
    </xdr:from>
    <xdr:ext cx="469744" cy="259045"/>
    <xdr:sp macro="" textlink="">
      <xdr:nvSpPr>
        <xdr:cNvPr id="851" name="n_3mainValue【庁舎】&#10;一人当たり面積">
          <a:extLst>
            <a:ext uri="{FF2B5EF4-FFF2-40B4-BE49-F238E27FC236}">
              <a16:creationId xmlns:a16="http://schemas.microsoft.com/office/drawing/2014/main" id="{2C6A0901-690A-4EDE-84E2-53CD44D38B2A}"/>
            </a:ext>
          </a:extLst>
        </xdr:cNvPr>
        <xdr:cNvSpPr txBox="1"/>
      </xdr:nvSpPr>
      <xdr:spPr>
        <a:xfrm>
          <a:off x="1700156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142257</xdr:rowOff>
    </xdr:from>
    <xdr:ext cx="469744" cy="259045"/>
    <xdr:sp macro="" textlink="">
      <xdr:nvSpPr>
        <xdr:cNvPr id="852" name="n_4mainValue【庁舎】&#10;一人当たり面積">
          <a:extLst>
            <a:ext uri="{FF2B5EF4-FFF2-40B4-BE49-F238E27FC236}">
              <a16:creationId xmlns:a16="http://schemas.microsoft.com/office/drawing/2014/main" id="{F6FFF729-813B-4B41-83E7-68C27CA315A2}"/>
            </a:ext>
          </a:extLst>
        </xdr:cNvPr>
        <xdr:cNvSpPr txBox="1"/>
      </xdr:nvSpPr>
      <xdr:spPr>
        <a:xfrm>
          <a:off x="16226867"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D076275-6347-43D4-829A-382A53B7024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CCCDA8C6-077E-44E6-A87E-415E9B0F4A2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32986178-E149-4334-93AB-7FA7024670A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については、すべての公共施設で全国平均及び和歌山県平均を上回っており、類似団体と比較しても高い水準にある。特に有形固定資産減価償却率が高い庁舎については、昭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年に建設され、耐用年数を大幅に超過しており、耐震強度が不足していることから、令和３年度より新庁舎の建設工事を開始し</a:t>
          </a:r>
          <a:r>
            <a:rPr kumimoji="1" lang="ja-JP" altLang="en-US" sz="1100">
              <a:solidFill>
                <a:schemeClr val="dk1"/>
              </a:solidFill>
              <a:effectLst/>
              <a:latin typeface="+mn-lt"/>
              <a:ea typeface="+mn-ea"/>
              <a:cs typeface="+mn-cs"/>
            </a:rPr>
            <a:t>、令和６年度において庁舎の建設が完了したことに伴い</a:t>
          </a:r>
          <a:r>
            <a:rPr kumimoji="1" lang="ja-JP" altLang="ja-JP" sz="1100">
              <a:solidFill>
                <a:schemeClr val="dk1"/>
              </a:solidFill>
              <a:effectLst/>
              <a:latin typeface="+mn-lt"/>
              <a:ea typeface="+mn-ea"/>
              <a:cs typeface="+mn-cs"/>
            </a:rPr>
            <a:t>、庁舎の有形固定資産減価償却率は</a:t>
          </a:r>
          <a:r>
            <a:rPr kumimoji="1" lang="ja-JP" altLang="en-US" sz="1100">
              <a:solidFill>
                <a:schemeClr val="dk1"/>
              </a:solidFill>
              <a:effectLst/>
              <a:latin typeface="+mn-lt"/>
              <a:ea typeface="+mn-ea"/>
              <a:cs typeface="+mn-cs"/>
            </a:rPr>
            <a:t>０％となった</a:t>
          </a:r>
          <a:r>
            <a:rPr kumimoji="1" lang="ja-JP" altLang="ja-JP" sz="1100">
              <a:solidFill>
                <a:schemeClr val="dk1"/>
              </a:solidFill>
              <a:effectLst/>
              <a:latin typeface="+mn-lt"/>
              <a:ea typeface="+mn-ea"/>
              <a:cs typeface="+mn-cs"/>
            </a:rPr>
            <a:t>。一般廃棄物処理施設については、一部事務組合において運営されているが、施設整備基本計画に基づき、令和元年度より</a:t>
          </a:r>
          <a:r>
            <a:rPr kumimoji="1" lang="ja-JP" altLang="en-US" sz="1100">
              <a:solidFill>
                <a:schemeClr val="dk1"/>
              </a:solidFill>
              <a:effectLst/>
              <a:latin typeface="+mn-lt"/>
              <a:ea typeface="+mn-ea"/>
              <a:cs typeface="+mn-cs"/>
            </a:rPr>
            <a:t>着手していた</a:t>
          </a:r>
          <a:r>
            <a:rPr kumimoji="1" lang="ja-JP" altLang="ja-JP" sz="1100">
              <a:solidFill>
                <a:schemeClr val="dk1"/>
              </a:solidFill>
              <a:effectLst/>
              <a:latin typeface="+mn-lt"/>
              <a:ea typeface="+mn-ea"/>
              <a:cs typeface="+mn-cs"/>
            </a:rPr>
            <a:t>基幹改良建設事業</a:t>
          </a:r>
          <a:r>
            <a:rPr kumimoji="1" lang="ja-JP" altLang="en-US" sz="1100">
              <a:solidFill>
                <a:schemeClr val="dk1"/>
              </a:solidFill>
              <a:effectLst/>
              <a:latin typeface="+mn-lt"/>
              <a:ea typeface="+mn-ea"/>
              <a:cs typeface="+mn-cs"/>
            </a:rPr>
            <a:t>の完了に伴い、類似団体と比較し低い水準となった</a:t>
          </a:r>
          <a:r>
            <a:rPr kumimoji="1" lang="ja-JP" altLang="ja-JP" sz="1100">
              <a:solidFill>
                <a:schemeClr val="dk1"/>
              </a:solidFill>
              <a:effectLst/>
              <a:latin typeface="+mn-lt"/>
              <a:ea typeface="+mn-ea"/>
              <a:cs typeface="+mn-cs"/>
            </a:rPr>
            <a:t>。また、それ以外の公共施設についても、策定済の個別施設計画において、適正な維持管理に努める。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r-fs\&#20849;&#26377;&#12501;&#12457;&#12523;&#12480;&#12540;\&#36001;&#25919;&#35506;\&#20849;&#26377;\&#36001;&#25919;&#20418;&#20849;&#26377;&#12501;&#12457;&#12523;&#12480;\04&#20104;&#31639;&#29366;&#27841;&#12539;&#36001;&#25919;&#29366;&#27841;&#22577;&#21578;&#12539;&#36001;&#21209;&#12498;&#12450;&#12522;&#12531;&#12464;&#31561;\&#36001;&#25919;&#29366;&#27841;&#36039;&#26009;&#38598;&#20998;&#26512;\R05&#27770;&#31639;\&#30476;&#25552;&#20986;\&#12304;&#36001;&#25919;&#29366;&#27841;&#36039;&#26009;&#38598;&#12305;_302058_&#24481;&#22346;&#24066;_2023(2&#22238;&#30446;).xlsx" TargetMode="External"/><Relationship Id="rId1" Type="http://schemas.openxmlformats.org/officeDocument/2006/relationships/externalLinkPath" Target="&#12304;&#36001;&#25919;&#29366;&#27841;&#36039;&#26009;&#38598;&#12305;_302058_&#24481;&#22346;&#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103.4</v>
          </cell>
          <cell r="BX51">
            <v>99.7</v>
          </cell>
          <cell r="CF51">
            <v>97</v>
          </cell>
          <cell r="CN51">
            <v>93.3</v>
          </cell>
          <cell r="CV51">
            <v>86.1</v>
          </cell>
        </row>
        <row r="53">
          <cell r="BP53">
            <v>62.6</v>
          </cell>
          <cell r="BX53">
            <v>63.7</v>
          </cell>
          <cell r="CF53">
            <v>64.8</v>
          </cell>
          <cell r="CN53">
            <v>66.5</v>
          </cell>
          <cell r="CV53">
            <v>62.5</v>
          </cell>
        </row>
        <row r="55">
          <cell r="AN55" t="str">
            <v>類似団体内平均値</v>
          </cell>
          <cell r="BP55">
            <v>49.1</v>
          </cell>
          <cell r="BX55">
            <v>41.5</v>
          </cell>
          <cell r="CF55">
            <v>25.2</v>
          </cell>
          <cell r="CN55">
            <v>15.7</v>
          </cell>
          <cell r="CV55">
            <v>10.199999999999999</v>
          </cell>
        </row>
        <row r="57">
          <cell r="BP57">
            <v>61</v>
          </cell>
          <cell r="BX57">
            <v>61.7</v>
          </cell>
          <cell r="CF57">
            <v>62.5</v>
          </cell>
          <cell r="CN57">
            <v>64.3</v>
          </cell>
          <cell r="CV57">
            <v>64.7</v>
          </cell>
        </row>
        <row r="72">
          <cell r="BP72" t="str">
            <v>R01</v>
          </cell>
          <cell r="BX72" t="str">
            <v>R02</v>
          </cell>
          <cell r="CF72" t="str">
            <v>R03</v>
          </cell>
          <cell r="CN72" t="str">
            <v>R04</v>
          </cell>
          <cell r="CV72" t="str">
            <v>R05</v>
          </cell>
        </row>
        <row r="73">
          <cell r="AN73" t="str">
            <v>当該団体値</v>
          </cell>
          <cell r="BP73">
            <v>103.4</v>
          </cell>
          <cell r="BX73">
            <v>99.7</v>
          </cell>
          <cell r="CF73">
            <v>97</v>
          </cell>
          <cell r="CN73">
            <v>93.3</v>
          </cell>
          <cell r="CV73">
            <v>86.1</v>
          </cell>
        </row>
        <row r="75">
          <cell r="BP75">
            <v>12.5</v>
          </cell>
          <cell r="BX75">
            <v>12.5</v>
          </cell>
          <cell r="CF75">
            <v>12.4</v>
          </cell>
          <cell r="CN75">
            <v>12.4</v>
          </cell>
          <cell r="CV75">
            <v>13.1</v>
          </cell>
        </row>
        <row r="77">
          <cell r="AN77" t="str">
            <v>類似団体内平均値</v>
          </cell>
          <cell r="BP77">
            <v>49.1</v>
          </cell>
          <cell r="BX77">
            <v>41.5</v>
          </cell>
          <cell r="CF77">
            <v>25.2</v>
          </cell>
          <cell r="CN77">
            <v>15.7</v>
          </cell>
          <cell r="CV77">
            <v>10.199999999999999</v>
          </cell>
        </row>
        <row r="79">
          <cell r="BP79">
            <v>9.5</v>
          </cell>
          <cell r="BX79">
            <v>9.1999999999999993</v>
          </cell>
          <cell r="CF79">
            <v>8.9</v>
          </cell>
          <cell r="CN79">
            <v>8.9</v>
          </cell>
          <cell r="CV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c r="B2" s="176" t="s">
        <v>77</v>
      </c>
      <c r="C2" s="176"/>
      <c r="D2" s="177"/>
    </row>
    <row r="3" spans="1:119" ht="18.75" customHeight="1" thickBot="1">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17619449</v>
      </c>
      <c r="BO4" s="436"/>
      <c r="BP4" s="436"/>
      <c r="BQ4" s="436"/>
      <c r="BR4" s="436"/>
      <c r="BS4" s="436"/>
      <c r="BT4" s="436"/>
      <c r="BU4" s="437"/>
      <c r="BV4" s="435">
        <v>17878652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11</v>
      </c>
      <c r="CU4" s="576"/>
      <c r="CV4" s="576"/>
      <c r="CW4" s="576"/>
      <c r="CX4" s="576"/>
      <c r="CY4" s="576"/>
      <c r="CZ4" s="576"/>
      <c r="DA4" s="577"/>
      <c r="DB4" s="575">
        <v>17.8</v>
      </c>
      <c r="DC4" s="576"/>
      <c r="DD4" s="576"/>
      <c r="DE4" s="576"/>
      <c r="DF4" s="576"/>
      <c r="DG4" s="576"/>
      <c r="DH4" s="576"/>
      <c r="DI4" s="577"/>
    </row>
    <row r="5" spans="1:119" ht="18.75" customHeight="1">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16765631</v>
      </c>
      <c r="BO5" s="407"/>
      <c r="BP5" s="407"/>
      <c r="BQ5" s="407"/>
      <c r="BR5" s="407"/>
      <c r="BS5" s="407"/>
      <c r="BT5" s="407"/>
      <c r="BU5" s="408"/>
      <c r="BV5" s="406">
        <v>16590903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101.8</v>
      </c>
      <c r="CU5" s="404"/>
      <c r="CV5" s="404"/>
      <c r="CW5" s="404"/>
      <c r="CX5" s="404"/>
      <c r="CY5" s="404"/>
      <c r="CZ5" s="404"/>
      <c r="DA5" s="405"/>
      <c r="DB5" s="403">
        <v>98.1</v>
      </c>
      <c r="DC5" s="404"/>
      <c r="DD5" s="404"/>
      <c r="DE5" s="404"/>
      <c r="DF5" s="404"/>
      <c r="DG5" s="404"/>
      <c r="DH5" s="404"/>
      <c r="DI5" s="405"/>
    </row>
    <row r="6" spans="1:119" ht="18.75" customHeight="1">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853818</v>
      </c>
      <c r="BO6" s="407"/>
      <c r="BP6" s="407"/>
      <c r="BQ6" s="407"/>
      <c r="BR6" s="407"/>
      <c r="BS6" s="407"/>
      <c r="BT6" s="407"/>
      <c r="BU6" s="408"/>
      <c r="BV6" s="406">
        <v>1287749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102.6</v>
      </c>
      <c r="CU6" s="550"/>
      <c r="CV6" s="550"/>
      <c r="CW6" s="550"/>
      <c r="CX6" s="550"/>
      <c r="CY6" s="550"/>
      <c r="CZ6" s="550"/>
      <c r="DA6" s="551"/>
      <c r="DB6" s="549">
        <v>99.6</v>
      </c>
      <c r="DC6" s="550"/>
      <c r="DD6" s="550"/>
      <c r="DE6" s="550"/>
      <c r="DF6" s="550"/>
      <c r="DG6" s="550"/>
      <c r="DH6" s="550"/>
      <c r="DI6" s="551"/>
    </row>
    <row r="7" spans="1:119" ht="18.75" customHeight="1">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69008</v>
      </c>
      <c r="BO7" s="407"/>
      <c r="BP7" s="407"/>
      <c r="BQ7" s="407"/>
      <c r="BR7" s="407"/>
      <c r="BS7" s="407"/>
      <c r="BT7" s="407"/>
      <c r="BU7" s="408"/>
      <c r="BV7" s="406">
        <v>24956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7122659</v>
      </c>
      <c r="CU7" s="407"/>
      <c r="CV7" s="407"/>
      <c r="CW7" s="407"/>
      <c r="CX7" s="407"/>
      <c r="CY7" s="407"/>
      <c r="CZ7" s="407"/>
      <c r="DA7" s="408"/>
      <c r="DB7" s="406">
        <v>7103947</v>
      </c>
      <c r="DC7" s="407"/>
      <c r="DD7" s="407"/>
      <c r="DE7" s="407"/>
      <c r="DF7" s="407"/>
      <c r="DG7" s="407"/>
      <c r="DH7" s="407"/>
      <c r="DI7" s="408"/>
    </row>
    <row r="8" spans="1:119" ht="18.75" customHeight="1" thickBot="1">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784810</v>
      </c>
      <c r="BO8" s="407"/>
      <c r="BP8" s="407"/>
      <c r="BQ8" s="407"/>
      <c r="BR8" s="407"/>
      <c r="BS8" s="407"/>
      <c r="BT8" s="407"/>
      <c r="BU8" s="408"/>
      <c r="BV8" s="406">
        <v>1262793</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0.5</v>
      </c>
      <c r="CU8" s="510"/>
      <c r="CV8" s="510"/>
      <c r="CW8" s="510"/>
      <c r="CX8" s="510"/>
      <c r="CY8" s="510"/>
      <c r="CZ8" s="510"/>
      <c r="DA8" s="511"/>
      <c r="DB8" s="509">
        <v>0.51</v>
      </c>
      <c r="DC8" s="510"/>
      <c r="DD8" s="510"/>
      <c r="DE8" s="510"/>
      <c r="DF8" s="510"/>
      <c r="DG8" s="510"/>
      <c r="DH8" s="510"/>
      <c r="DI8" s="511"/>
    </row>
    <row r="9" spans="1:119" ht="18.75" customHeight="1" thickBot="1">
      <c r="A9" s="175"/>
      <c r="B9" s="538" t="s">
        <v>107</v>
      </c>
      <c r="C9" s="539"/>
      <c r="D9" s="539"/>
      <c r="E9" s="539"/>
      <c r="F9" s="539"/>
      <c r="G9" s="539"/>
      <c r="H9" s="539"/>
      <c r="I9" s="539"/>
      <c r="J9" s="539"/>
      <c r="K9" s="457"/>
      <c r="L9" s="540" t="s">
        <v>108</v>
      </c>
      <c r="M9" s="541"/>
      <c r="N9" s="541"/>
      <c r="O9" s="541"/>
      <c r="P9" s="541"/>
      <c r="Q9" s="542"/>
      <c r="R9" s="543">
        <v>23481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-477983</v>
      </c>
      <c r="BO9" s="407"/>
      <c r="BP9" s="407"/>
      <c r="BQ9" s="407"/>
      <c r="BR9" s="407"/>
      <c r="BS9" s="407"/>
      <c r="BT9" s="407"/>
      <c r="BU9" s="408"/>
      <c r="BV9" s="406">
        <v>231091</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12.1</v>
      </c>
      <c r="CU9" s="404"/>
      <c r="CV9" s="404"/>
      <c r="CW9" s="404"/>
      <c r="CX9" s="404"/>
      <c r="CY9" s="404"/>
      <c r="CZ9" s="404"/>
      <c r="DA9" s="405"/>
      <c r="DB9" s="403">
        <v>12</v>
      </c>
      <c r="DC9" s="404"/>
      <c r="DD9" s="404"/>
      <c r="DE9" s="404"/>
      <c r="DF9" s="404"/>
      <c r="DG9" s="404"/>
      <c r="DH9" s="404"/>
      <c r="DI9" s="405"/>
    </row>
    <row r="10" spans="1:119" ht="18.75" customHeight="1" thickBot="1">
      <c r="A10" s="175"/>
      <c r="B10" s="538"/>
      <c r="C10" s="539"/>
      <c r="D10" s="539"/>
      <c r="E10" s="539"/>
      <c r="F10" s="539"/>
      <c r="G10" s="539"/>
      <c r="H10" s="539"/>
      <c r="I10" s="539"/>
      <c r="J10" s="539"/>
      <c r="K10" s="457"/>
      <c r="L10" s="362" t="s">
        <v>113</v>
      </c>
      <c r="M10" s="363"/>
      <c r="N10" s="363"/>
      <c r="O10" s="363"/>
      <c r="P10" s="363"/>
      <c r="Q10" s="364"/>
      <c r="R10" s="359">
        <v>24801</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591059</v>
      </c>
      <c r="BO10" s="407"/>
      <c r="BP10" s="407"/>
      <c r="BQ10" s="407"/>
      <c r="BR10" s="407"/>
      <c r="BS10" s="407"/>
      <c r="BT10" s="407"/>
      <c r="BU10" s="408"/>
      <c r="BV10" s="406">
        <v>751050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c r="A12" s="175"/>
      <c r="B12" s="512" t="s">
        <v>123</v>
      </c>
      <c r="C12" s="513"/>
      <c r="D12" s="513"/>
      <c r="E12" s="513"/>
      <c r="F12" s="513"/>
      <c r="G12" s="513"/>
      <c r="H12" s="513"/>
      <c r="I12" s="513"/>
      <c r="J12" s="513"/>
      <c r="K12" s="514"/>
      <c r="L12" s="521" t="s">
        <v>124</v>
      </c>
      <c r="M12" s="522"/>
      <c r="N12" s="522"/>
      <c r="O12" s="522"/>
      <c r="P12" s="522"/>
      <c r="Q12" s="523"/>
      <c r="R12" s="524">
        <v>21540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c r="A13" s="175"/>
      <c r="B13" s="515"/>
      <c r="C13" s="516"/>
      <c r="D13" s="516"/>
      <c r="E13" s="516"/>
      <c r="F13" s="516"/>
      <c r="G13" s="516"/>
      <c r="H13" s="516"/>
      <c r="I13" s="516"/>
      <c r="J13" s="516"/>
      <c r="K13" s="517"/>
      <c r="L13" s="190"/>
      <c r="M13" s="490" t="s">
        <v>130</v>
      </c>
      <c r="N13" s="491"/>
      <c r="O13" s="491"/>
      <c r="P13" s="491"/>
      <c r="Q13" s="492"/>
      <c r="R13" s="493">
        <v>21245</v>
      </c>
      <c r="S13" s="494"/>
      <c r="T13" s="494"/>
      <c r="U13" s="494"/>
      <c r="V13" s="495"/>
      <c r="W13" s="496" t="s">
        <v>131</v>
      </c>
      <c r="X13" s="392"/>
      <c r="Y13" s="392"/>
      <c r="Z13" s="392"/>
      <c r="AA13" s="392"/>
      <c r="AB13" s="393"/>
      <c r="AC13" s="359">
        <v>1252</v>
      </c>
      <c r="AD13" s="360"/>
      <c r="AE13" s="360"/>
      <c r="AF13" s="360"/>
      <c r="AG13" s="361"/>
      <c r="AH13" s="359">
        <v>1370</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113076</v>
      </c>
      <c r="BO13" s="407"/>
      <c r="BP13" s="407"/>
      <c r="BQ13" s="407"/>
      <c r="BR13" s="407"/>
      <c r="BS13" s="407"/>
      <c r="BT13" s="407"/>
      <c r="BU13" s="408"/>
      <c r="BV13" s="406">
        <v>982141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13.1</v>
      </c>
      <c r="CU13" s="404"/>
      <c r="CV13" s="404"/>
      <c r="CW13" s="404"/>
      <c r="CX13" s="404"/>
      <c r="CY13" s="404"/>
      <c r="CZ13" s="404"/>
      <c r="DA13" s="405"/>
      <c r="DB13" s="403">
        <v>12.4</v>
      </c>
      <c r="DC13" s="404"/>
      <c r="DD13" s="404"/>
      <c r="DE13" s="404"/>
      <c r="DF13" s="404"/>
      <c r="DG13" s="404"/>
      <c r="DH13" s="404"/>
      <c r="DI13" s="405"/>
    </row>
    <row r="14" spans="1:119" ht="18.75" customHeight="1" thickBot="1">
      <c r="A14" s="175"/>
      <c r="B14" s="515"/>
      <c r="C14" s="516"/>
      <c r="D14" s="516"/>
      <c r="E14" s="516"/>
      <c r="F14" s="516"/>
      <c r="G14" s="516"/>
      <c r="H14" s="516"/>
      <c r="I14" s="516"/>
      <c r="J14" s="516"/>
      <c r="K14" s="517"/>
      <c r="L14" s="480" t="s">
        <v>135</v>
      </c>
      <c r="M14" s="533"/>
      <c r="N14" s="533"/>
      <c r="O14" s="533"/>
      <c r="P14" s="533"/>
      <c r="Q14" s="534"/>
      <c r="R14" s="493">
        <v>22049</v>
      </c>
      <c r="S14" s="494"/>
      <c r="T14" s="494"/>
      <c r="U14" s="494"/>
      <c r="V14" s="495"/>
      <c r="W14" s="497"/>
      <c r="X14" s="395"/>
      <c r="Y14" s="395"/>
      <c r="Z14" s="395"/>
      <c r="AA14" s="395"/>
      <c r="AB14" s="396"/>
      <c r="AC14" s="486">
        <v>11.7</v>
      </c>
      <c r="AD14" s="487"/>
      <c r="AE14" s="487"/>
      <c r="AF14" s="487"/>
      <c r="AG14" s="488"/>
      <c r="AH14" s="486">
        <v>12.2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86.1</v>
      </c>
      <c r="CU14" s="504"/>
      <c r="CV14" s="504"/>
      <c r="CW14" s="504"/>
      <c r="CX14" s="504"/>
      <c r="CY14" s="504"/>
      <c r="CZ14" s="504"/>
      <c r="DA14" s="505"/>
      <c r="DB14" s="503">
        <v>93.3</v>
      </c>
      <c r="DC14" s="504"/>
      <c r="DD14" s="504"/>
      <c r="DE14" s="504"/>
      <c r="DF14" s="504"/>
      <c r="DG14" s="504"/>
      <c r="DH14" s="504"/>
      <c r="DI14" s="505"/>
    </row>
    <row r="15" spans="1:119" ht="18.75" customHeight="1">
      <c r="A15" s="175"/>
      <c r="B15" s="515"/>
      <c r="C15" s="516"/>
      <c r="D15" s="516"/>
      <c r="E15" s="516"/>
      <c r="F15" s="516"/>
      <c r="G15" s="516"/>
      <c r="H15" s="516"/>
      <c r="I15" s="516"/>
      <c r="J15" s="516"/>
      <c r="K15" s="517"/>
      <c r="L15" s="190"/>
      <c r="M15" s="490" t="s">
        <v>130</v>
      </c>
      <c r="N15" s="491"/>
      <c r="O15" s="491"/>
      <c r="P15" s="491"/>
      <c r="Q15" s="492"/>
      <c r="R15" s="493">
        <v>21807</v>
      </c>
      <c r="S15" s="494"/>
      <c r="T15" s="494"/>
      <c r="U15" s="494"/>
      <c r="V15" s="495"/>
      <c r="W15" s="496" t="s">
        <v>137</v>
      </c>
      <c r="X15" s="392"/>
      <c r="Y15" s="392"/>
      <c r="Z15" s="392"/>
      <c r="AA15" s="392"/>
      <c r="AB15" s="393"/>
      <c r="AC15" s="359">
        <v>2444</v>
      </c>
      <c r="AD15" s="360"/>
      <c r="AE15" s="360"/>
      <c r="AF15" s="360"/>
      <c r="AG15" s="361"/>
      <c r="AH15" s="359">
        <v>2467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3165713</v>
      </c>
      <c r="BO15" s="436"/>
      <c r="BP15" s="436"/>
      <c r="BQ15" s="436"/>
      <c r="BR15" s="436"/>
      <c r="BS15" s="436"/>
      <c r="BT15" s="436"/>
      <c r="BU15" s="437"/>
      <c r="BV15" s="435">
        <v>3103643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22.7</v>
      </c>
      <c r="AD16" s="487"/>
      <c r="AE16" s="487"/>
      <c r="AF16" s="487"/>
      <c r="AG16" s="488"/>
      <c r="AH16" s="486">
        <v>22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6213149</v>
      </c>
      <c r="BO16" s="407"/>
      <c r="BP16" s="407"/>
      <c r="BQ16" s="407"/>
      <c r="BR16" s="407"/>
      <c r="BS16" s="407"/>
      <c r="BT16" s="407"/>
      <c r="BU16" s="408"/>
      <c r="BV16" s="406">
        <v>6137616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7047</v>
      </c>
      <c r="AD17" s="360"/>
      <c r="AE17" s="360"/>
      <c r="AF17" s="360"/>
      <c r="AG17" s="361"/>
      <c r="AH17" s="359">
        <v>7363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4026056</v>
      </c>
      <c r="BO17" s="407"/>
      <c r="BP17" s="407"/>
      <c r="BQ17" s="407"/>
      <c r="BR17" s="407"/>
      <c r="BS17" s="407"/>
      <c r="BT17" s="407"/>
      <c r="BU17" s="408"/>
      <c r="BV17" s="406">
        <v>3955709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c r="A18" s="175"/>
      <c r="B18" s="456" t="s">
        <v>147</v>
      </c>
      <c r="C18" s="457"/>
      <c r="D18" s="457"/>
      <c r="E18" s="458"/>
      <c r="F18" s="458"/>
      <c r="G18" s="458"/>
      <c r="H18" s="458"/>
      <c r="I18" s="458"/>
      <c r="J18" s="458"/>
      <c r="K18" s="458"/>
      <c r="L18" s="459">
        <v>43.91</v>
      </c>
      <c r="M18" s="459"/>
      <c r="N18" s="459"/>
      <c r="O18" s="459"/>
      <c r="P18" s="459"/>
      <c r="Q18" s="459"/>
      <c r="R18" s="460"/>
      <c r="S18" s="460"/>
      <c r="T18" s="460"/>
      <c r="U18" s="460"/>
      <c r="V18" s="461"/>
      <c r="W18" s="477"/>
      <c r="X18" s="478"/>
      <c r="Y18" s="478"/>
      <c r="Z18" s="478"/>
      <c r="AA18" s="478"/>
      <c r="AB18" s="502"/>
      <c r="AC18" s="376">
        <v>65.599999999999994</v>
      </c>
      <c r="AD18" s="377"/>
      <c r="AE18" s="377"/>
      <c r="AF18" s="377"/>
      <c r="AG18" s="462"/>
      <c r="AH18" s="376">
        <v>65.7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7229599</v>
      </c>
      <c r="BO18" s="407"/>
      <c r="BP18" s="407"/>
      <c r="BQ18" s="407"/>
      <c r="BR18" s="407"/>
      <c r="BS18" s="407"/>
      <c r="BT18" s="407"/>
      <c r="BU18" s="408"/>
      <c r="BV18" s="406">
        <v>7050674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c r="A19" s="175"/>
      <c r="B19" s="456" t="s">
        <v>149</v>
      </c>
      <c r="C19" s="457"/>
      <c r="D19" s="457"/>
      <c r="E19" s="458"/>
      <c r="F19" s="458"/>
      <c r="G19" s="458"/>
      <c r="H19" s="458"/>
      <c r="I19" s="458"/>
      <c r="J19" s="458"/>
      <c r="K19" s="458"/>
      <c r="L19" s="466">
        <v>535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11728396</v>
      </c>
      <c r="BO19" s="407"/>
      <c r="BP19" s="407"/>
      <c r="BQ19" s="407"/>
      <c r="BR19" s="407"/>
      <c r="BS19" s="407"/>
      <c r="BT19" s="407"/>
      <c r="BU19" s="408"/>
      <c r="BV19" s="406">
        <v>11557251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c r="A20" s="175"/>
      <c r="B20" s="456" t="s">
        <v>151</v>
      </c>
      <c r="C20" s="457"/>
      <c r="D20" s="457"/>
      <c r="E20" s="458"/>
      <c r="F20" s="458"/>
      <c r="G20" s="458"/>
      <c r="H20" s="458"/>
      <c r="I20" s="458"/>
      <c r="J20" s="458"/>
      <c r="K20" s="458"/>
      <c r="L20" s="466">
        <v>10123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15272816</v>
      </c>
      <c r="BO22" s="436"/>
      <c r="BP22" s="436"/>
      <c r="BQ22" s="436"/>
      <c r="BR22" s="436"/>
      <c r="BS22" s="436"/>
      <c r="BT22" s="436"/>
      <c r="BU22" s="437"/>
      <c r="BV22" s="435">
        <v>14489057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12924856</v>
      </c>
      <c r="BO23" s="407"/>
      <c r="BP23" s="407"/>
      <c r="BQ23" s="407"/>
      <c r="BR23" s="407"/>
      <c r="BS23" s="407"/>
      <c r="BT23" s="407"/>
      <c r="BU23" s="408"/>
      <c r="BV23" s="406">
        <v>11968120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c r="A24" s="175"/>
      <c r="B24" s="385"/>
      <c r="C24" s="386"/>
      <c r="D24" s="387"/>
      <c r="E24" s="362" t="s">
        <v>161</v>
      </c>
      <c r="F24" s="363"/>
      <c r="G24" s="363"/>
      <c r="H24" s="363"/>
      <c r="I24" s="363"/>
      <c r="J24" s="363"/>
      <c r="K24" s="364"/>
      <c r="L24" s="359">
        <v>1</v>
      </c>
      <c r="M24" s="360"/>
      <c r="N24" s="360"/>
      <c r="O24" s="360"/>
      <c r="P24" s="361"/>
      <c r="Q24" s="359">
        <v>7000</v>
      </c>
      <c r="R24" s="360"/>
      <c r="S24" s="360"/>
      <c r="T24" s="360"/>
      <c r="U24" s="360"/>
      <c r="V24" s="361"/>
      <c r="W24" s="449"/>
      <c r="X24" s="386"/>
      <c r="Y24" s="387"/>
      <c r="Z24" s="362" t="s">
        <v>162</v>
      </c>
      <c r="AA24" s="363"/>
      <c r="AB24" s="363"/>
      <c r="AC24" s="363"/>
      <c r="AD24" s="363"/>
      <c r="AE24" s="363"/>
      <c r="AF24" s="363"/>
      <c r="AG24" s="364"/>
      <c r="AH24" s="359">
        <v>255</v>
      </c>
      <c r="AI24" s="360"/>
      <c r="AJ24" s="360"/>
      <c r="AK24" s="360"/>
      <c r="AL24" s="361"/>
      <c r="AM24" s="359">
        <v>802995</v>
      </c>
      <c r="AN24" s="360"/>
      <c r="AO24" s="360"/>
      <c r="AP24" s="360"/>
      <c r="AQ24" s="360"/>
      <c r="AR24" s="361"/>
      <c r="AS24" s="359">
        <v>3149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10946319</v>
      </c>
      <c r="BO24" s="407"/>
      <c r="BP24" s="407"/>
      <c r="BQ24" s="407"/>
      <c r="BR24" s="407"/>
      <c r="BS24" s="407"/>
      <c r="BT24" s="407"/>
      <c r="BU24" s="408"/>
      <c r="BV24" s="406">
        <v>9788978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c r="A25" s="175"/>
      <c r="B25" s="385"/>
      <c r="C25" s="386"/>
      <c r="D25" s="387"/>
      <c r="E25" s="362" t="s">
        <v>164</v>
      </c>
      <c r="F25" s="363"/>
      <c r="G25" s="363"/>
      <c r="H25" s="363"/>
      <c r="I25" s="363"/>
      <c r="J25" s="363"/>
      <c r="K25" s="364"/>
      <c r="L25" s="359">
        <v>1</v>
      </c>
      <c r="M25" s="360"/>
      <c r="N25" s="360"/>
      <c r="O25" s="360"/>
      <c r="P25" s="361"/>
      <c r="Q25" s="359">
        <v>6800</v>
      </c>
      <c r="R25" s="360"/>
      <c r="S25" s="360"/>
      <c r="T25" s="360"/>
      <c r="U25" s="360"/>
      <c r="V25" s="361"/>
      <c r="W25" s="449"/>
      <c r="X25" s="386"/>
      <c r="Y25" s="387"/>
      <c r="Z25" s="362" t="s">
        <v>165</v>
      </c>
      <c r="AA25" s="363"/>
      <c r="AB25" s="363"/>
      <c r="AC25" s="363"/>
      <c r="AD25" s="363"/>
      <c r="AE25" s="363"/>
      <c r="AF25" s="363"/>
      <c r="AG25" s="364"/>
      <c r="AH25" s="359">
        <v>45</v>
      </c>
      <c r="AI25" s="360"/>
      <c r="AJ25" s="360"/>
      <c r="AK25" s="360"/>
      <c r="AL25" s="361"/>
      <c r="AM25" s="359">
        <v>155160</v>
      </c>
      <c r="AN25" s="360"/>
      <c r="AO25" s="360"/>
      <c r="AP25" s="360"/>
      <c r="AQ25" s="360"/>
      <c r="AR25" s="361"/>
      <c r="AS25" s="359">
        <v>3448</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1258156</v>
      </c>
      <c r="BO25" s="436"/>
      <c r="BP25" s="436"/>
      <c r="BQ25" s="436"/>
      <c r="BR25" s="436"/>
      <c r="BS25" s="436"/>
      <c r="BT25" s="436"/>
      <c r="BU25" s="437"/>
      <c r="BV25" s="435">
        <v>3277129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c r="A26" s="175"/>
      <c r="B26" s="385"/>
      <c r="C26" s="386"/>
      <c r="D26" s="387"/>
      <c r="E26" s="362" t="s">
        <v>167</v>
      </c>
      <c r="F26" s="363"/>
      <c r="G26" s="363"/>
      <c r="H26" s="363"/>
      <c r="I26" s="363"/>
      <c r="J26" s="363"/>
      <c r="K26" s="364"/>
      <c r="L26" s="359">
        <v>1</v>
      </c>
      <c r="M26" s="360"/>
      <c r="N26" s="360"/>
      <c r="O26" s="360"/>
      <c r="P26" s="361"/>
      <c r="Q26" s="359">
        <v>5400</v>
      </c>
      <c r="R26" s="360"/>
      <c r="S26" s="360"/>
      <c r="T26" s="360"/>
      <c r="U26" s="360"/>
      <c r="V26" s="361"/>
      <c r="W26" s="449"/>
      <c r="X26" s="386"/>
      <c r="Y26" s="387"/>
      <c r="Z26" s="362" t="s">
        <v>168</v>
      </c>
      <c r="AA26" s="417"/>
      <c r="AB26" s="417"/>
      <c r="AC26" s="417"/>
      <c r="AD26" s="417"/>
      <c r="AE26" s="417"/>
      <c r="AF26" s="417"/>
      <c r="AG26" s="418"/>
      <c r="AH26" s="359">
        <v>13</v>
      </c>
      <c r="AI26" s="360"/>
      <c r="AJ26" s="360"/>
      <c r="AK26" s="360"/>
      <c r="AL26" s="361"/>
      <c r="AM26" s="359">
        <v>48308</v>
      </c>
      <c r="AN26" s="360"/>
      <c r="AO26" s="360"/>
      <c r="AP26" s="360"/>
      <c r="AQ26" s="360"/>
      <c r="AR26" s="361"/>
      <c r="AS26" s="359">
        <v>3716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c r="A27" s="175"/>
      <c r="B27" s="385"/>
      <c r="C27" s="386"/>
      <c r="D27" s="387"/>
      <c r="E27" s="362" t="s">
        <v>170</v>
      </c>
      <c r="F27" s="363"/>
      <c r="G27" s="363"/>
      <c r="H27" s="363"/>
      <c r="I27" s="363"/>
      <c r="J27" s="363"/>
      <c r="K27" s="364"/>
      <c r="L27" s="359">
        <v>1</v>
      </c>
      <c r="M27" s="360"/>
      <c r="N27" s="360"/>
      <c r="O27" s="360"/>
      <c r="P27" s="361"/>
      <c r="Q27" s="359">
        <v>4600</v>
      </c>
      <c r="R27" s="360"/>
      <c r="S27" s="360"/>
      <c r="T27" s="360"/>
      <c r="U27" s="360"/>
      <c r="V27" s="361"/>
      <c r="W27" s="449"/>
      <c r="X27" s="386"/>
      <c r="Y27" s="387"/>
      <c r="Z27" s="362" t="s">
        <v>171</v>
      </c>
      <c r="AA27" s="363"/>
      <c r="AB27" s="363"/>
      <c r="AC27" s="363"/>
      <c r="AD27" s="363"/>
      <c r="AE27" s="363"/>
      <c r="AF27" s="363"/>
      <c r="AG27" s="364"/>
      <c r="AH27" s="359">
        <v>18</v>
      </c>
      <c r="AI27" s="360"/>
      <c r="AJ27" s="360"/>
      <c r="AK27" s="360"/>
      <c r="AL27" s="361"/>
      <c r="AM27" s="359">
        <v>58050</v>
      </c>
      <c r="AN27" s="360"/>
      <c r="AO27" s="360"/>
      <c r="AP27" s="360"/>
      <c r="AQ27" s="360"/>
      <c r="AR27" s="361"/>
      <c r="AS27" s="359">
        <v>3225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c r="A28" s="175"/>
      <c r="B28" s="385"/>
      <c r="C28" s="386"/>
      <c r="D28" s="387"/>
      <c r="E28" s="362" t="s">
        <v>173</v>
      </c>
      <c r="F28" s="363"/>
      <c r="G28" s="363"/>
      <c r="H28" s="363"/>
      <c r="I28" s="363"/>
      <c r="J28" s="363"/>
      <c r="K28" s="364"/>
      <c r="L28" s="359">
        <v>1</v>
      </c>
      <c r="M28" s="360"/>
      <c r="N28" s="360"/>
      <c r="O28" s="360"/>
      <c r="P28" s="361"/>
      <c r="Q28" s="359">
        <v>4100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3132924</v>
      </c>
      <c r="BO28" s="436"/>
      <c r="BP28" s="436"/>
      <c r="BQ28" s="436"/>
      <c r="BR28" s="436"/>
      <c r="BS28" s="436"/>
      <c r="BT28" s="436"/>
      <c r="BU28" s="437"/>
      <c r="BV28" s="435">
        <v>2541865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c r="A29" s="175"/>
      <c r="B29" s="385"/>
      <c r="C29" s="386"/>
      <c r="D29" s="387"/>
      <c r="E29" s="362" t="s">
        <v>176</v>
      </c>
      <c r="F29" s="363"/>
      <c r="G29" s="363"/>
      <c r="H29" s="363"/>
      <c r="I29" s="363"/>
      <c r="J29" s="363"/>
      <c r="K29" s="364"/>
      <c r="L29" s="359">
        <v>12</v>
      </c>
      <c r="M29" s="360"/>
      <c r="N29" s="360"/>
      <c r="O29" s="360"/>
      <c r="P29" s="361"/>
      <c r="Q29" s="359">
        <v>3900</v>
      </c>
      <c r="R29" s="360"/>
      <c r="S29" s="360"/>
      <c r="T29" s="360"/>
      <c r="U29" s="360"/>
      <c r="V29" s="361"/>
      <c r="W29" s="450"/>
      <c r="X29" s="451"/>
      <c r="Y29" s="452"/>
      <c r="Z29" s="362" t="s">
        <v>177</v>
      </c>
      <c r="AA29" s="363"/>
      <c r="AB29" s="363"/>
      <c r="AC29" s="363"/>
      <c r="AD29" s="363"/>
      <c r="AE29" s="363"/>
      <c r="AF29" s="363"/>
      <c r="AG29" s="364"/>
      <c r="AH29" s="359">
        <v>273</v>
      </c>
      <c r="AI29" s="360"/>
      <c r="AJ29" s="360"/>
      <c r="AK29" s="360"/>
      <c r="AL29" s="361"/>
      <c r="AM29" s="359">
        <v>861045</v>
      </c>
      <c r="AN29" s="360"/>
      <c r="AO29" s="360"/>
      <c r="AP29" s="360"/>
      <c r="AQ29" s="360"/>
      <c r="AR29" s="361"/>
      <c r="AS29" s="359">
        <v>3154</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262262</v>
      </c>
      <c r="BO29" s="407"/>
      <c r="BP29" s="407"/>
      <c r="BQ29" s="407"/>
      <c r="BR29" s="407"/>
      <c r="BS29" s="407"/>
      <c r="BT29" s="407"/>
      <c r="BU29" s="408"/>
      <c r="BV29" s="406">
        <v>223263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1192006</v>
      </c>
      <c r="BO30" s="441"/>
      <c r="BP30" s="441"/>
      <c r="BQ30" s="441"/>
      <c r="BR30" s="441"/>
      <c r="BS30" s="441"/>
      <c r="BT30" s="441"/>
      <c r="BU30" s="442"/>
      <c r="BV30" s="440">
        <v>1377269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和歌山県市町村総合事務組合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御坊市ふれあいセンター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下水道事業会計（農業集落排水事業）</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御坊市日高川町中学校組合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下水道事業会計（公共下水道事業）</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御坊日高老人福祉施設事務組合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御坊日高老人福祉施設事務組合（公営企業会計）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御坊広域行政事務組合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和歌山地方税回収機構</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和歌山県後期高齢者医療広域連合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和歌山県後期高齢者医療広域連合（特別会計）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和歌山県住宅新築資金等貸付金回収管理組合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御坊市外五ヶ町病院経営事務組合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row r="55" spans="5:113"/>
    <row r="56" spans="5:113"/>
  </sheetData>
  <sheetProtection algorithmName="SHA-512" hashValue="aMyd1V7U7AQZYPwn0qwsXCchiPycGkqvc9GiayRGl7pP6cwKZCdZZoBSxOlKT4jRg8OD9II1/r4jstDydwYzKQ==" saltValue="HMBc06mttu76w5e2Utum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c r="B5" s="666" t="s">
        <v>215</v>
      </c>
      <c r="C5" s="667"/>
      <c r="D5" s="667"/>
      <c r="E5" s="667"/>
      <c r="F5" s="667"/>
      <c r="G5" s="667"/>
      <c r="H5" s="667"/>
      <c r="I5" s="667"/>
      <c r="J5" s="667"/>
      <c r="K5" s="667"/>
      <c r="L5" s="667"/>
      <c r="M5" s="667"/>
      <c r="N5" s="667"/>
      <c r="O5" s="667"/>
      <c r="P5" s="667"/>
      <c r="Q5" s="668"/>
      <c r="R5" s="663">
        <v>3327466</v>
      </c>
      <c r="S5" s="664"/>
      <c r="T5" s="664"/>
      <c r="U5" s="664"/>
      <c r="V5" s="664"/>
      <c r="W5" s="664"/>
      <c r="X5" s="664"/>
      <c r="Y5" s="689"/>
      <c r="Z5" s="702">
        <v>18.899999999999999</v>
      </c>
      <c r="AA5" s="702"/>
      <c r="AB5" s="702"/>
      <c r="AC5" s="702"/>
      <c r="AD5" s="703">
        <v>3156682</v>
      </c>
      <c r="AE5" s="703"/>
      <c r="AF5" s="703"/>
      <c r="AG5" s="703"/>
      <c r="AH5" s="703"/>
      <c r="AI5" s="703"/>
      <c r="AJ5" s="703"/>
      <c r="AK5" s="703"/>
      <c r="AL5" s="690">
        <v>44.8</v>
      </c>
      <c r="AM5" s="672"/>
      <c r="AN5" s="672"/>
      <c r="AO5" s="691"/>
      <c r="AP5" s="666" t="s">
        <v>216</v>
      </c>
      <c r="AQ5" s="667"/>
      <c r="AR5" s="667"/>
      <c r="AS5" s="667"/>
      <c r="AT5" s="667"/>
      <c r="AU5" s="667"/>
      <c r="AV5" s="667"/>
      <c r="AW5" s="667"/>
      <c r="AX5" s="667"/>
      <c r="AY5" s="667"/>
      <c r="AZ5" s="667"/>
      <c r="BA5" s="667"/>
      <c r="BB5" s="667"/>
      <c r="BC5" s="667"/>
      <c r="BD5" s="667"/>
      <c r="BE5" s="667"/>
      <c r="BF5" s="668"/>
      <c r="BG5" s="608">
        <v>3184519</v>
      </c>
      <c r="BH5" s="609"/>
      <c r="BI5" s="609"/>
      <c r="BJ5" s="609"/>
      <c r="BK5" s="609"/>
      <c r="BL5" s="609"/>
      <c r="BM5" s="609"/>
      <c r="BN5" s="610"/>
      <c r="BO5" s="646">
        <v>95.7</v>
      </c>
      <c r="BP5" s="646"/>
      <c r="BQ5" s="646"/>
      <c r="BR5" s="646"/>
      <c r="BS5" s="647">
        <v>27809</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c r="B6" s="605" t="s">
        <v>220</v>
      </c>
      <c r="C6" s="606"/>
      <c r="D6" s="606"/>
      <c r="E6" s="606"/>
      <c r="F6" s="606"/>
      <c r="G6" s="606"/>
      <c r="H6" s="606"/>
      <c r="I6" s="606"/>
      <c r="J6" s="606"/>
      <c r="K6" s="606"/>
      <c r="L6" s="606"/>
      <c r="M6" s="606"/>
      <c r="N6" s="606"/>
      <c r="O6" s="606"/>
      <c r="P6" s="606"/>
      <c r="Q6" s="607"/>
      <c r="R6" s="608">
        <v>89079</v>
      </c>
      <c r="S6" s="609"/>
      <c r="T6" s="609"/>
      <c r="U6" s="609"/>
      <c r="V6" s="609"/>
      <c r="W6" s="609"/>
      <c r="X6" s="609"/>
      <c r="Y6" s="610"/>
      <c r="Z6" s="646">
        <v>0.5</v>
      </c>
      <c r="AA6" s="646"/>
      <c r="AB6" s="646"/>
      <c r="AC6" s="646"/>
      <c r="AD6" s="647">
        <v>89079</v>
      </c>
      <c r="AE6" s="647"/>
      <c r="AF6" s="647"/>
      <c r="AG6" s="647"/>
      <c r="AH6" s="647"/>
      <c r="AI6" s="647"/>
      <c r="AJ6" s="647"/>
      <c r="AK6" s="647"/>
      <c r="AL6" s="611">
        <v>1.3</v>
      </c>
      <c r="AM6" s="612"/>
      <c r="AN6" s="612"/>
      <c r="AO6" s="648"/>
      <c r="AP6" s="605" t="s">
        <v>221</v>
      </c>
      <c r="AQ6" s="606"/>
      <c r="AR6" s="606"/>
      <c r="AS6" s="606"/>
      <c r="AT6" s="606"/>
      <c r="AU6" s="606"/>
      <c r="AV6" s="606"/>
      <c r="AW6" s="606"/>
      <c r="AX6" s="606"/>
      <c r="AY6" s="606"/>
      <c r="AZ6" s="606"/>
      <c r="BA6" s="606"/>
      <c r="BB6" s="606"/>
      <c r="BC6" s="606"/>
      <c r="BD6" s="606"/>
      <c r="BE6" s="606"/>
      <c r="BF6" s="607"/>
      <c r="BG6" s="608">
        <v>3184519</v>
      </c>
      <c r="BH6" s="609"/>
      <c r="BI6" s="609"/>
      <c r="BJ6" s="609"/>
      <c r="BK6" s="609"/>
      <c r="BL6" s="609"/>
      <c r="BM6" s="609"/>
      <c r="BN6" s="610"/>
      <c r="BO6" s="646">
        <v>95.7</v>
      </c>
      <c r="BP6" s="646"/>
      <c r="BQ6" s="646"/>
      <c r="BR6" s="646"/>
      <c r="BS6" s="647">
        <v>27809</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154607</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154607</v>
      </c>
      <c r="DR6" s="609"/>
      <c r="DS6" s="609"/>
      <c r="DT6" s="609"/>
      <c r="DU6" s="609"/>
      <c r="DV6" s="609"/>
      <c r="DW6" s="609"/>
      <c r="DX6" s="609"/>
      <c r="DY6" s="609"/>
      <c r="DZ6" s="609"/>
      <c r="EA6" s="609"/>
      <c r="EB6" s="609"/>
      <c r="EC6" s="645"/>
    </row>
    <row r="7" spans="2:143" ht="11.25" customHeight="1">
      <c r="B7" s="605" t="s">
        <v>223</v>
      </c>
      <c r="C7" s="606"/>
      <c r="D7" s="606"/>
      <c r="E7" s="606"/>
      <c r="F7" s="606"/>
      <c r="G7" s="606"/>
      <c r="H7" s="606"/>
      <c r="I7" s="606"/>
      <c r="J7" s="606"/>
      <c r="K7" s="606"/>
      <c r="L7" s="606"/>
      <c r="M7" s="606"/>
      <c r="N7" s="606"/>
      <c r="O7" s="606"/>
      <c r="P7" s="606"/>
      <c r="Q7" s="607"/>
      <c r="R7" s="608">
        <v>1168</v>
      </c>
      <c r="S7" s="609"/>
      <c r="T7" s="609"/>
      <c r="U7" s="609"/>
      <c r="V7" s="609"/>
      <c r="W7" s="609"/>
      <c r="X7" s="609"/>
      <c r="Y7" s="610"/>
      <c r="Z7" s="646">
        <v>0</v>
      </c>
      <c r="AA7" s="646"/>
      <c r="AB7" s="646"/>
      <c r="AC7" s="646"/>
      <c r="AD7" s="647">
        <v>1168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1159443</v>
      </c>
      <c r="BH7" s="609"/>
      <c r="BI7" s="609"/>
      <c r="BJ7" s="609"/>
      <c r="BK7" s="609"/>
      <c r="BL7" s="609"/>
      <c r="BM7" s="609"/>
      <c r="BN7" s="610"/>
      <c r="BO7" s="646">
        <v>34.799999999999997</v>
      </c>
      <c r="BP7" s="646"/>
      <c r="BQ7" s="646"/>
      <c r="BR7" s="646"/>
      <c r="BS7" s="647">
        <v>27809</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5098512</v>
      </c>
      <c r="CS7" s="609"/>
      <c r="CT7" s="609"/>
      <c r="CU7" s="609"/>
      <c r="CV7" s="609"/>
      <c r="CW7" s="609"/>
      <c r="CX7" s="609"/>
      <c r="CY7" s="610"/>
      <c r="CZ7" s="646">
        <v>30.4</v>
      </c>
      <c r="DA7" s="646"/>
      <c r="DB7" s="646"/>
      <c r="DC7" s="646"/>
      <c r="DD7" s="614">
        <v>2303848</v>
      </c>
      <c r="DE7" s="609"/>
      <c r="DF7" s="609"/>
      <c r="DG7" s="609"/>
      <c r="DH7" s="609"/>
      <c r="DI7" s="609"/>
      <c r="DJ7" s="609"/>
      <c r="DK7" s="609"/>
      <c r="DL7" s="609"/>
      <c r="DM7" s="609"/>
      <c r="DN7" s="609"/>
      <c r="DO7" s="609"/>
      <c r="DP7" s="610"/>
      <c r="DQ7" s="614">
        <v>2698968</v>
      </c>
      <c r="DR7" s="609"/>
      <c r="DS7" s="609"/>
      <c r="DT7" s="609"/>
      <c r="DU7" s="609"/>
      <c r="DV7" s="609"/>
      <c r="DW7" s="609"/>
      <c r="DX7" s="609"/>
      <c r="DY7" s="609"/>
      <c r="DZ7" s="609"/>
      <c r="EA7" s="609"/>
      <c r="EB7" s="609"/>
      <c r="EC7" s="645"/>
    </row>
    <row r="8" spans="2:143" ht="11.25" customHeight="1">
      <c r="B8" s="605" t="s">
        <v>226</v>
      </c>
      <c r="C8" s="606"/>
      <c r="D8" s="606"/>
      <c r="E8" s="606"/>
      <c r="F8" s="606"/>
      <c r="G8" s="606"/>
      <c r="H8" s="606"/>
      <c r="I8" s="606"/>
      <c r="J8" s="606"/>
      <c r="K8" s="606"/>
      <c r="L8" s="606"/>
      <c r="M8" s="606"/>
      <c r="N8" s="606"/>
      <c r="O8" s="606"/>
      <c r="P8" s="606"/>
      <c r="Q8" s="607"/>
      <c r="R8" s="608">
        <v>23361</v>
      </c>
      <c r="S8" s="609"/>
      <c r="T8" s="609"/>
      <c r="U8" s="609"/>
      <c r="V8" s="609"/>
      <c r="W8" s="609"/>
      <c r="X8" s="609"/>
      <c r="Y8" s="610"/>
      <c r="Z8" s="646">
        <v>0.1</v>
      </c>
      <c r="AA8" s="646"/>
      <c r="AB8" s="646"/>
      <c r="AC8" s="646"/>
      <c r="AD8" s="647">
        <v>23361</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35931</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5660889</v>
      </c>
      <c r="CS8" s="609"/>
      <c r="CT8" s="609"/>
      <c r="CU8" s="609"/>
      <c r="CV8" s="609"/>
      <c r="CW8" s="609"/>
      <c r="CX8" s="609"/>
      <c r="CY8" s="610"/>
      <c r="CZ8" s="646">
        <v>33.799999999999997</v>
      </c>
      <c r="DA8" s="646"/>
      <c r="DB8" s="646"/>
      <c r="DC8" s="646"/>
      <c r="DD8" s="614">
        <v>51555</v>
      </c>
      <c r="DE8" s="609"/>
      <c r="DF8" s="609"/>
      <c r="DG8" s="609"/>
      <c r="DH8" s="609"/>
      <c r="DI8" s="609"/>
      <c r="DJ8" s="609"/>
      <c r="DK8" s="609"/>
      <c r="DL8" s="609"/>
      <c r="DM8" s="609"/>
      <c r="DN8" s="609"/>
      <c r="DO8" s="609"/>
      <c r="DP8" s="610"/>
      <c r="DQ8" s="614">
        <v>3061957</v>
      </c>
      <c r="DR8" s="609"/>
      <c r="DS8" s="609"/>
      <c r="DT8" s="609"/>
      <c r="DU8" s="609"/>
      <c r="DV8" s="609"/>
      <c r="DW8" s="609"/>
      <c r="DX8" s="609"/>
      <c r="DY8" s="609"/>
      <c r="DZ8" s="609"/>
      <c r="EA8" s="609"/>
      <c r="EB8" s="609"/>
      <c r="EC8" s="645"/>
    </row>
    <row r="9" spans="2:143" ht="11.25" customHeight="1">
      <c r="B9" s="605" t="s">
        <v>229</v>
      </c>
      <c r="C9" s="606"/>
      <c r="D9" s="606"/>
      <c r="E9" s="606"/>
      <c r="F9" s="606"/>
      <c r="G9" s="606"/>
      <c r="H9" s="606"/>
      <c r="I9" s="606"/>
      <c r="J9" s="606"/>
      <c r="K9" s="606"/>
      <c r="L9" s="606"/>
      <c r="M9" s="606"/>
      <c r="N9" s="606"/>
      <c r="O9" s="606"/>
      <c r="P9" s="606"/>
      <c r="Q9" s="607"/>
      <c r="R9" s="608">
        <v>23412</v>
      </c>
      <c r="S9" s="609"/>
      <c r="T9" s="609"/>
      <c r="U9" s="609"/>
      <c r="V9" s="609"/>
      <c r="W9" s="609"/>
      <c r="X9" s="609"/>
      <c r="Y9" s="610"/>
      <c r="Z9" s="646">
        <v>0.1</v>
      </c>
      <c r="AA9" s="646"/>
      <c r="AB9" s="646"/>
      <c r="AC9" s="646"/>
      <c r="AD9" s="647">
        <v>23412</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933977</v>
      </c>
      <c r="BH9" s="609"/>
      <c r="BI9" s="609"/>
      <c r="BJ9" s="609"/>
      <c r="BK9" s="609"/>
      <c r="BL9" s="609"/>
      <c r="BM9" s="609"/>
      <c r="BN9" s="610"/>
      <c r="BO9" s="646">
        <v>28.1</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1476823</v>
      </c>
      <c r="CS9" s="609"/>
      <c r="CT9" s="609"/>
      <c r="CU9" s="609"/>
      <c r="CV9" s="609"/>
      <c r="CW9" s="609"/>
      <c r="CX9" s="609"/>
      <c r="CY9" s="610"/>
      <c r="CZ9" s="646">
        <v>8.8000000000000007</v>
      </c>
      <c r="DA9" s="646"/>
      <c r="DB9" s="646"/>
      <c r="DC9" s="646"/>
      <c r="DD9" s="614">
        <v>25382</v>
      </c>
      <c r="DE9" s="609"/>
      <c r="DF9" s="609"/>
      <c r="DG9" s="609"/>
      <c r="DH9" s="609"/>
      <c r="DI9" s="609"/>
      <c r="DJ9" s="609"/>
      <c r="DK9" s="609"/>
      <c r="DL9" s="609"/>
      <c r="DM9" s="609"/>
      <c r="DN9" s="609"/>
      <c r="DO9" s="609"/>
      <c r="DP9" s="610"/>
      <c r="DQ9" s="614">
        <v>1267066</v>
      </c>
      <c r="DR9" s="609"/>
      <c r="DS9" s="609"/>
      <c r="DT9" s="609"/>
      <c r="DU9" s="609"/>
      <c r="DV9" s="609"/>
      <c r="DW9" s="609"/>
      <c r="DX9" s="609"/>
      <c r="DY9" s="609"/>
      <c r="DZ9" s="609"/>
      <c r="EA9" s="609"/>
      <c r="EB9" s="609"/>
      <c r="EC9" s="645"/>
    </row>
    <row r="10" spans="2:143" ht="11.25" customHeight="1">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82455</v>
      </c>
      <c r="BH10" s="609"/>
      <c r="BI10" s="609"/>
      <c r="BJ10" s="609"/>
      <c r="BK10" s="609"/>
      <c r="BL10" s="609"/>
      <c r="BM10" s="609"/>
      <c r="BN10" s="610"/>
      <c r="BO10" s="646">
        <v>2.5</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9188</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8188</v>
      </c>
      <c r="DR10" s="609"/>
      <c r="DS10" s="609"/>
      <c r="DT10" s="609"/>
      <c r="DU10" s="609"/>
      <c r="DV10" s="609"/>
      <c r="DW10" s="609"/>
      <c r="DX10" s="609"/>
      <c r="DY10" s="609"/>
      <c r="DZ10" s="609"/>
      <c r="EA10" s="609"/>
      <c r="EB10" s="609"/>
      <c r="EC10" s="645"/>
    </row>
    <row r="11" spans="2:143" ht="11.25" customHeight="1">
      <c r="B11" s="605" t="s">
        <v>235</v>
      </c>
      <c r="C11" s="606"/>
      <c r="D11" s="606"/>
      <c r="E11" s="606"/>
      <c r="F11" s="606"/>
      <c r="G11" s="606"/>
      <c r="H11" s="606"/>
      <c r="I11" s="606"/>
      <c r="J11" s="606"/>
      <c r="K11" s="606"/>
      <c r="L11" s="606"/>
      <c r="M11" s="606"/>
      <c r="N11" s="606"/>
      <c r="O11" s="606"/>
      <c r="P11" s="606"/>
      <c r="Q11" s="607"/>
      <c r="R11" s="608">
        <v>604114</v>
      </c>
      <c r="S11" s="609"/>
      <c r="T11" s="609"/>
      <c r="U11" s="609"/>
      <c r="V11" s="609"/>
      <c r="W11" s="609"/>
      <c r="X11" s="609"/>
      <c r="Y11" s="610"/>
      <c r="Z11" s="611">
        <v>3.4</v>
      </c>
      <c r="AA11" s="612"/>
      <c r="AB11" s="612"/>
      <c r="AC11" s="613"/>
      <c r="AD11" s="614">
        <v>604114</v>
      </c>
      <c r="AE11" s="609"/>
      <c r="AF11" s="609"/>
      <c r="AG11" s="609"/>
      <c r="AH11" s="609"/>
      <c r="AI11" s="609"/>
      <c r="AJ11" s="609"/>
      <c r="AK11" s="610"/>
      <c r="AL11" s="611">
        <v>8.6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107080</v>
      </c>
      <c r="BH11" s="609"/>
      <c r="BI11" s="609"/>
      <c r="BJ11" s="609"/>
      <c r="BK11" s="609"/>
      <c r="BL11" s="609"/>
      <c r="BM11" s="609"/>
      <c r="BN11" s="610"/>
      <c r="BO11" s="646">
        <v>3.2</v>
      </c>
      <c r="BP11" s="646"/>
      <c r="BQ11" s="646"/>
      <c r="BR11" s="646"/>
      <c r="BS11" s="647">
        <v>27809</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138128</v>
      </c>
      <c r="CS11" s="609"/>
      <c r="CT11" s="609"/>
      <c r="CU11" s="609"/>
      <c r="CV11" s="609"/>
      <c r="CW11" s="609"/>
      <c r="CX11" s="609"/>
      <c r="CY11" s="610"/>
      <c r="CZ11" s="646">
        <v>0.8</v>
      </c>
      <c r="DA11" s="646"/>
      <c r="DB11" s="646"/>
      <c r="DC11" s="646"/>
      <c r="DD11" s="614">
        <v>21230</v>
      </c>
      <c r="DE11" s="609"/>
      <c r="DF11" s="609"/>
      <c r="DG11" s="609"/>
      <c r="DH11" s="609"/>
      <c r="DI11" s="609"/>
      <c r="DJ11" s="609"/>
      <c r="DK11" s="609"/>
      <c r="DL11" s="609"/>
      <c r="DM11" s="609"/>
      <c r="DN11" s="609"/>
      <c r="DO11" s="609"/>
      <c r="DP11" s="610"/>
      <c r="DQ11" s="614">
        <v>95596</v>
      </c>
      <c r="DR11" s="609"/>
      <c r="DS11" s="609"/>
      <c r="DT11" s="609"/>
      <c r="DU11" s="609"/>
      <c r="DV11" s="609"/>
      <c r="DW11" s="609"/>
      <c r="DX11" s="609"/>
      <c r="DY11" s="609"/>
      <c r="DZ11" s="609"/>
      <c r="EA11" s="609"/>
      <c r="EB11" s="609"/>
      <c r="EC11" s="645"/>
    </row>
    <row r="12" spans="2:143" ht="11.25" customHeight="1">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1644638</v>
      </c>
      <c r="BH12" s="609"/>
      <c r="BI12" s="609"/>
      <c r="BJ12" s="609"/>
      <c r="BK12" s="609"/>
      <c r="BL12" s="609"/>
      <c r="BM12" s="609"/>
      <c r="BN12" s="610"/>
      <c r="BO12" s="646">
        <v>49.4</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106731</v>
      </c>
      <c r="CS12" s="609"/>
      <c r="CT12" s="609"/>
      <c r="CU12" s="609"/>
      <c r="CV12" s="609"/>
      <c r="CW12" s="609"/>
      <c r="CX12" s="609"/>
      <c r="CY12" s="610"/>
      <c r="CZ12" s="646">
        <v>0.6</v>
      </c>
      <c r="DA12" s="646"/>
      <c r="DB12" s="646"/>
      <c r="DC12" s="646"/>
      <c r="DD12" s="614" t="s">
        <v>122</v>
      </c>
      <c r="DE12" s="609"/>
      <c r="DF12" s="609"/>
      <c r="DG12" s="609"/>
      <c r="DH12" s="609"/>
      <c r="DI12" s="609"/>
      <c r="DJ12" s="609"/>
      <c r="DK12" s="609"/>
      <c r="DL12" s="609"/>
      <c r="DM12" s="609"/>
      <c r="DN12" s="609"/>
      <c r="DO12" s="609"/>
      <c r="DP12" s="610"/>
      <c r="DQ12" s="614">
        <v>100407</v>
      </c>
      <c r="DR12" s="609"/>
      <c r="DS12" s="609"/>
      <c r="DT12" s="609"/>
      <c r="DU12" s="609"/>
      <c r="DV12" s="609"/>
      <c r="DW12" s="609"/>
      <c r="DX12" s="609"/>
      <c r="DY12" s="609"/>
      <c r="DZ12" s="609"/>
      <c r="EA12" s="609"/>
      <c r="EB12" s="609"/>
      <c r="EC12" s="645"/>
    </row>
    <row r="13" spans="2:143" ht="11.25" customHeight="1">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1633306</v>
      </c>
      <c r="BH13" s="609"/>
      <c r="BI13" s="609"/>
      <c r="BJ13" s="609"/>
      <c r="BK13" s="609"/>
      <c r="BL13" s="609"/>
      <c r="BM13" s="609"/>
      <c r="BN13" s="610"/>
      <c r="BO13" s="646">
        <v>49.1</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1040075</v>
      </c>
      <c r="CS13" s="609"/>
      <c r="CT13" s="609"/>
      <c r="CU13" s="609"/>
      <c r="CV13" s="609"/>
      <c r="CW13" s="609"/>
      <c r="CX13" s="609"/>
      <c r="CY13" s="610"/>
      <c r="CZ13" s="646">
        <v>6.2</v>
      </c>
      <c r="DA13" s="646"/>
      <c r="DB13" s="646"/>
      <c r="DC13" s="646"/>
      <c r="DD13" s="614">
        <v>396423</v>
      </c>
      <c r="DE13" s="609"/>
      <c r="DF13" s="609"/>
      <c r="DG13" s="609"/>
      <c r="DH13" s="609"/>
      <c r="DI13" s="609"/>
      <c r="DJ13" s="609"/>
      <c r="DK13" s="609"/>
      <c r="DL13" s="609"/>
      <c r="DM13" s="609"/>
      <c r="DN13" s="609"/>
      <c r="DO13" s="609"/>
      <c r="DP13" s="610"/>
      <c r="DQ13" s="614">
        <v>690824</v>
      </c>
      <c r="DR13" s="609"/>
      <c r="DS13" s="609"/>
      <c r="DT13" s="609"/>
      <c r="DU13" s="609"/>
      <c r="DV13" s="609"/>
      <c r="DW13" s="609"/>
      <c r="DX13" s="609"/>
      <c r="DY13" s="609"/>
      <c r="DZ13" s="609"/>
      <c r="EA13" s="609"/>
      <c r="EB13" s="609"/>
      <c r="EC13" s="645"/>
    </row>
    <row r="14" spans="2:143" ht="11.25" customHeight="1">
      <c r="B14" s="605" t="s">
        <v>244</v>
      </c>
      <c r="C14" s="606"/>
      <c r="D14" s="606"/>
      <c r="E14" s="606"/>
      <c r="F14" s="606"/>
      <c r="G14" s="606"/>
      <c r="H14" s="606"/>
      <c r="I14" s="606"/>
      <c r="J14" s="606"/>
      <c r="K14" s="606"/>
      <c r="L14" s="606"/>
      <c r="M14" s="606"/>
      <c r="N14" s="606"/>
      <c r="O14" s="606"/>
      <c r="P14" s="606"/>
      <c r="Q14" s="607"/>
      <c r="R14" s="608">
        <v>1048</v>
      </c>
      <c r="S14" s="609"/>
      <c r="T14" s="609"/>
      <c r="U14" s="609"/>
      <c r="V14" s="609"/>
      <c r="W14" s="609"/>
      <c r="X14" s="609"/>
      <c r="Y14" s="610"/>
      <c r="Z14" s="646">
        <v>0</v>
      </c>
      <c r="AA14" s="646"/>
      <c r="AB14" s="646"/>
      <c r="AC14" s="646"/>
      <c r="AD14" s="647">
        <v>1048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109565</v>
      </c>
      <c r="BH14" s="609"/>
      <c r="BI14" s="609"/>
      <c r="BJ14" s="609"/>
      <c r="BK14" s="609"/>
      <c r="BL14" s="609"/>
      <c r="BM14" s="609"/>
      <c r="BN14" s="610"/>
      <c r="BO14" s="646">
        <v>3.3</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577726</v>
      </c>
      <c r="CS14" s="609"/>
      <c r="CT14" s="609"/>
      <c r="CU14" s="609"/>
      <c r="CV14" s="609"/>
      <c r="CW14" s="609"/>
      <c r="CX14" s="609"/>
      <c r="CY14" s="610"/>
      <c r="CZ14" s="646">
        <v>3.4</v>
      </c>
      <c r="DA14" s="646"/>
      <c r="DB14" s="646"/>
      <c r="DC14" s="646"/>
      <c r="DD14" s="614">
        <v>67193</v>
      </c>
      <c r="DE14" s="609"/>
      <c r="DF14" s="609"/>
      <c r="DG14" s="609"/>
      <c r="DH14" s="609"/>
      <c r="DI14" s="609"/>
      <c r="DJ14" s="609"/>
      <c r="DK14" s="609"/>
      <c r="DL14" s="609"/>
      <c r="DM14" s="609"/>
      <c r="DN14" s="609"/>
      <c r="DO14" s="609"/>
      <c r="DP14" s="610"/>
      <c r="DQ14" s="614">
        <v>527019</v>
      </c>
      <c r="DR14" s="609"/>
      <c r="DS14" s="609"/>
      <c r="DT14" s="609"/>
      <c r="DU14" s="609"/>
      <c r="DV14" s="609"/>
      <c r="DW14" s="609"/>
      <c r="DX14" s="609"/>
      <c r="DY14" s="609"/>
      <c r="DZ14" s="609"/>
      <c r="EA14" s="609"/>
      <c r="EB14" s="609"/>
      <c r="EC14" s="645"/>
    </row>
    <row r="15" spans="2:143" ht="11.25" customHeight="1">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270873</v>
      </c>
      <c r="BH15" s="609"/>
      <c r="BI15" s="609"/>
      <c r="BJ15" s="609"/>
      <c r="BK15" s="609"/>
      <c r="BL15" s="609"/>
      <c r="BM15" s="609"/>
      <c r="BN15" s="610"/>
      <c r="BO15" s="646">
        <v>8.1</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984621</v>
      </c>
      <c r="CS15" s="609"/>
      <c r="CT15" s="609"/>
      <c r="CU15" s="609"/>
      <c r="CV15" s="609"/>
      <c r="CW15" s="609"/>
      <c r="CX15" s="609"/>
      <c r="CY15" s="610"/>
      <c r="CZ15" s="646">
        <v>5.9</v>
      </c>
      <c r="DA15" s="646"/>
      <c r="DB15" s="646"/>
      <c r="DC15" s="646"/>
      <c r="DD15" s="614">
        <v>24306</v>
      </c>
      <c r="DE15" s="609"/>
      <c r="DF15" s="609"/>
      <c r="DG15" s="609"/>
      <c r="DH15" s="609"/>
      <c r="DI15" s="609"/>
      <c r="DJ15" s="609"/>
      <c r="DK15" s="609"/>
      <c r="DL15" s="609"/>
      <c r="DM15" s="609"/>
      <c r="DN15" s="609"/>
      <c r="DO15" s="609"/>
      <c r="DP15" s="610"/>
      <c r="DQ15" s="614">
        <v>848297</v>
      </c>
      <c r="DR15" s="609"/>
      <c r="DS15" s="609"/>
      <c r="DT15" s="609"/>
      <c r="DU15" s="609"/>
      <c r="DV15" s="609"/>
      <c r="DW15" s="609"/>
      <c r="DX15" s="609"/>
      <c r="DY15" s="609"/>
      <c r="DZ15" s="609"/>
      <c r="EA15" s="609"/>
      <c r="EB15" s="609"/>
      <c r="EC15" s="645"/>
    </row>
    <row r="16" spans="2:143" ht="11.25" customHeight="1">
      <c r="B16" s="605" t="s">
        <v>250</v>
      </c>
      <c r="C16" s="606"/>
      <c r="D16" s="606"/>
      <c r="E16" s="606"/>
      <c r="F16" s="606"/>
      <c r="G16" s="606"/>
      <c r="H16" s="606"/>
      <c r="I16" s="606"/>
      <c r="J16" s="606"/>
      <c r="K16" s="606"/>
      <c r="L16" s="606"/>
      <c r="M16" s="606"/>
      <c r="N16" s="606"/>
      <c r="O16" s="606"/>
      <c r="P16" s="606"/>
      <c r="Q16" s="607"/>
      <c r="R16" s="608">
        <v>11347</v>
      </c>
      <c r="S16" s="609"/>
      <c r="T16" s="609"/>
      <c r="U16" s="609"/>
      <c r="V16" s="609"/>
      <c r="W16" s="609"/>
      <c r="X16" s="609"/>
      <c r="Y16" s="610"/>
      <c r="Z16" s="646">
        <v>0.1</v>
      </c>
      <c r="AA16" s="646"/>
      <c r="AB16" s="646"/>
      <c r="AC16" s="646"/>
      <c r="AD16" s="647">
        <v>11347</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40295</v>
      </c>
      <c r="CS16" s="609"/>
      <c r="CT16" s="609"/>
      <c r="CU16" s="609"/>
      <c r="CV16" s="609"/>
      <c r="CW16" s="609"/>
      <c r="CX16" s="609"/>
      <c r="CY16" s="610"/>
      <c r="CZ16" s="646">
        <v>0.2</v>
      </c>
      <c r="DA16" s="646"/>
      <c r="DB16" s="646"/>
      <c r="DC16" s="646"/>
      <c r="DD16" s="614" t="s">
        <v>122</v>
      </c>
      <c r="DE16" s="609"/>
      <c r="DF16" s="609"/>
      <c r="DG16" s="609"/>
      <c r="DH16" s="609"/>
      <c r="DI16" s="609"/>
      <c r="DJ16" s="609"/>
      <c r="DK16" s="609"/>
      <c r="DL16" s="609"/>
      <c r="DM16" s="609"/>
      <c r="DN16" s="609"/>
      <c r="DO16" s="609"/>
      <c r="DP16" s="610"/>
      <c r="DQ16" s="614">
        <v>3089</v>
      </c>
      <c r="DR16" s="609"/>
      <c r="DS16" s="609"/>
      <c r="DT16" s="609"/>
      <c r="DU16" s="609"/>
      <c r="DV16" s="609"/>
      <c r="DW16" s="609"/>
      <c r="DX16" s="609"/>
      <c r="DY16" s="609"/>
      <c r="DZ16" s="609"/>
      <c r="EA16" s="609"/>
      <c r="EB16" s="609"/>
      <c r="EC16" s="645"/>
    </row>
    <row r="17" spans="2:133" ht="11.25" customHeight="1">
      <c r="B17" s="605" t="s">
        <v>253</v>
      </c>
      <c r="C17" s="606"/>
      <c r="D17" s="606"/>
      <c r="E17" s="606"/>
      <c r="F17" s="606"/>
      <c r="G17" s="606"/>
      <c r="H17" s="606"/>
      <c r="I17" s="606"/>
      <c r="J17" s="606"/>
      <c r="K17" s="606"/>
      <c r="L17" s="606"/>
      <c r="M17" s="606"/>
      <c r="N17" s="606"/>
      <c r="O17" s="606"/>
      <c r="P17" s="606"/>
      <c r="Q17" s="607"/>
      <c r="R17" s="608">
        <v>46859</v>
      </c>
      <c r="S17" s="609"/>
      <c r="T17" s="609"/>
      <c r="U17" s="609"/>
      <c r="V17" s="609"/>
      <c r="W17" s="609"/>
      <c r="X17" s="609"/>
      <c r="Y17" s="610"/>
      <c r="Z17" s="646">
        <v>0.3</v>
      </c>
      <c r="AA17" s="646"/>
      <c r="AB17" s="646"/>
      <c r="AC17" s="646"/>
      <c r="AD17" s="647">
        <v>46859</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1478036</v>
      </c>
      <c r="CS17" s="609"/>
      <c r="CT17" s="609"/>
      <c r="CU17" s="609"/>
      <c r="CV17" s="609"/>
      <c r="CW17" s="609"/>
      <c r="CX17" s="609"/>
      <c r="CY17" s="610"/>
      <c r="CZ17" s="646">
        <v>8.8000000000000007</v>
      </c>
      <c r="DA17" s="646"/>
      <c r="DB17" s="646"/>
      <c r="DC17" s="646"/>
      <c r="DD17" s="614" t="s">
        <v>122</v>
      </c>
      <c r="DE17" s="609"/>
      <c r="DF17" s="609"/>
      <c r="DG17" s="609"/>
      <c r="DH17" s="609"/>
      <c r="DI17" s="609"/>
      <c r="DJ17" s="609"/>
      <c r="DK17" s="609"/>
      <c r="DL17" s="609"/>
      <c r="DM17" s="609"/>
      <c r="DN17" s="609"/>
      <c r="DO17" s="609"/>
      <c r="DP17" s="610"/>
      <c r="DQ17" s="614">
        <v>1418560</v>
      </c>
      <c r="DR17" s="609"/>
      <c r="DS17" s="609"/>
      <c r="DT17" s="609"/>
      <c r="DU17" s="609"/>
      <c r="DV17" s="609"/>
      <c r="DW17" s="609"/>
      <c r="DX17" s="609"/>
      <c r="DY17" s="609"/>
      <c r="DZ17" s="609"/>
      <c r="EA17" s="609"/>
      <c r="EB17" s="609"/>
      <c r="EC17" s="645"/>
    </row>
    <row r="18" spans="2:133" ht="11.25" customHeight="1">
      <c r="B18" s="605" t="s">
        <v>256</v>
      </c>
      <c r="C18" s="606"/>
      <c r="D18" s="606"/>
      <c r="E18" s="606"/>
      <c r="F18" s="606"/>
      <c r="G18" s="606"/>
      <c r="H18" s="606"/>
      <c r="I18" s="606"/>
      <c r="J18" s="606"/>
      <c r="K18" s="606"/>
      <c r="L18" s="606"/>
      <c r="M18" s="606"/>
      <c r="N18" s="606"/>
      <c r="O18" s="606"/>
      <c r="P18" s="606"/>
      <c r="Q18" s="607"/>
      <c r="R18" s="608">
        <v>18687</v>
      </c>
      <c r="S18" s="609"/>
      <c r="T18" s="609"/>
      <c r="U18" s="609"/>
      <c r="V18" s="609"/>
      <c r="W18" s="609"/>
      <c r="X18" s="609"/>
      <c r="Y18" s="610"/>
      <c r="Z18" s="646">
        <v>0.1</v>
      </c>
      <c r="AA18" s="646"/>
      <c r="AB18" s="646"/>
      <c r="AC18" s="646"/>
      <c r="AD18" s="647">
        <v>18687</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c r="B19" s="605" t="s">
        <v>259</v>
      </c>
      <c r="C19" s="606"/>
      <c r="D19" s="606"/>
      <c r="E19" s="606"/>
      <c r="F19" s="606"/>
      <c r="G19" s="606"/>
      <c r="H19" s="606"/>
      <c r="I19" s="606"/>
      <c r="J19" s="606"/>
      <c r="K19" s="606"/>
      <c r="L19" s="606"/>
      <c r="M19" s="606"/>
      <c r="N19" s="606"/>
      <c r="O19" s="606"/>
      <c r="P19" s="606"/>
      <c r="Q19" s="607"/>
      <c r="R19" s="608">
        <v>12754</v>
      </c>
      <c r="S19" s="609"/>
      <c r="T19" s="609"/>
      <c r="U19" s="609"/>
      <c r="V19" s="609"/>
      <c r="W19" s="609"/>
      <c r="X19" s="609"/>
      <c r="Y19" s="610"/>
      <c r="Z19" s="646">
        <v>0.1</v>
      </c>
      <c r="AA19" s="646"/>
      <c r="AB19" s="646"/>
      <c r="AC19" s="646"/>
      <c r="AD19" s="647">
        <v>12754</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142947</v>
      </c>
      <c r="BH19" s="609"/>
      <c r="BI19" s="609"/>
      <c r="BJ19" s="609"/>
      <c r="BK19" s="609"/>
      <c r="BL19" s="609"/>
      <c r="BM19" s="609"/>
      <c r="BN19" s="610"/>
      <c r="BO19" s="646">
        <v>4.3</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c r="B20" s="675" t="s">
        <v>262</v>
      </c>
      <c r="C20" s="676"/>
      <c r="D20" s="676"/>
      <c r="E20" s="676"/>
      <c r="F20" s="676"/>
      <c r="G20" s="676"/>
      <c r="H20" s="676"/>
      <c r="I20" s="676"/>
      <c r="J20" s="676"/>
      <c r="K20" s="676"/>
      <c r="L20" s="676"/>
      <c r="M20" s="676"/>
      <c r="N20" s="676"/>
      <c r="O20" s="676"/>
      <c r="P20" s="676"/>
      <c r="Q20" s="677"/>
      <c r="R20" s="608">
        <v>5933</v>
      </c>
      <c r="S20" s="609"/>
      <c r="T20" s="609"/>
      <c r="U20" s="609"/>
      <c r="V20" s="609"/>
      <c r="W20" s="609"/>
      <c r="X20" s="609"/>
      <c r="Y20" s="610"/>
      <c r="Z20" s="646">
        <v>0</v>
      </c>
      <c r="AA20" s="646"/>
      <c r="AB20" s="646"/>
      <c r="AC20" s="646"/>
      <c r="AD20" s="647">
        <v>5933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142947</v>
      </c>
      <c r="BH20" s="609"/>
      <c r="BI20" s="609"/>
      <c r="BJ20" s="609"/>
      <c r="BK20" s="609"/>
      <c r="BL20" s="609"/>
      <c r="BM20" s="609"/>
      <c r="BN20" s="610"/>
      <c r="BO20" s="646">
        <v>4.3</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16765631</v>
      </c>
      <c r="CS20" s="609"/>
      <c r="CT20" s="609"/>
      <c r="CU20" s="609"/>
      <c r="CV20" s="609"/>
      <c r="CW20" s="609"/>
      <c r="CX20" s="609"/>
      <c r="CY20" s="610"/>
      <c r="CZ20" s="646">
        <v>100</v>
      </c>
      <c r="DA20" s="646"/>
      <c r="DB20" s="646"/>
      <c r="DC20" s="646"/>
      <c r="DD20" s="614">
        <v>2889937</v>
      </c>
      <c r="DE20" s="609"/>
      <c r="DF20" s="609"/>
      <c r="DG20" s="609"/>
      <c r="DH20" s="609"/>
      <c r="DI20" s="609"/>
      <c r="DJ20" s="609"/>
      <c r="DK20" s="609"/>
      <c r="DL20" s="609"/>
      <c r="DM20" s="609"/>
      <c r="DN20" s="609"/>
      <c r="DO20" s="609"/>
      <c r="DP20" s="610"/>
      <c r="DQ20" s="614">
        <v>10874578</v>
      </c>
      <c r="DR20" s="609"/>
      <c r="DS20" s="609"/>
      <c r="DT20" s="609"/>
      <c r="DU20" s="609"/>
      <c r="DV20" s="609"/>
      <c r="DW20" s="609"/>
      <c r="DX20" s="609"/>
      <c r="DY20" s="609"/>
      <c r="DZ20" s="609"/>
      <c r="EA20" s="609"/>
      <c r="EB20" s="609"/>
      <c r="EC20" s="645"/>
    </row>
    <row r="21" spans="2:133" ht="11.25" customHeight="1">
      <c r="B21" s="605" t="s">
        <v>265</v>
      </c>
      <c r="C21" s="606"/>
      <c r="D21" s="606"/>
      <c r="E21" s="606"/>
      <c r="F21" s="606"/>
      <c r="G21" s="606"/>
      <c r="H21" s="606"/>
      <c r="I21" s="606"/>
      <c r="J21" s="606"/>
      <c r="K21" s="606"/>
      <c r="L21" s="606"/>
      <c r="M21" s="606"/>
      <c r="N21" s="606"/>
      <c r="O21" s="606"/>
      <c r="P21" s="606"/>
      <c r="Q21" s="607"/>
      <c r="R21" s="608">
        <v>4410841</v>
      </c>
      <c r="S21" s="609"/>
      <c r="T21" s="609"/>
      <c r="U21" s="609"/>
      <c r="V21" s="609"/>
      <c r="W21" s="609"/>
      <c r="X21" s="609"/>
      <c r="Y21" s="610"/>
      <c r="Z21" s="646">
        <v>25</v>
      </c>
      <c r="AA21" s="646"/>
      <c r="AB21" s="646"/>
      <c r="AC21" s="646"/>
      <c r="AD21" s="647">
        <v>3045587</v>
      </c>
      <c r="AE21" s="647"/>
      <c r="AF21" s="647"/>
      <c r="AG21" s="647"/>
      <c r="AH21" s="647"/>
      <c r="AI21" s="647"/>
      <c r="AJ21" s="647"/>
      <c r="AK21" s="647"/>
      <c r="AL21" s="611">
        <v>43.2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c r="B22" s="605" t="s">
        <v>267</v>
      </c>
      <c r="C22" s="606"/>
      <c r="D22" s="606"/>
      <c r="E22" s="606"/>
      <c r="F22" s="606"/>
      <c r="G22" s="606"/>
      <c r="H22" s="606"/>
      <c r="I22" s="606"/>
      <c r="J22" s="606"/>
      <c r="K22" s="606"/>
      <c r="L22" s="606"/>
      <c r="M22" s="606"/>
      <c r="N22" s="606"/>
      <c r="O22" s="606"/>
      <c r="P22" s="606"/>
      <c r="Q22" s="607"/>
      <c r="R22" s="608">
        <v>3045587</v>
      </c>
      <c r="S22" s="609"/>
      <c r="T22" s="609"/>
      <c r="U22" s="609"/>
      <c r="V22" s="609"/>
      <c r="W22" s="609"/>
      <c r="X22" s="609"/>
      <c r="Y22" s="610"/>
      <c r="Z22" s="646">
        <v>17.3</v>
      </c>
      <c r="AA22" s="646"/>
      <c r="AB22" s="646"/>
      <c r="AC22" s="646"/>
      <c r="AD22" s="647">
        <v>3045587</v>
      </c>
      <c r="AE22" s="647"/>
      <c r="AF22" s="647"/>
      <c r="AG22" s="647"/>
      <c r="AH22" s="647"/>
      <c r="AI22" s="647"/>
      <c r="AJ22" s="647"/>
      <c r="AK22" s="647"/>
      <c r="AL22" s="611">
        <v>43.2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c r="B23" s="605" t="s">
        <v>270</v>
      </c>
      <c r="C23" s="606"/>
      <c r="D23" s="606"/>
      <c r="E23" s="606"/>
      <c r="F23" s="606"/>
      <c r="G23" s="606"/>
      <c r="H23" s="606"/>
      <c r="I23" s="606"/>
      <c r="J23" s="606"/>
      <c r="K23" s="606"/>
      <c r="L23" s="606"/>
      <c r="M23" s="606"/>
      <c r="N23" s="606"/>
      <c r="O23" s="606"/>
      <c r="P23" s="606"/>
      <c r="Q23" s="607"/>
      <c r="R23" s="608">
        <v>1365254</v>
      </c>
      <c r="S23" s="609"/>
      <c r="T23" s="609"/>
      <c r="U23" s="609"/>
      <c r="V23" s="609"/>
      <c r="W23" s="609"/>
      <c r="X23" s="609"/>
      <c r="Y23" s="610"/>
      <c r="Z23" s="646">
        <v>7.7</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142947</v>
      </c>
      <c r="BH23" s="609"/>
      <c r="BI23" s="609"/>
      <c r="BJ23" s="609"/>
      <c r="BK23" s="609"/>
      <c r="BL23" s="609"/>
      <c r="BM23" s="609"/>
      <c r="BN23" s="610"/>
      <c r="BO23" s="646">
        <v>4.3</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7483322</v>
      </c>
      <c r="CS24" s="664"/>
      <c r="CT24" s="664"/>
      <c r="CU24" s="664"/>
      <c r="CV24" s="664"/>
      <c r="CW24" s="664"/>
      <c r="CX24" s="664"/>
      <c r="CY24" s="689"/>
      <c r="CZ24" s="690">
        <v>44.6</v>
      </c>
      <c r="DA24" s="672"/>
      <c r="DB24" s="672"/>
      <c r="DC24" s="692"/>
      <c r="DD24" s="688">
        <v>5013107</v>
      </c>
      <c r="DE24" s="664"/>
      <c r="DF24" s="664"/>
      <c r="DG24" s="664"/>
      <c r="DH24" s="664"/>
      <c r="DI24" s="664"/>
      <c r="DJ24" s="664"/>
      <c r="DK24" s="689"/>
      <c r="DL24" s="688">
        <v>4226977</v>
      </c>
      <c r="DM24" s="664"/>
      <c r="DN24" s="664"/>
      <c r="DO24" s="664"/>
      <c r="DP24" s="664"/>
      <c r="DQ24" s="664"/>
      <c r="DR24" s="664"/>
      <c r="DS24" s="664"/>
      <c r="DT24" s="664"/>
      <c r="DU24" s="664"/>
      <c r="DV24" s="689"/>
      <c r="DW24" s="690">
        <v>59.5</v>
      </c>
      <c r="DX24" s="672"/>
      <c r="DY24" s="672"/>
      <c r="DZ24" s="672"/>
      <c r="EA24" s="672"/>
      <c r="EB24" s="672"/>
      <c r="EC24" s="691"/>
    </row>
    <row r="25" spans="2:133" ht="11.25" customHeight="1">
      <c r="B25" s="605" t="s">
        <v>280</v>
      </c>
      <c r="C25" s="606"/>
      <c r="D25" s="606"/>
      <c r="E25" s="606"/>
      <c r="F25" s="606"/>
      <c r="G25" s="606"/>
      <c r="H25" s="606"/>
      <c r="I25" s="606"/>
      <c r="J25" s="606"/>
      <c r="K25" s="606"/>
      <c r="L25" s="606"/>
      <c r="M25" s="606"/>
      <c r="N25" s="606"/>
      <c r="O25" s="606"/>
      <c r="P25" s="606"/>
      <c r="Q25" s="607"/>
      <c r="R25" s="608">
        <v>8557382</v>
      </c>
      <c r="S25" s="609"/>
      <c r="T25" s="609"/>
      <c r="U25" s="609"/>
      <c r="V25" s="609"/>
      <c r="W25" s="609"/>
      <c r="X25" s="609"/>
      <c r="Y25" s="610"/>
      <c r="Z25" s="646">
        <v>48.6</v>
      </c>
      <c r="AA25" s="646"/>
      <c r="AB25" s="646"/>
      <c r="AC25" s="646"/>
      <c r="AD25" s="647">
        <v>7021344</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2593386</v>
      </c>
      <c r="CS25" s="621"/>
      <c r="CT25" s="621"/>
      <c r="CU25" s="621"/>
      <c r="CV25" s="621"/>
      <c r="CW25" s="621"/>
      <c r="CX25" s="621"/>
      <c r="CY25" s="622"/>
      <c r="CZ25" s="611">
        <v>15.5</v>
      </c>
      <c r="DA25" s="623"/>
      <c r="DB25" s="623"/>
      <c r="DC25" s="624"/>
      <c r="DD25" s="614">
        <v>2414666</v>
      </c>
      <c r="DE25" s="621"/>
      <c r="DF25" s="621"/>
      <c r="DG25" s="621"/>
      <c r="DH25" s="621"/>
      <c r="DI25" s="621"/>
      <c r="DJ25" s="621"/>
      <c r="DK25" s="622"/>
      <c r="DL25" s="614">
        <v>1987749</v>
      </c>
      <c r="DM25" s="621"/>
      <c r="DN25" s="621"/>
      <c r="DO25" s="621"/>
      <c r="DP25" s="621"/>
      <c r="DQ25" s="621"/>
      <c r="DR25" s="621"/>
      <c r="DS25" s="621"/>
      <c r="DT25" s="621"/>
      <c r="DU25" s="621"/>
      <c r="DV25" s="622"/>
      <c r="DW25" s="611">
        <v>28</v>
      </c>
      <c r="DX25" s="623"/>
      <c r="DY25" s="623"/>
      <c r="DZ25" s="623"/>
      <c r="EA25" s="623"/>
      <c r="EB25" s="623"/>
      <c r="EC25" s="635"/>
    </row>
    <row r="26" spans="2:133" ht="11.25" customHeight="1">
      <c r="B26" s="605" t="s">
        <v>283</v>
      </c>
      <c r="C26" s="606"/>
      <c r="D26" s="606"/>
      <c r="E26" s="606"/>
      <c r="F26" s="606"/>
      <c r="G26" s="606"/>
      <c r="H26" s="606"/>
      <c r="I26" s="606"/>
      <c r="J26" s="606"/>
      <c r="K26" s="606"/>
      <c r="L26" s="606"/>
      <c r="M26" s="606"/>
      <c r="N26" s="606"/>
      <c r="O26" s="606"/>
      <c r="P26" s="606"/>
      <c r="Q26" s="607"/>
      <c r="R26" s="608">
        <v>1625</v>
      </c>
      <c r="S26" s="609"/>
      <c r="T26" s="609"/>
      <c r="U26" s="609"/>
      <c r="V26" s="609"/>
      <c r="W26" s="609"/>
      <c r="X26" s="609"/>
      <c r="Y26" s="610"/>
      <c r="Z26" s="646">
        <v>0</v>
      </c>
      <c r="AA26" s="646"/>
      <c r="AB26" s="646"/>
      <c r="AC26" s="646"/>
      <c r="AD26" s="647">
        <v>1625</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1567219</v>
      </c>
      <c r="CS26" s="609"/>
      <c r="CT26" s="609"/>
      <c r="CU26" s="609"/>
      <c r="CV26" s="609"/>
      <c r="CW26" s="609"/>
      <c r="CX26" s="609"/>
      <c r="CY26" s="610"/>
      <c r="CZ26" s="611">
        <v>9.3000000000000007</v>
      </c>
      <c r="DA26" s="623"/>
      <c r="DB26" s="623"/>
      <c r="DC26" s="624"/>
      <c r="DD26" s="614">
        <v>1478023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c r="B27" s="605" t="s">
        <v>286</v>
      </c>
      <c r="C27" s="606"/>
      <c r="D27" s="606"/>
      <c r="E27" s="606"/>
      <c r="F27" s="606"/>
      <c r="G27" s="606"/>
      <c r="H27" s="606"/>
      <c r="I27" s="606"/>
      <c r="J27" s="606"/>
      <c r="K27" s="606"/>
      <c r="L27" s="606"/>
      <c r="M27" s="606"/>
      <c r="N27" s="606"/>
      <c r="O27" s="606"/>
      <c r="P27" s="606"/>
      <c r="Q27" s="607"/>
      <c r="R27" s="608">
        <v>119990</v>
      </c>
      <c r="S27" s="609"/>
      <c r="T27" s="609"/>
      <c r="U27" s="609"/>
      <c r="V27" s="609"/>
      <c r="W27" s="609"/>
      <c r="X27" s="609"/>
      <c r="Y27" s="610"/>
      <c r="Z27" s="646">
        <v>0.7</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3327466</v>
      </c>
      <c r="BH27" s="609"/>
      <c r="BI27" s="609"/>
      <c r="BJ27" s="609"/>
      <c r="BK27" s="609"/>
      <c r="BL27" s="609"/>
      <c r="BM27" s="609"/>
      <c r="BN27" s="610"/>
      <c r="BO27" s="646">
        <v>100</v>
      </c>
      <c r="BP27" s="646"/>
      <c r="BQ27" s="646"/>
      <c r="BR27" s="646"/>
      <c r="BS27" s="647">
        <v>27809</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3411900</v>
      </c>
      <c r="CS27" s="621"/>
      <c r="CT27" s="621"/>
      <c r="CU27" s="621"/>
      <c r="CV27" s="621"/>
      <c r="CW27" s="621"/>
      <c r="CX27" s="621"/>
      <c r="CY27" s="622"/>
      <c r="CZ27" s="611">
        <v>20.399999999999999</v>
      </c>
      <c r="DA27" s="623"/>
      <c r="DB27" s="623"/>
      <c r="DC27" s="624"/>
      <c r="DD27" s="614">
        <v>1179881</v>
      </c>
      <c r="DE27" s="621"/>
      <c r="DF27" s="621"/>
      <c r="DG27" s="621"/>
      <c r="DH27" s="621"/>
      <c r="DI27" s="621"/>
      <c r="DJ27" s="621"/>
      <c r="DK27" s="622"/>
      <c r="DL27" s="614">
        <v>820668</v>
      </c>
      <c r="DM27" s="621"/>
      <c r="DN27" s="621"/>
      <c r="DO27" s="621"/>
      <c r="DP27" s="621"/>
      <c r="DQ27" s="621"/>
      <c r="DR27" s="621"/>
      <c r="DS27" s="621"/>
      <c r="DT27" s="621"/>
      <c r="DU27" s="621"/>
      <c r="DV27" s="622"/>
      <c r="DW27" s="611">
        <v>11.6</v>
      </c>
      <c r="DX27" s="623"/>
      <c r="DY27" s="623"/>
      <c r="DZ27" s="623"/>
      <c r="EA27" s="623"/>
      <c r="EB27" s="623"/>
      <c r="EC27" s="635"/>
    </row>
    <row r="28" spans="2:133" ht="11.25" customHeight="1">
      <c r="B28" s="605" t="s">
        <v>289</v>
      </c>
      <c r="C28" s="606"/>
      <c r="D28" s="606"/>
      <c r="E28" s="606"/>
      <c r="F28" s="606"/>
      <c r="G28" s="606"/>
      <c r="H28" s="606"/>
      <c r="I28" s="606"/>
      <c r="J28" s="606"/>
      <c r="K28" s="606"/>
      <c r="L28" s="606"/>
      <c r="M28" s="606"/>
      <c r="N28" s="606"/>
      <c r="O28" s="606"/>
      <c r="P28" s="606"/>
      <c r="Q28" s="607"/>
      <c r="R28" s="608">
        <v>139247</v>
      </c>
      <c r="S28" s="609"/>
      <c r="T28" s="609"/>
      <c r="U28" s="609"/>
      <c r="V28" s="609"/>
      <c r="W28" s="609"/>
      <c r="X28" s="609"/>
      <c r="Y28" s="610"/>
      <c r="Z28" s="646">
        <v>0.8</v>
      </c>
      <c r="AA28" s="646"/>
      <c r="AB28" s="646"/>
      <c r="AC28" s="646"/>
      <c r="AD28" s="647">
        <v>14139</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1478036</v>
      </c>
      <c r="CS28" s="609"/>
      <c r="CT28" s="609"/>
      <c r="CU28" s="609"/>
      <c r="CV28" s="609"/>
      <c r="CW28" s="609"/>
      <c r="CX28" s="609"/>
      <c r="CY28" s="610"/>
      <c r="CZ28" s="611">
        <v>8.8000000000000007</v>
      </c>
      <c r="DA28" s="623"/>
      <c r="DB28" s="623"/>
      <c r="DC28" s="624"/>
      <c r="DD28" s="614">
        <v>1418560</v>
      </c>
      <c r="DE28" s="609"/>
      <c r="DF28" s="609"/>
      <c r="DG28" s="609"/>
      <c r="DH28" s="609"/>
      <c r="DI28" s="609"/>
      <c r="DJ28" s="609"/>
      <c r="DK28" s="610"/>
      <c r="DL28" s="614">
        <v>1418560</v>
      </c>
      <c r="DM28" s="609"/>
      <c r="DN28" s="609"/>
      <c r="DO28" s="609"/>
      <c r="DP28" s="609"/>
      <c r="DQ28" s="609"/>
      <c r="DR28" s="609"/>
      <c r="DS28" s="609"/>
      <c r="DT28" s="609"/>
      <c r="DU28" s="609"/>
      <c r="DV28" s="610"/>
      <c r="DW28" s="611">
        <v>20</v>
      </c>
      <c r="DX28" s="623"/>
      <c r="DY28" s="623"/>
      <c r="DZ28" s="623"/>
      <c r="EA28" s="623"/>
      <c r="EB28" s="623"/>
      <c r="EC28" s="635"/>
    </row>
    <row r="29" spans="2:133" ht="11.25" customHeight="1">
      <c r="B29" s="605" t="s">
        <v>291</v>
      </c>
      <c r="C29" s="606"/>
      <c r="D29" s="606"/>
      <c r="E29" s="606"/>
      <c r="F29" s="606"/>
      <c r="G29" s="606"/>
      <c r="H29" s="606"/>
      <c r="I29" s="606"/>
      <c r="J29" s="606"/>
      <c r="K29" s="606"/>
      <c r="L29" s="606"/>
      <c r="M29" s="606"/>
      <c r="N29" s="606"/>
      <c r="O29" s="606"/>
      <c r="P29" s="606"/>
      <c r="Q29" s="607"/>
      <c r="R29" s="608">
        <v>73812</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1478025</v>
      </c>
      <c r="CS29" s="621"/>
      <c r="CT29" s="621"/>
      <c r="CU29" s="621"/>
      <c r="CV29" s="621"/>
      <c r="CW29" s="621"/>
      <c r="CX29" s="621"/>
      <c r="CY29" s="622"/>
      <c r="CZ29" s="611">
        <v>8.8000000000000007</v>
      </c>
      <c r="DA29" s="623"/>
      <c r="DB29" s="623"/>
      <c r="DC29" s="624"/>
      <c r="DD29" s="614">
        <v>1418549</v>
      </c>
      <c r="DE29" s="621"/>
      <c r="DF29" s="621"/>
      <c r="DG29" s="621"/>
      <c r="DH29" s="621"/>
      <c r="DI29" s="621"/>
      <c r="DJ29" s="621"/>
      <c r="DK29" s="622"/>
      <c r="DL29" s="614">
        <v>1418549</v>
      </c>
      <c r="DM29" s="621"/>
      <c r="DN29" s="621"/>
      <c r="DO29" s="621"/>
      <c r="DP29" s="621"/>
      <c r="DQ29" s="621"/>
      <c r="DR29" s="621"/>
      <c r="DS29" s="621"/>
      <c r="DT29" s="621"/>
      <c r="DU29" s="621"/>
      <c r="DV29" s="622"/>
      <c r="DW29" s="611">
        <v>20</v>
      </c>
      <c r="DX29" s="623"/>
      <c r="DY29" s="623"/>
      <c r="DZ29" s="623"/>
      <c r="EA29" s="623"/>
      <c r="EB29" s="623"/>
      <c r="EC29" s="635"/>
    </row>
    <row r="30" spans="2:133" ht="11.25" customHeight="1">
      <c r="B30" s="605" t="s">
        <v>293</v>
      </c>
      <c r="C30" s="606"/>
      <c r="D30" s="606"/>
      <c r="E30" s="606"/>
      <c r="F30" s="606"/>
      <c r="G30" s="606"/>
      <c r="H30" s="606"/>
      <c r="I30" s="606"/>
      <c r="J30" s="606"/>
      <c r="K30" s="606"/>
      <c r="L30" s="606"/>
      <c r="M30" s="606"/>
      <c r="N30" s="606"/>
      <c r="O30" s="606"/>
      <c r="P30" s="606"/>
      <c r="Q30" s="607"/>
      <c r="R30" s="608">
        <v>2498050</v>
      </c>
      <c r="S30" s="609"/>
      <c r="T30" s="609"/>
      <c r="U30" s="609"/>
      <c r="V30" s="609"/>
      <c r="W30" s="609"/>
      <c r="X30" s="609"/>
      <c r="Y30" s="610"/>
      <c r="Z30" s="646">
        <v>14.2</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1398841</v>
      </c>
      <c r="CS30" s="609"/>
      <c r="CT30" s="609"/>
      <c r="CU30" s="609"/>
      <c r="CV30" s="609"/>
      <c r="CW30" s="609"/>
      <c r="CX30" s="609"/>
      <c r="CY30" s="610"/>
      <c r="CZ30" s="611">
        <v>8.3000000000000007</v>
      </c>
      <c r="DA30" s="623"/>
      <c r="DB30" s="623"/>
      <c r="DC30" s="624"/>
      <c r="DD30" s="614">
        <v>1342939</v>
      </c>
      <c r="DE30" s="609"/>
      <c r="DF30" s="609"/>
      <c r="DG30" s="609"/>
      <c r="DH30" s="609"/>
      <c r="DI30" s="609"/>
      <c r="DJ30" s="609"/>
      <c r="DK30" s="610"/>
      <c r="DL30" s="614">
        <v>1342939</v>
      </c>
      <c r="DM30" s="609"/>
      <c r="DN30" s="609"/>
      <c r="DO30" s="609"/>
      <c r="DP30" s="609"/>
      <c r="DQ30" s="609"/>
      <c r="DR30" s="609"/>
      <c r="DS30" s="609"/>
      <c r="DT30" s="609"/>
      <c r="DU30" s="609"/>
      <c r="DV30" s="610"/>
      <c r="DW30" s="611">
        <v>18.899999999999999</v>
      </c>
      <c r="DX30" s="623"/>
      <c r="DY30" s="623"/>
      <c r="DZ30" s="623"/>
      <c r="EA30" s="623"/>
      <c r="EB30" s="623"/>
      <c r="EC30" s="635"/>
    </row>
    <row r="31" spans="2:133" ht="11.25" customHeight="1">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98.1</v>
      </c>
      <c r="BN31" s="671"/>
      <c r="BO31" s="671"/>
      <c r="BP31" s="671"/>
      <c r="BQ31" s="673"/>
      <c r="BR31" s="670">
        <v>98.9</v>
      </c>
      <c r="BS31" s="671"/>
      <c r="BT31" s="671"/>
      <c r="BU31" s="671"/>
      <c r="BV31" s="671"/>
      <c r="BW31" s="671"/>
      <c r="BX31" s="672">
        <v>97.9</v>
      </c>
      <c r="BY31" s="671"/>
      <c r="BZ31" s="671"/>
      <c r="CA31" s="671"/>
      <c r="CB31" s="673"/>
      <c r="CD31" s="629"/>
      <c r="CE31" s="630"/>
      <c r="CF31" s="605" t="s">
        <v>300</v>
      </c>
      <c r="CG31" s="606"/>
      <c r="CH31" s="606"/>
      <c r="CI31" s="606"/>
      <c r="CJ31" s="606"/>
      <c r="CK31" s="606"/>
      <c r="CL31" s="606"/>
      <c r="CM31" s="606"/>
      <c r="CN31" s="606"/>
      <c r="CO31" s="606"/>
      <c r="CP31" s="606"/>
      <c r="CQ31" s="607"/>
      <c r="CR31" s="608">
        <v>79184</v>
      </c>
      <c r="CS31" s="621"/>
      <c r="CT31" s="621"/>
      <c r="CU31" s="621"/>
      <c r="CV31" s="621"/>
      <c r="CW31" s="621"/>
      <c r="CX31" s="621"/>
      <c r="CY31" s="622"/>
      <c r="CZ31" s="611">
        <v>0.5</v>
      </c>
      <c r="DA31" s="623"/>
      <c r="DB31" s="623"/>
      <c r="DC31" s="624"/>
      <c r="DD31" s="614">
        <v>75610</v>
      </c>
      <c r="DE31" s="621"/>
      <c r="DF31" s="621"/>
      <c r="DG31" s="621"/>
      <c r="DH31" s="621"/>
      <c r="DI31" s="621"/>
      <c r="DJ31" s="621"/>
      <c r="DK31" s="622"/>
      <c r="DL31" s="614">
        <v>75610</v>
      </c>
      <c r="DM31" s="621"/>
      <c r="DN31" s="621"/>
      <c r="DO31" s="621"/>
      <c r="DP31" s="621"/>
      <c r="DQ31" s="621"/>
      <c r="DR31" s="621"/>
      <c r="DS31" s="621"/>
      <c r="DT31" s="621"/>
      <c r="DU31" s="621"/>
      <c r="DV31" s="622"/>
      <c r="DW31" s="611">
        <v>1.1000000000000001</v>
      </c>
      <c r="DX31" s="623"/>
      <c r="DY31" s="623"/>
      <c r="DZ31" s="623"/>
      <c r="EA31" s="623"/>
      <c r="EB31" s="623"/>
      <c r="EC31" s="635"/>
    </row>
    <row r="32" spans="2:133" ht="11.25" customHeight="1">
      <c r="B32" s="605" t="s">
        <v>301</v>
      </c>
      <c r="C32" s="606"/>
      <c r="D32" s="606"/>
      <c r="E32" s="606"/>
      <c r="F32" s="606"/>
      <c r="G32" s="606"/>
      <c r="H32" s="606"/>
      <c r="I32" s="606"/>
      <c r="J32" s="606"/>
      <c r="K32" s="606"/>
      <c r="L32" s="606"/>
      <c r="M32" s="606"/>
      <c r="N32" s="606"/>
      <c r="O32" s="606"/>
      <c r="P32" s="606"/>
      <c r="Q32" s="607"/>
      <c r="R32" s="608">
        <v>971026</v>
      </c>
      <c r="S32" s="609"/>
      <c r="T32" s="609"/>
      <c r="U32" s="609"/>
      <c r="V32" s="609"/>
      <c r="W32" s="609"/>
      <c r="X32" s="609"/>
      <c r="Y32" s="610"/>
      <c r="Z32" s="646">
        <v>5.5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v>
      </c>
      <c r="BH32" s="621"/>
      <c r="BI32" s="621"/>
      <c r="BJ32" s="621"/>
      <c r="BK32" s="621"/>
      <c r="BL32" s="621"/>
      <c r="BM32" s="612">
        <v>98</v>
      </c>
      <c r="BN32" s="621"/>
      <c r="BO32" s="621"/>
      <c r="BP32" s="621"/>
      <c r="BQ32" s="644"/>
      <c r="BR32" s="674">
        <v>99.2</v>
      </c>
      <c r="BS32" s="621"/>
      <c r="BT32" s="621"/>
      <c r="BU32" s="621"/>
      <c r="BV32" s="621"/>
      <c r="BW32" s="621"/>
      <c r="BX32" s="612">
        <v>98.5</v>
      </c>
      <c r="BY32" s="621"/>
      <c r="BZ32" s="621"/>
      <c r="CA32" s="621"/>
      <c r="CB32" s="644"/>
      <c r="CD32" s="631"/>
      <c r="CE32" s="632"/>
      <c r="CF32" s="605" t="s">
        <v>304</v>
      </c>
      <c r="CG32" s="606"/>
      <c r="CH32" s="606"/>
      <c r="CI32" s="606"/>
      <c r="CJ32" s="606"/>
      <c r="CK32" s="606"/>
      <c r="CL32" s="606"/>
      <c r="CM32" s="606"/>
      <c r="CN32" s="606"/>
      <c r="CO32" s="606"/>
      <c r="CP32" s="606"/>
      <c r="CQ32" s="607"/>
      <c r="CR32" s="608">
        <v>11</v>
      </c>
      <c r="CS32" s="609"/>
      <c r="CT32" s="609"/>
      <c r="CU32" s="609"/>
      <c r="CV32" s="609"/>
      <c r="CW32" s="609"/>
      <c r="CX32" s="609"/>
      <c r="CY32" s="610"/>
      <c r="CZ32" s="611">
        <v>0</v>
      </c>
      <c r="DA32" s="623"/>
      <c r="DB32" s="623"/>
      <c r="DC32" s="624"/>
      <c r="DD32" s="614">
        <v>11</v>
      </c>
      <c r="DE32" s="609"/>
      <c r="DF32" s="609"/>
      <c r="DG32" s="609"/>
      <c r="DH32" s="609"/>
      <c r="DI32" s="609"/>
      <c r="DJ32" s="609"/>
      <c r="DK32" s="610"/>
      <c r="DL32" s="614">
        <v>11</v>
      </c>
      <c r="DM32" s="609"/>
      <c r="DN32" s="609"/>
      <c r="DO32" s="609"/>
      <c r="DP32" s="609"/>
      <c r="DQ32" s="609"/>
      <c r="DR32" s="609"/>
      <c r="DS32" s="609"/>
      <c r="DT32" s="609"/>
      <c r="DU32" s="609"/>
      <c r="DV32" s="610"/>
      <c r="DW32" s="611">
        <v>0</v>
      </c>
      <c r="DX32" s="623"/>
      <c r="DY32" s="623"/>
      <c r="DZ32" s="623"/>
      <c r="EA32" s="623"/>
      <c r="EB32" s="623"/>
      <c r="EC32" s="635"/>
    </row>
    <row r="33" spans="2:133" ht="11.25" customHeight="1">
      <c r="B33" s="605" t="s">
        <v>305</v>
      </c>
      <c r="C33" s="606"/>
      <c r="D33" s="606"/>
      <c r="E33" s="606"/>
      <c r="F33" s="606"/>
      <c r="G33" s="606"/>
      <c r="H33" s="606"/>
      <c r="I33" s="606"/>
      <c r="J33" s="606"/>
      <c r="K33" s="606"/>
      <c r="L33" s="606"/>
      <c r="M33" s="606"/>
      <c r="N33" s="606"/>
      <c r="O33" s="606"/>
      <c r="P33" s="606"/>
      <c r="Q33" s="607"/>
      <c r="R33" s="608">
        <v>7570</v>
      </c>
      <c r="S33" s="609"/>
      <c r="T33" s="609"/>
      <c r="U33" s="609"/>
      <c r="V33" s="609"/>
      <c r="W33" s="609"/>
      <c r="X33" s="609"/>
      <c r="Y33" s="610"/>
      <c r="Z33" s="646">
        <v>0</v>
      </c>
      <c r="AA33" s="646"/>
      <c r="AB33" s="646"/>
      <c r="AC33" s="646"/>
      <c r="AD33" s="647">
        <v>3260</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99.3</v>
      </c>
      <c r="BH33" s="593"/>
      <c r="BI33" s="593"/>
      <c r="BJ33" s="593"/>
      <c r="BK33" s="593"/>
      <c r="BL33" s="593"/>
      <c r="BM33" s="639">
        <v>97.9</v>
      </c>
      <c r="BN33" s="593"/>
      <c r="BO33" s="593"/>
      <c r="BP33" s="593"/>
      <c r="BQ33" s="656"/>
      <c r="BR33" s="669">
        <v>98.4</v>
      </c>
      <c r="BS33" s="593"/>
      <c r="BT33" s="593"/>
      <c r="BU33" s="593"/>
      <c r="BV33" s="593"/>
      <c r="BW33" s="593"/>
      <c r="BX33" s="639">
        <v>97.2</v>
      </c>
      <c r="BY33" s="593"/>
      <c r="BZ33" s="593"/>
      <c r="CA33" s="593"/>
      <c r="CB33" s="656"/>
      <c r="CD33" s="605" t="s">
        <v>307</v>
      </c>
      <c r="CE33" s="606"/>
      <c r="CF33" s="606"/>
      <c r="CG33" s="606"/>
      <c r="CH33" s="606"/>
      <c r="CI33" s="606"/>
      <c r="CJ33" s="606"/>
      <c r="CK33" s="606"/>
      <c r="CL33" s="606"/>
      <c r="CM33" s="606"/>
      <c r="CN33" s="606"/>
      <c r="CO33" s="606"/>
      <c r="CP33" s="606"/>
      <c r="CQ33" s="607"/>
      <c r="CR33" s="608">
        <v>6352077</v>
      </c>
      <c r="CS33" s="621"/>
      <c r="CT33" s="621"/>
      <c r="CU33" s="621"/>
      <c r="CV33" s="621"/>
      <c r="CW33" s="621"/>
      <c r="CX33" s="621"/>
      <c r="CY33" s="622"/>
      <c r="CZ33" s="611">
        <v>37.9</v>
      </c>
      <c r="DA33" s="623"/>
      <c r="DB33" s="623"/>
      <c r="DC33" s="624"/>
      <c r="DD33" s="614">
        <v>5488025</v>
      </c>
      <c r="DE33" s="621"/>
      <c r="DF33" s="621"/>
      <c r="DG33" s="621"/>
      <c r="DH33" s="621"/>
      <c r="DI33" s="621"/>
      <c r="DJ33" s="621"/>
      <c r="DK33" s="622"/>
      <c r="DL33" s="614">
        <v>3002622</v>
      </c>
      <c r="DM33" s="621"/>
      <c r="DN33" s="621"/>
      <c r="DO33" s="621"/>
      <c r="DP33" s="621"/>
      <c r="DQ33" s="621"/>
      <c r="DR33" s="621"/>
      <c r="DS33" s="621"/>
      <c r="DT33" s="621"/>
      <c r="DU33" s="621"/>
      <c r="DV33" s="622"/>
      <c r="DW33" s="611">
        <v>42.3</v>
      </c>
      <c r="DX33" s="623"/>
      <c r="DY33" s="623"/>
      <c r="DZ33" s="623"/>
      <c r="EA33" s="623"/>
      <c r="EB33" s="623"/>
      <c r="EC33" s="635"/>
    </row>
    <row r="34" spans="2:133" ht="11.25" customHeight="1">
      <c r="B34" s="605" t="s">
        <v>308</v>
      </c>
      <c r="C34" s="606"/>
      <c r="D34" s="606"/>
      <c r="E34" s="606"/>
      <c r="F34" s="606"/>
      <c r="G34" s="606"/>
      <c r="H34" s="606"/>
      <c r="I34" s="606"/>
      <c r="J34" s="606"/>
      <c r="K34" s="606"/>
      <c r="L34" s="606"/>
      <c r="M34" s="606"/>
      <c r="N34" s="606"/>
      <c r="O34" s="606"/>
      <c r="P34" s="606"/>
      <c r="Q34" s="607"/>
      <c r="R34" s="608">
        <v>1298655</v>
      </c>
      <c r="S34" s="609"/>
      <c r="T34" s="609"/>
      <c r="U34" s="609"/>
      <c r="V34" s="609"/>
      <c r="W34" s="609"/>
      <c r="X34" s="609"/>
      <c r="Y34" s="610"/>
      <c r="Z34" s="646">
        <v>7.4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2239724</v>
      </c>
      <c r="CS34" s="609"/>
      <c r="CT34" s="609"/>
      <c r="CU34" s="609"/>
      <c r="CV34" s="609"/>
      <c r="CW34" s="609"/>
      <c r="CX34" s="609"/>
      <c r="CY34" s="610"/>
      <c r="CZ34" s="611">
        <v>13.4</v>
      </c>
      <c r="DA34" s="623"/>
      <c r="DB34" s="623"/>
      <c r="DC34" s="624"/>
      <c r="DD34" s="614">
        <v>1807693</v>
      </c>
      <c r="DE34" s="609"/>
      <c r="DF34" s="609"/>
      <c r="DG34" s="609"/>
      <c r="DH34" s="609"/>
      <c r="DI34" s="609"/>
      <c r="DJ34" s="609"/>
      <c r="DK34" s="610"/>
      <c r="DL34" s="614">
        <v>901749</v>
      </c>
      <c r="DM34" s="609"/>
      <c r="DN34" s="609"/>
      <c r="DO34" s="609"/>
      <c r="DP34" s="609"/>
      <c r="DQ34" s="609"/>
      <c r="DR34" s="609"/>
      <c r="DS34" s="609"/>
      <c r="DT34" s="609"/>
      <c r="DU34" s="609"/>
      <c r="DV34" s="610"/>
      <c r="DW34" s="611">
        <v>12.7</v>
      </c>
      <c r="DX34" s="623"/>
      <c r="DY34" s="623"/>
      <c r="DZ34" s="623"/>
      <c r="EA34" s="623"/>
      <c r="EB34" s="623"/>
      <c r="EC34" s="635"/>
    </row>
    <row r="35" spans="2:133" ht="11.25" customHeight="1">
      <c r="B35" s="605" t="s">
        <v>310</v>
      </c>
      <c r="C35" s="606"/>
      <c r="D35" s="606"/>
      <c r="E35" s="606"/>
      <c r="F35" s="606"/>
      <c r="G35" s="606"/>
      <c r="H35" s="606"/>
      <c r="I35" s="606"/>
      <c r="J35" s="606"/>
      <c r="K35" s="606"/>
      <c r="L35" s="606"/>
      <c r="M35" s="606"/>
      <c r="N35" s="606"/>
      <c r="O35" s="606"/>
      <c r="P35" s="606"/>
      <c r="Q35" s="607"/>
      <c r="R35" s="608">
        <v>294923</v>
      </c>
      <c r="S35" s="609"/>
      <c r="T35" s="609"/>
      <c r="U35" s="609"/>
      <c r="V35" s="609"/>
      <c r="W35" s="609"/>
      <c r="X35" s="609"/>
      <c r="Y35" s="610"/>
      <c r="Z35" s="646">
        <v>1.7</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12608</v>
      </c>
      <c r="CS35" s="621"/>
      <c r="CT35" s="621"/>
      <c r="CU35" s="621"/>
      <c r="CV35" s="621"/>
      <c r="CW35" s="621"/>
      <c r="CX35" s="621"/>
      <c r="CY35" s="622"/>
      <c r="CZ35" s="611">
        <v>0.1</v>
      </c>
      <c r="DA35" s="623"/>
      <c r="DB35" s="623"/>
      <c r="DC35" s="624"/>
      <c r="DD35" s="614">
        <v>2232</v>
      </c>
      <c r="DE35" s="621"/>
      <c r="DF35" s="621"/>
      <c r="DG35" s="621"/>
      <c r="DH35" s="621"/>
      <c r="DI35" s="621"/>
      <c r="DJ35" s="621"/>
      <c r="DK35" s="622"/>
      <c r="DL35" s="614">
        <v>2232</v>
      </c>
      <c r="DM35" s="621"/>
      <c r="DN35" s="621"/>
      <c r="DO35" s="621"/>
      <c r="DP35" s="621"/>
      <c r="DQ35" s="621"/>
      <c r="DR35" s="621"/>
      <c r="DS35" s="621"/>
      <c r="DT35" s="621"/>
      <c r="DU35" s="621"/>
      <c r="DV35" s="622"/>
      <c r="DW35" s="611">
        <v>0</v>
      </c>
      <c r="DX35" s="623"/>
      <c r="DY35" s="623"/>
      <c r="DZ35" s="623"/>
      <c r="EA35" s="623"/>
      <c r="EB35" s="623"/>
      <c r="EC35" s="635"/>
    </row>
    <row r="36" spans="2:133" ht="11.25" customHeight="1">
      <c r="B36" s="605" t="s">
        <v>314</v>
      </c>
      <c r="C36" s="606"/>
      <c r="D36" s="606"/>
      <c r="E36" s="606"/>
      <c r="F36" s="606"/>
      <c r="G36" s="606"/>
      <c r="H36" s="606"/>
      <c r="I36" s="606"/>
      <c r="J36" s="606"/>
      <c r="K36" s="606"/>
      <c r="L36" s="606"/>
      <c r="M36" s="606"/>
      <c r="N36" s="606"/>
      <c r="O36" s="606"/>
      <c r="P36" s="606"/>
      <c r="Q36" s="607"/>
      <c r="R36" s="608">
        <v>1287749</v>
      </c>
      <c r="S36" s="609"/>
      <c r="T36" s="609"/>
      <c r="U36" s="609"/>
      <c r="V36" s="609"/>
      <c r="W36" s="609"/>
      <c r="X36" s="609"/>
      <c r="Y36" s="610"/>
      <c r="Z36" s="646">
        <v>7.3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2214609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632069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2102234</v>
      </c>
      <c r="CS36" s="609"/>
      <c r="CT36" s="609"/>
      <c r="CU36" s="609"/>
      <c r="CV36" s="609"/>
      <c r="CW36" s="609"/>
      <c r="CX36" s="609"/>
      <c r="CY36" s="610"/>
      <c r="CZ36" s="611">
        <v>12.5</v>
      </c>
      <c r="DA36" s="623"/>
      <c r="DB36" s="623"/>
      <c r="DC36" s="624"/>
      <c r="DD36" s="614">
        <v>1958112</v>
      </c>
      <c r="DE36" s="609"/>
      <c r="DF36" s="609"/>
      <c r="DG36" s="609"/>
      <c r="DH36" s="609"/>
      <c r="DI36" s="609"/>
      <c r="DJ36" s="609"/>
      <c r="DK36" s="610"/>
      <c r="DL36" s="614">
        <v>1171237</v>
      </c>
      <c r="DM36" s="609"/>
      <c r="DN36" s="609"/>
      <c r="DO36" s="609"/>
      <c r="DP36" s="609"/>
      <c r="DQ36" s="609"/>
      <c r="DR36" s="609"/>
      <c r="DS36" s="609"/>
      <c r="DT36" s="609"/>
      <c r="DU36" s="609"/>
      <c r="DV36" s="610"/>
      <c r="DW36" s="611">
        <v>16.5</v>
      </c>
      <c r="DX36" s="623"/>
      <c r="DY36" s="623"/>
      <c r="DZ36" s="623"/>
      <c r="EA36" s="623"/>
      <c r="EB36" s="623"/>
      <c r="EC36" s="635"/>
    </row>
    <row r="37" spans="2:133" ht="11.25" customHeight="1">
      <c r="B37" s="605" t="s">
        <v>318</v>
      </c>
      <c r="C37" s="606"/>
      <c r="D37" s="606"/>
      <c r="E37" s="606"/>
      <c r="F37" s="606"/>
      <c r="G37" s="606"/>
      <c r="H37" s="606"/>
      <c r="I37" s="606"/>
      <c r="J37" s="606"/>
      <c r="K37" s="606"/>
      <c r="L37" s="606"/>
      <c r="M37" s="606"/>
      <c r="N37" s="606"/>
      <c r="O37" s="606"/>
      <c r="P37" s="606"/>
      <c r="Q37" s="607"/>
      <c r="R37" s="608">
        <v>186820</v>
      </c>
      <c r="S37" s="609"/>
      <c r="T37" s="609"/>
      <c r="U37" s="609"/>
      <c r="V37" s="609"/>
      <c r="W37" s="609"/>
      <c r="X37" s="609"/>
      <c r="Y37" s="610"/>
      <c r="Z37" s="646">
        <v>1.1000000000000001</v>
      </c>
      <c r="AA37" s="646"/>
      <c r="AB37" s="646"/>
      <c r="AC37" s="646"/>
      <c r="AD37" s="647">
        <v>8933</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475054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560001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493996</v>
      </c>
      <c r="CS37" s="621"/>
      <c r="CT37" s="621"/>
      <c r="CU37" s="621"/>
      <c r="CV37" s="621"/>
      <c r="CW37" s="621"/>
      <c r="CX37" s="621"/>
      <c r="CY37" s="622"/>
      <c r="CZ37" s="611">
        <v>2.9</v>
      </c>
      <c r="DA37" s="623"/>
      <c r="DB37" s="623"/>
      <c r="DC37" s="624"/>
      <c r="DD37" s="614">
        <v>486922</v>
      </c>
      <c r="DE37" s="621"/>
      <c r="DF37" s="621"/>
      <c r="DG37" s="621"/>
      <c r="DH37" s="621"/>
      <c r="DI37" s="621"/>
      <c r="DJ37" s="621"/>
      <c r="DK37" s="622"/>
      <c r="DL37" s="614">
        <v>393605</v>
      </c>
      <c r="DM37" s="621"/>
      <c r="DN37" s="621"/>
      <c r="DO37" s="621"/>
      <c r="DP37" s="621"/>
      <c r="DQ37" s="621"/>
      <c r="DR37" s="621"/>
      <c r="DS37" s="621"/>
      <c r="DT37" s="621"/>
      <c r="DU37" s="621"/>
      <c r="DV37" s="622"/>
      <c r="DW37" s="611">
        <v>5.5</v>
      </c>
      <c r="DX37" s="623"/>
      <c r="DY37" s="623"/>
      <c r="DZ37" s="623"/>
      <c r="EA37" s="623"/>
      <c r="EB37" s="623"/>
      <c r="EC37" s="635"/>
    </row>
    <row r="38" spans="2:133" ht="11.25" customHeight="1">
      <c r="B38" s="605" t="s">
        <v>322</v>
      </c>
      <c r="C38" s="606"/>
      <c r="D38" s="606"/>
      <c r="E38" s="606"/>
      <c r="F38" s="606"/>
      <c r="G38" s="606"/>
      <c r="H38" s="606"/>
      <c r="I38" s="606"/>
      <c r="J38" s="606"/>
      <c r="K38" s="606"/>
      <c r="L38" s="606"/>
      <c r="M38" s="606"/>
      <c r="N38" s="606"/>
      <c r="O38" s="606"/>
      <c r="P38" s="606"/>
      <c r="Q38" s="607"/>
      <c r="R38" s="608">
        <v>2182600</v>
      </c>
      <c r="S38" s="609"/>
      <c r="T38" s="609"/>
      <c r="U38" s="609"/>
      <c r="V38" s="609"/>
      <c r="W38" s="609"/>
      <c r="X38" s="609"/>
      <c r="Y38" s="610"/>
      <c r="Z38" s="646">
        <v>12.4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395614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3552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1265123</v>
      </c>
      <c r="CS38" s="609"/>
      <c r="CT38" s="609"/>
      <c r="CU38" s="609"/>
      <c r="CV38" s="609"/>
      <c r="CW38" s="609"/>
      <c r="CX38" s="609"/>
      <c r="CY38" s="610"/>
      <c r="CZ38" s="611">
        <v>7.5</v>
      </c>
      <c r="DA38" s="623"/>
      <c r="DB38" s="623"/>
      <c r="DC38" s="624"/>
      <c r="DD38" s="614">
        <v>996549</v>
      </c>
      <c r="DE38" s="609"/>
      <c r="DF38" s="609"/>
      <c r="DG38" s="609"/>
      <c r="DH38" s="609"/>
      <c r="DI38" s="609"/>
      <c r="DJ38" s="609"/>
      <c r="DK38" s="610"/>
      <c r="DL38" s="614">
        <v>927404</v>
      </c>
      <c r="DM38" s="609"/>
      <c r="DN38" s="609"/>
      <c r="DO38" s="609"/>
      <c r="DP38" s="609"/>
      <c r="DQ38" s="609"/>
      <c r="DR38" s="609"/>
      <c r="DS38" s="609"/>
      <c r="DT38" s="609"/>
      <c r="DU38" s="609"/>
      <c r="DV38" s="610"/>
      <c r="DW38" s="611">
        <v>13.1</v>
      </c>
      <c r="DX38" s="623"/>
      <c r="DY38" s="623"/>
      <c r="DZ38" s="623"/>
      <c r="EA38" s="623"/>
      <c r="EB38" s="623"/>
      <c r="EC38" s="635"/>
    </row>
    <row r="39" spans="2:133" ht="11.25" customHeight="1">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78818</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5718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731388</v>
      </c>
      <c r="CS39" s="621"/>
      <c r="CT39" s="621"/>
      <c r="CU39" s="621"/>
      <c r="CV39" s="621"/>
      <c r="CW39" s="621"/>
      <c r="CX39" s="621"/>
      <c r="CY39" s="622"/>
      <c r="CZ39" s="611">
        <v>4.4000000000000004</v>
      </c>
      <c r="DA39" s="623"/>
      <c r="DB39" s="623"/>
      <c r="DC39" s="624"/>
      <c r="DD39" s="614">
        <v>723439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c r="B40" s="605" t="s">
        <v>330</v>
      </c>
      <c r="C40" s="606"/>
      <c r="D40" s="606"/>
      <c r="E40" s="606"/>
      <c r="F40" s="606"/>
      <c r="G40" s="606"/>
      <c r="H40" s="606"/>
      <c r="I40" s="606"/>
      <c r="J40" s="606"/>
      <c r="K40" s="606"/>
      <c r="L40" s="606"/>
      <c r="M40" s="606"/>
      <c r="N40" s="606"/>
      <c r="O40" s="606"/>
      <c r="P40" s="606"/>
      <c r="Q40" s="607"/>
      <c r="R40" s="608">
        <v>51000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1362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1000</v>
      </c>
      <c r="CS40" s="609"/>
      <c r="CT40" s="609"/>
      <c r="CU40" s="609"/>
      <c r="CV40" s="609"/>
      <c r="CW40" s="609"/>
      <c r="CX40" s="609"/>
      <c r="CY40" s="610"/>
      <c r="CZ40" s="611">
        <v>0</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c r="B41" s="589" t="s">
        <v>335</v>
      </c>
      <c r="C41" s="590"/>
      <c r="D41" s="590"/>
      <c r="E41" s="590"/>
      <c r="F41" s="590"/>
      <c r="G41" s="590"/>
      <c r="H41" s="590"/>
      <c r="I41" s="590"/>
      <c r="J41" s="590"/>
      <c r="K41" s="590"/>
      <c r="L41" s="590"/>
      <c r="M41" s="590"/>
      <c r="N41" s="590"/>
      <c r="O41" s="590"/>
      <c r="P41" s="590"/>
      <c r="Q41" s="591"/>
      <c r="R41" s="592">
        <v>17619449</v>
      </c>
      <c r="S41" s="633"/>
      <c r="T41" s="633"/>
      <c r="U41" s="633"/>
      <c r="V41" s="633"/>
      <c r="W41" s="633"/>
      <c r="X41" s="633"/>
      <c r="Y41" s="636"/>
      <c r="Z41" s="637">
        <v>100</v>
      </c>
      <c r="AA41" s="637"/>
      <c r="AB41" s="637"/>
      <c r="AC41" s="637"/>
      <c r="AD41" s="638">
        <v>7049301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314930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c r="AQ42" s="653" t="s">
        <v>339</v>
      </c>
      <c r="AR42" s="654"/>
      <c r="AS42" s="654"/>
      <c r="AT42" s="654"/>
      <c r="AU42" s="654"/>
      <c r="AV42" s="654"/>
      <c r="AW42" s="654"/>
      <c r="AX42" s="654"/>
      <c r="AY42" s="655"/>
      <c r="AZ42" s="592">
        <v>948831</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345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2930232</v>
      </c>
      <c r="CS42" s="621"/>
      <c r="CT42" s="621"/>
      <c r="CU42" s="621"/>
      <c r="CV42" s="621"/>
      <c r="CW42" s="621"/>
      <c r="CX42" s="621"/>
      <c r="CY42" s="622"/>
      <c r="CZ42" s="611">
        <v>17.5</v>
      </c>
      <c r="DA42" s="623"/>
      <c r="DB42" s="623"/>
      <c r="DC42" s="624"/>
      <c r="DD42" s="614">
        <v>373446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c r="B43" s="208" t="s">
        <v>342</v>
      </c>
      <c r="CD43" s="605" t="s">
        <v>343</v>
      </c>
      <c r="CE43" s="606"/>
      <c r="CF43" s="606"/>
      <c r="CG43" s="606"/>
      <c r="CH43" s="606"/>
      <c r="CI43" s="606"/>
      <c r="CJ43" s="606"/>
      <c r="CK43" s="606"/>
      <c r="CL43" s="606"/>
      <c r="CM43" s="606"/>
      <c r="CN43" s="606"/>
      <c r="CO43" s="606"/>
      <c r="CP43" s="606"/>
      <c r="CQ43" s="607"/>
      <c r="CR43" s="608">
        <v>79455</v>
      </c>
      <c r="CS43" s="621"/>
      <c r="CT43" s="621"/>
      <c r="CU43" s="621"/>
      <c r="CV43" s="621"/>
      <c r="CW43" s="621"/>
      <c r="CX43" s="621"/>
      <c r="CY43" s="622"/>
      <c r="CZ43" s="611">
        <v>0.5</v>
      </c>
      <c r="DA43" s="623"/>
      <c r="DB43" s="623"/>
      <c r="DC43" s="624"/>
      <c r="DD43" s="614">
        <v>78339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2889937</v>
      </c>
      <c r="CS44" s="609"/>
      <c r="CT44" s="609"/>
      <c r="CU44" s="609"/>
      <c r="CV44" s="609"/>
      <c r="CW44" s="609"/>
      <c r="CX44" s="609"/>
      <c r="CY44" s="610"/>
      <c r="CZ44" s="611">
        <v>17.2</v>
      </c>
      <c r="DA44" s="612"/>
      <c r="DB44" s="612"/>
      <c r="DC44" s="613"/>
      <c r="DD44" s="614">
        <v>370357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212215</v>
      </c>
      <c r="CS45" s="621"/>
      <c r="CT45" s="621"/>
      <c r="CU45" s="621"/>
      <c r="CV45" s="621"/>
      <c r="CW45" s="621"/>
      <c r="CX45" s="621"/>
      <c r="CY45" s="622"/>
      <c r="CZ45" s="611">
        <v>1.3</v>
      </c>
      <c r="DA45" s="623"/>
      <c r="DB45" s="623"/>
      <c r="DC45" s="624"/>
      <c r="DD45" s="614">
        <v>11531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c r="B46" s="219"/>
      <c r="CD46" s="629"/>
      <c r="CE46" s="630"/>
      <c r="CF46" s="605" t="s">
        <v>348</v>
      </c>
      <c r="CG46" s="606"/>
      <c r="CH46" s="606"/>
      <c r="CI46" s="606"/>
      <c r="CJ46" s="606"/>
      <c r="CK46" s="606"/>
      <c r="CL46" s="606"/>
      <c r="CM46" s="606"/>
      <c r="CN46" s="606"/>
      <c r="CO46" s="606"/>
      <c r="CP46" s="606"/>
      <c r="CQ46" s="607"/>
      <c r="CR46" s="608">
        <v>2676822</v>
      </c>
      <c r="CS46" s="609"/>
      <c r="CT46" s="609"/>
      <c r="CU46" s="609"/>
      <c r="CV46" s="609"/>
      <c r="CW46" s="609"/>
      <c r="CX46" s="609"/>
      <c r="CY46" s="610"/>
      <c r="CZ46" s="611">
        <v>16</v>
      </c>
      <c r="DA46" s="612"/>
      <c r="DB46" s="612"/>
      <c r="DC46" s="613"/>
      <c r="DD46" s="614">
        <v>358788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c r="B47" s="219"/>
      <c r="CD47" s="629"/>
      <c r="CE47" s="630"/>
      <c r="CF47" s="605" t="s">
        <v>349</v>
      </c>
      <c r="CG47" s="606"/>
      <c r="CH47" s="606"/>
      <c r="CI47" s="606"/>
      <c r="CJ47" s="606"/>
      <c r="CK47" s="606"/>
      <c r="CL47" s="606"/>
      <c r="CM47" s="606"/>
      <c r="CN47" s="606"/>
      <c r="CO47" s="606"/>
      <c r="CP47" s="606"/>
      <c r="CQ47" s="607"/>
      <c r="CR47" s="608">
        <v>40295</v>
      </c>
      <c r="CS47" s="621"/>
      <c r="CT47" s="621"/>
      <c r="CU47" s="621"/>
      <c r="CV47" s="621"/>
      <c r="CW47" s="621"/>
      <c r="CX47" s="621"/>
      <c r="CY47" s="622"/>
      <c r="CZ47" s="611">
        <v>0.2</v>
      </c>
      <c r="DA47" s="623"/>
      <c r="DB47" s="623"/>
      <c r="DC47" s="624"/>
      <c r="DD47" s="614">
        <v>3089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c r="B49" s="219"/>
      <c r="CD49" s="589" t="s">
        <v>351</v>
      </c>
      <c r="CE49" s="590"/>
      <c r="CF49" s="590"/>
      <c r="CG49" s="590"/>
      <c r="CH49" s="590"/>
      <c r="CI49" s="590"/>
      <c r="CJ49" s="590"/>
      <c r="CK49" s="590"/>
      <c r="CL49" s="590"/>
      <c r="CM49" s="590"/>
      <c r="CN49" s="590"/>
      <c r="CO49" s="590"/>
      <c r="CP49" s="590"/>
      <c r="CQ49" s="591"/>
      <c r="CR49" s="592">
        <v>16765631</v>
      </c>
      <c r="CS49" s="593"/>
      <c r="CT49" s="593"/>
      <c r="CU49" s="593"/>
      <c r="CV49" s="593"/>
      <c r="CW49" s="593"/>
      <c r="CX49" s="593"/>
      <c r="CY49" s="594"/>
      <c r="CZ49" s="595">
        <v>100</v>
      </c>
      <c r="DA49" s="596"/>
      <c r="DB49" s="596"/>
      <c r="DC49" s="597"/>
      <c r="DD49" s="598">
        <v>10874578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Z+54kyxm8qi7pZAbAGFX68UJ3djnfVsIA9RzkJR5Iv+fHpvxXdT+S1ROlBKaCiH8S+o+/39WJINTvSy8RHznew==" saltValue="kQ43UCxgv2NTM6wVx0te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cols>
    <col min="1" max="130" width="2.77734375" style="225" customWidth="1"/>
    <col min="131" max="131" width="1.6640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c r="A7" s="231">
        <v>1</v>
      </c>
      <c r="B7" s="1034" t="s">
        <v>374</v>
      </c>
      <c r="C7" s="1035"/>
      <c r="D7" s="1035"/>
      <c r="E7" s="1035"/>
      <c r="F7" s="1035"/>
      <c r="G7" s="1035"/>
      <c r="H7" s="1035"/>
      <c r="I7" s="1035"/>
      <c r="J7" s="1035"/>
      <c r="K7" s="1035"/>
      <c r="L7" s="1035"/>
      <c r="M7" s="1035"/>
      <c r="N7" s="1035"/>
      <c r="O7" s="1035"/>
      <c r="P7" s="1036"/>
      <c r="Q7" s="1089">
        <v>17617</v>
      </c>
      <c r="R7" s="1090"/>
      <c r="S7" s="1090"/>
      <c r="T7" s="1090"/>
      <c r="U7" s="1090"/>
      <c r="V7" s="1090">
        <v>16764</v>
      </c>
      <c r="W7" s="1090"/>
      <c r="X7" s="1090"/>
      <c r="Y7" s="1090"/>
      <c r="Z7" s="1090"/>
      <c r="AA7" s="1090">
        <v>853</v>
      </c>
      <c r="AB7" s="1090"/>
      <c r="AC7" s="1090"/>
      <c r="AD7" s="1090"/>
      <c r="AE7" s="1091"/>
      <c r="AF7" s="1092">
        <v>785</v>
      </c>
      <c r="AG7" s="1093"/>
      <c r="AH7" s="1093"/>
      <c r="AI7" s="1093"/>
      <c r="AJ7" s="1094"/>
      <c r="AK7" s="1095">
        <v>287</v>
      </c>
      <c r="AL7" s="1096"/>
      <c r="AM7" s="1096"/>
      <c r="AN7" s="1096"/>
      <c r="AO7" s="1096"/>
      <c r="AP7" s="1096">
        <v>15273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545</v>
      </c>
      <c r="BT7" s="1087"/>
      <c r="BU7" s="1087"/>
      <c r="BV7" s="1087"/>
      <c r="BW7" s="1087"/>
      <c r="BX7" s="1087"/>
      <c r="BY7" s="1087"/>
      <c r="BZ7" s="1087"/>
      <c r="CA7" s="1087"/>
      <c r="CB7" s="1087"/>
      <c r="CC7" s="1087"/>
      <c r="CD7" s="1087"/>
      <c r="CE7" s="1087"/>
      <c r="CF7" s="1087"/>
      <c r="CG7" s="1099"/>
      <c r="CH7" s="1083">
        <v>1</v>
      </c>
      <c r="CI7" s="1084"/>
      <c r="CJ7" s="1084"/>
      <c r="CK7" s="1084"/>
      <c r="CL7" s="1085"/>
      <c r="CM7" s="1083">
        <v>77</v>
      </c>
      <c r="CN7" s="1084"/>
      <c r="CO7" s="1084"/>
      <c r="CP7" s="1084"/>
      <c r="CQ7" s="1085"/>
      <c r="CR7" s="1083">
        <v>70</v>
      </c>
      <c r="CS7" s="1084"/>
      <c r="CT7" s="1084"/>
      <c r="CU7" s="1084"/>
      <c r="CV7" s="1085"/>
      <c r="CW7" s="1083" t="s">
        <v>546</v>
      </c>
      <c r="CX7" s="1084"/>
      <c r="CY7" s="1084"/>
      <c r="CZ7" s="1084"/>
      <c r="DA7" s="1085"/>
      <c r="DB7" s="1083" t="s">
        <v>546</v>
      </c>
      <c r="DC7" s="1084"/>
      <c r="DD7" s="1084"/>
      <c r="DE7" s="1084"/>
      <c r="DF7" s="1085"/>
      <c r="DG7" s="1083" t="s">
        <v>546</v>
      </c>
      <c r="DH7" s="1084"/>
      <c r="DI7" s="1084"/>
      <c r="DJ7" s="1084"/>
      <c r="DK7" s="1085"/>
      <c r="DL7" s="1083" t="s">
        <v>546</v>
      </c>
      <c r="DM7" s="1084"/>
      <c r="DN7" s="1084"/>
      <c r="DO7" s="1084"/>
      <c r="DP7" s="1085"/>
      <c r="DQ7" s="1083" t="s">
        <v>546</v>
      </c>
      <c r="DR7" s="1084"/>
      <c r="DS7" s="1084"/>
      <c r="DT7" s="1084"/>
      <c r="DU7" s="1085"/>
      <c r="DV7" s="1086"/>
      <c r="DW7" s="1087"/>
      <c r="DX7" s="1087"/>
      <c r="DY7" s="1087"/>
      <c r="DZ7" s="1088"/>
      <c r="EA7" s="229"/>
    </row>
    <row r="8" spans="1:131" s="230" customFormat="1" ht="26.25" customHeight="1">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c r="A23" s="235" t="s">
        <v>376</v>
      </c>
      <c r="B23" s="924" t="s">
        <v>377</v>
      </c>
      <c r="C23" s="925"/>
      <c r="D23" s="925"/>
      <c r="E23" s="925"/>
      <c r="F23" s="925"/>
      <c r="G23" s="925"/>
      <c r="H23" s="925"/>
      <c r="I23" s="925"/>
      <c r="J23" s="925"/>
      <c r="K23" s="925"/>
      <c r="L23" s="925"/>
      <c r="M23" s="925"/>
      <c r="N23" s="925"/>
      <c r="O23" s="925"/>
      <c r="P23" s="935"/>
      <c r="Q23" s="1054">
        <v>17617</v>
      </c>
      <c r="R23" s="1048"/>
      <c r="S23" s="1048"/>
      <c r="T23" s="1048"/>
      <c r="U23" s="1048"/>
      <c r="V23" s="1048">
        <v>16764</v>
      </c>
      <c r="W23" s="1048"/>
      <c r="X23" s="1048"/>
      <c r="Y23" s="1048"/>
      <c r="Z23" s="1048"/>
      <c r="AA23" s="1048">
        <v>853</v>
      </c>
      <c r="AB23" s="1048"/>
      <c r="AC23" s="1048"/>
      <c r="AD23" s="1048"/>
      <c r="AE23" s="1055"/>
      <c r="AF23" s="1056">
        <v>785</v>
      </c>
      <c r="AG23" s="1048"/>
      <c r="AH23" s="1048"/>
      <c r="AI23" s="1048"/>
      <c r="AJ23" s="1057"/>
      <c r="AK23" s="1058"/>
      <c r="AL23" s="1059"/>
      <c r="AM23" s="1059"/>
      <c r="AN23" s="1059"/>
      <c r="AO23" s="1059"/>
      <c r="AP23" s="1048">
        <v>15273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c r="A28" s="237">
        <v>1</v>
      </c>
      <c r="B28" s="1034" t="s">
        <v>388</v>
      </c>
      <c r="C28" s="1035"/>
      <c r="D28" s="1035"/>
      <c r="E28" s="1035"/>
      <c r="F28" s="1035"/>
      <c r="G28" s="1035"/>
      <c r="H28" s="1035"/>
      <c r="I28" s="1035"/>
      <c r="J28" s="1035"/>
      <c r="K28" s="1035"/>
      <c r="L28" s="1035"/>
      <c r="M28" s="1035"/>
      <c r="N28" s="1035"/>
      <c r="O28" s="1035"/>
      <c r="P28" s="1036"/>
      <c r="Q28" s="1037">
        <v>3563</v>
      </c>
      <c r="R28" s="1038"/>
      <c r="S28" s="1038"/>
      <c r="T28" s="1038"/>
      <c r="U28" s="1038"/>
      <c r="V28" s="1038">
        <v>2931</v>
      </c>
      <c r="W28" s="1038"/>
      <c r="X28" s="1038"/>
      <c r="Y28" s="1038"/>
      <c r="Z28" s="1038"/>
      <c r="AA28" s="1038">
        <v>632</v>
      </c>
      <c r="AB28" s="1038"/>
      <c r="AC28" s="1038"/>
      <c r="AD28" s="1038"/>
      <c r="AE28" s="1039"/>
      <c r="AF28" s="1040">
        <v>632</v>
      </c>
      <c r="AG28" s="1038"/>
      <c r="AH28" s="1038"/>
      <c r="AI28" s="1038"/>
      <c r="AJ28" s="1041"/>
      <c r="AK28" s="1029">
        <v>315</v>
      </c>
      <c r="AL28" s="1030"/>
      <c r="AM28" s="1030"/>
      <c r="AN28" s="1030"/>
      <c r="AO28" s="1030"/>
      <c r="AP28" s="1030" t="s">
        <v>546</v>
      </c>
      <c r="AQ28" s="1030"/>
      <c r="AR28" s="1030"/>
      <c r="AS28" s="1030"/>
      <c r="AT28" s="1030"/>
      <c r="AU28" s="1030" t="s">
        <v>546</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c r="A29" s="237">
        <v>2</v>
      </c>
      <c r="B29" s="1017" t="s">
        <v>389</v>
      </c>
      <c r="C29" s="1018"/>
      <c r="D29" s="1018"/>
      <c r="E29" s="1018"/>
      <c r="F29" s="1018"/>
      <c r="G29" s="1018"/>
      <c r="H29" s="1018"/>
      <c r="I29" s="1018"/>
      <c r="J29" s="1018"/>
      <c r="K29" s="1018"/>
      <c r="L29" s="1018"/>
      <c r="M29" s="1018"/>
      <c r="N29" s="1018"/>
      <c r="O29" s="1018"/>
      <c r="P29" s="1019"/>
      <c r="Q29" s="1025">
        <v>3364</v>
      </c>
      <c r="R29" s="1026"/>
      <c r="S29" s="1026"/>
      <c r="T29" s="1026"/>
      <c r="U29" s="1026"/>
      <c r="V29" s="1026">
        <v>3297</v>
      </c>
      <c r="W29" s="1026"/>
      <c r="X29" s="1026"/>
      <c r="Y29" s="1026"/>
      <c r="Z29" s="1026"/>
      <c r="AA29" s="1026">
        <v>67</v>
      </c>
      <c r="AB29" s="1026"/>
      <c r="AC29" s="1026"/>
      <c r="AD29" s="1026"/>
      <c r="AE29" s="1027"/>
      <c r="AF29" s="1022">
        <v>67</v>
      </c>
      <c r="AG29" s="1023"/>
      <c r="AH29" s="1023"/>
      <c r="AI29" s="1023"/>
      <c r="AJ29" s="1024"/>
      <c r="AK29" s="967">
        <v>549</v>
      </c>
      <c r="AL29" s="958"/>
      <c r="AM29" s="958"/>
      <c r="AN29" s="958"/>
      <c r="AO29" s="958"/>
      <c r="AP29" s="958" t="s">
        <v>546</v>
      </c>
      <c r="AQ29" s="958"/>
      <c r="AR29" s="958"/>
      <c r="AS29" s="958"/>
      <c r="AT29" s="958"/>
      <c r="AU29" s="958" t="s">
        <v>546</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c r="A30" s="237">
        <v>3</v>
      </c>
      <c r="B30" s="1017" t="s">
        <v>390</v>
      </c>
      <c r="C30" s="1018"/>
      <c r="D30" s="1018"/>
      <c r="E30" s="1018"/>
      <c r="F30" s="1018"/>
      <c r="G30" s="1018"/>
      <c r="H30" s="1018"/>
      <c r="I30" s="1018"/>
      <c r="J30" s="1018"/>
      <c r="K30" s="1018"/>
      <c r="L30" s="1018"/>
      <c r="M30" s="1018"/>
      <c r="N30" s="1018"/>
      <c r="O30" s="1018"/>
      <c r="P30" s="1019"/>
      <c r="Q30" s="1025">
        <v>653</v>
      </c>
      <c r="R30" s="1026"/>
      <c r="S30" s="1026"/>
      <c r="T30" s="1026"/>
      <c r="U30" s="1026"/>
      <c r="V30" s="1026">
        <v>642</v>
      </c>
      <c r="W30" s="1026"/>
      <c r="X30" s="1026"/>
      <c r="Y30" s="1026"/>
      <c r="Z30" s="1026"/>
      <c r="AA30" s="1026">
        <v>10</v>
      </c>
      <c r="AB30" s="1026"/>
      <c r="AC30" s="1026"/>
      <c r="AD30" s="1026"/>
      <c r="AE30" s="1027"/>
      <c r="AF30" s="1022">
        <v>10</v>
      </c>
      <c r="AG30" s="1023"/>
      <c r="AH30" s="1023"/>
      <c r="AI30" s="1023"/>
      <c r="AJ30" s="1024"/>
      <c r="AK30" s="967">
        <v>389</v>
      </c>
      <c r="AL30" s="958"/>
      <c r="AM30" s="958"/>
      <c r="AN30" s="958"/>
      <c r="AO30" s="958"/>
      <c r="AP30" s="958" t="s">
        <v>546</v>
      </c>
      <c r="AQ30" s="958"/>
      <c r="AR30" s="958"/>
      <c r="AS30" s="958"/>
      <c r="AT30" s="958"/>
      <c r="AU30" s="958" t="s">
        <v>546</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c r="A31" s="237">
        <v>4</v>
      </c>
      <c r="B31" s="1017" t="s">
        <v>391</v>
      </c>
      <c r="C31" s="1018"/>
      <c r="D31" s="1018"/>
      <c r="E31" s="1018"/>
      <c r="F31" s="1018"/>
      <c r="G31" s="1018"/>
      <c r="H31" s="1018"/>
      <c r="I31" s="1018"/>
      <c r="J31" s="1018"/>
      <c r="K31" s="1018"/>
      <c r="L31" s="1018"/>
      <c r="M31" s="1018"/>
      <c r="N31" s="1018"/>
      <c r="O31" s="1018"/>
      <c r="P31" s="1019"/>
      <c r="Q31" s="1025">
        <v>448</v>
      </c>
      <c r="R31" s="1026"/>
      <c r="S31" s="1026"/>
      <c r="T31" s="1026"/>
      <c r="U31" s="1026"/>
      <c r="V31" s="1026">
        <v>397</v>
      </c>
      <c r="W31" s="1026"/>
      <c r="X31" s="1026"/>
      <c r="Y31" s="1026"/>
      <c r="Z31" s="1026"/>
      <c r="AA31" s="1026">
        <v>51</v>
      </c>
      <c r="AB31" s="1026"/>
      <c r="AC31" s="1026"/>
      <c r="AD31" s="1026"/>
      <c r="AE31" s="1027"/>
      <c r="AF31" s="1022">
        <v>510</v>
      </c>
      <c r="AG31" s="1023"/>
      <c r="AH31" s="1023"/>
      <c r="AI31" s="1023"/>
      <c r="AJ31" s="1024"/>
      <c r="AK31" s="967" t="s">
        <v>546</v>
      </c>
      <c r="AL31" s="958"/>
      <c r="AM31" s="958"/>
      <c r="AN31" s="958"/>
      <c r="AO31" s="958"/>
      <c r="AP31" s="958">
        <v>1568</v>
      </c>
      <c r="AQ31" s="958"/>
      <c r="AR31" s="958"/>
      <c r="AS31" s="958"/>
      <c r="AT31" s="958"/>
      <c r="AU31" s="958" t="s">
        <v>546</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c r="A32" s="237">
        <v>5</v>
      </c>
      <c r="B32" s="1017" t="s">
        <v>393</v>
      </c>
      <c r="C32" s="1018"/>
      <c r="D32" s="1018"/>
      <c r="E32" s="1018"/>
      <c r="F32" s="1018"/>
      <c r="G32" s="1018"/>
      <c r="H32" s="1018"/>
      <c r="I32" s="1018"/>
      <c r="J32" s="1018"/>
      <c r="K32" s="1018"/>
      <c r="L32" s="1018"/>
      <c r="M32" s="1018"/>
      <c r="N32" s="1018"/>
      <c r="O32" s="1018"/>
      <c r="P32" s="1019"/>
      <c r="Q32" s="1025">
        <v>144</v>
      </c>
      <c r="R32" s="1026"/>
      <c r="S32" s="1026"/>
      <c r="T32" s="1026"/>
      <c r="U32" s="1026"/>
      <c r="V32" s="1026">
        <v>37</v>
      </c>
      <c r="W32" s="1026"/>
      <c r="X32" s="1026"/>
      <c r="Y32" s="1026"/>
      <c r="Z32" s="1026"/>
      <c r="AA32" s="1026">
        <v>7</v>
      </c>
      <c r="AB32" s="1026"/>
      <c r="AC32" s="1026"/>
      <c r="AD32" s="1026"/>
      <c r="AE32" s="1027"/>
      <c r="AF32" s="1022">
        <v>21</v>
      </c>
      <c r="AG32" s="1023"/>
      <c r="AH32" s="1023"/>
      <c r="AI32" s="1023"/>
      <c r="AJ32" s="1024"/>
      <c r="AK32" s="967">
        <v>81</v>
      </c>
      <c r="AL32" s="958"/>
      <c r="AM32" s="958"/>
      <c r="AN32" s="958"/>
      <c r="AO32" s="958"/>
      <c r="AP32" s="958">
        <v>535</v>
      </c>
      <c r="AQ32" s="958"/>
      <c r="AR32" s="958"/>
      <c r="AS32" s="958"/>
      <c r="AT32" s="958"/>
      <c r="AU32" s="958">
        <v>490</v>
      </c>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c r="A33" s="237">
        <v>6</v>
      </c>
      <c r="B33" s="1017" t="s">
        <v>394</v>
      </c>
      <c r="C33" s="1018"/>
      <c r="D33" s="1018"/>
      <c r="E33" s="1018"/>
      <c r="F33" s="1018"/>
      <c r="G33" s="1018"/>
      <c r="H33" s="1018"/>
      <c r="I33" s="1018"/>
      <c r="J33" s="1018"/>
      <c r="K33" s="1018"/>
      <c r="L33" s="1018"/>
      <c r="M33" s="1018"/>
      <c r="N33" s="1018"/>
      <c r="O33" s="1018"/>
      <c r="P33" s="1019"/>
      <c r="Q33" s="1025">
        <v>238</v>
      </c>
      <c r="R33" s="1026"/>
      <c r="S33" s="1026"/>
      <c r="T33" s="1026"/>
      <c r="U33" s="1026"/>
      <c r="V33" s="1026">
        <v>208</v>
      </c>
      <c r="W33" s="1026"/>
      <c r="X33" s="1026"/>
      <c r="Y33" s="1026"/>
      <c r="Z33" s="1026"/>
      <c r="AA33" s="1026">
        <v>29</v>
      </c>
      <c r="AB33" s="1026"/>
      <c r="AC33" s="1026"/>
      <c r="AD33" s="1026"/>
      <c r="AE33" s="1027"/>
      <c r="AF33" s="1022">
        <v>146</v>
      </c>
      <c r="AG33" s="1023"/>
      <c r="AH33" s="1023"/>
      <c r="AI33" s="1023"/>
      <c r="AJ33" s="1024"/>
      <c r="AK33" s="967">
        <v>155</v>
      </c>
      <c r="AL33" s="958"/>
      <c r="AM33" s="958"/>
      <c r="AN33" s="958"/>
      <c r="AO33" s="958"/>
      <c r="AP33" s="958">
        <v>2452</v>
      </c>
      <c r="AQ33" s="958"/>
      <c r="AR33" s="958"/>
      <c r="AS33" s="958"/>
      <c r="AT33" s="958"/>
      <c r="AU33" s="958">
        <v>2356</v>
      </c>
      <c r="AV33" s="958"/>
      <c r="AW33" s="958"/>
      <c r="AX33" s="958"/>
      <c r="AY33" s="958"/>
      <c r="AZ33" s="1028"/>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1387</v>
      </c>
      <c r="AG63" s="946"/>
      <c r="AH63" s="946"/>
      <c r="AI63" s="946"/>
      <c r="AJ63" s="1009"/>
      <c r="AK63" s="1010"/>
      <c r="AL63" s="950"/>
      <c r="AM63" s="950"/>
      <c r="AN63" s="950"/>
      <c r="AO63" s="950"/>
      <c r="AP63" s="946">
        <v>4555</v>
      </c>
      <c r="AQ63" s="946"/>
      <c r="AR63" s="946"/>
      <c r="AS63" s="946"/>
      <c r="AT63" s="946"/>
      <c r="AU63" s="946">
        <v>2846</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c r="A68" s="231">
        <v>1</v>
      </c>
      <c r="B68" s="972" t="s">
        <v>547</v>
      </c>
      <c r="C68" s="973"/>
      <c r="D68" s="973"/>
      <c r="E68" s="973"/>
      <c r="F68" s="973"/>
      <c r="G68" s="973"/>
      <c r="H68" s="973"/>
      <c r="I68" s="973"/>
      <c r="J68" s="973"/>
      <c r="K68" s="973"/>
      <c r="L68" s="973"/>
      <c r="M68" s="973"/>
      <c r="N68" s="973"/>
      <c r="O68" s="973"/>
      <c r="P68" s="974"/>
      <c r="Q68" s="975">
        <v>3843</v>
      </c>
      <c r="R68" s="969"/>
      <c r="S68" s="969"/>
      <c r="T68" s="969"/>
      <c r="U68" s="969"/>
      <c r="V68" s="969">
        <v>3646</v>
      </c>
      <c r="W68" s="969"/>
      <c r="X68" s="969"/>
      <c r="Y68" s="969"/>
      <c r="Z68" s="969"/>
      <c r="AA68" s="969">
        <v>197</v>
      </c>
      <c r="AB68" s="969"/>
      <c r="AC68" s="969"/>
      <c r="AD68" s="969"/>
      <c r="AE68" s="969"/>
      <c r="AF68" s="969">
        <v>197</v>
      </c>
      <c r="AG68" s="969"/>
      <c r="AH68" s="969"/>
      <c r="AI68" s="969"/>
      <c r="AJ68" s="969"/>
      <c r="AK68" s="969">
        <v>6</v>
      </c>
      <c r="AL68" s="969"/>
      <c r="AM68" s="969"/>
      <c r="AN68" s="969"/>
      <c r="AO68" s="969"/>
      <c r="AP68" s="969" t="s">
        <v>546</v>
      </c>
      <c r="AQ68" s="969"/>
      <c r="AR68" s="969"/>
      <c r="AS68" s="969"/>
      <c r="AT68" s="969"/>
      <c r="AU68" s="969" t="s">
        <v>546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c r="A69" s="233">
        <v>2</v>
      </c>
      <c r="B69" s="961" t="s">
        <v>548</v>
      </c>
      <c r="C69" s="962"/>
      <c r="D69" s="962"/>
      <c r="E69" s="962"/>
      <c r="F69" s="962"/>
      <c r="G69" s="962"/>
      <c r="H69" s="962"/>
      <c r="I69" s="962"/>
      <c r="J69" s="962"/>
      <c r="K69" s="962"/>
      <c r="L69" s="962"/>
      <c r="M69" s="962"/>
      <c r="N69" s="962"/>
      <c r="O69" s="962"/>
      <c r="P69" s="963"/>
      <c r="Q69" s="964">
        <v>72</v>
      </c>
      <c r="R69" s="958"/>
      <c r="S69" s="958"/>
      <c r="T69" s="958"/>
      <c r="U69" s="958"/>
      <c r="V69" s="958">
        <v>64</v>
      </c>
      <c r="W69" s="958"/>
      <c r="X69" s="958"/>
      <c r="Y69" s="958"/>
      <c r="Z69" s="958"/>
      <c r="AA69" s="958">
        <v>8</v>
      </c>
      <c r="AB69" s="958"/>
      <c r="AC69" s="958"/>
      <c r="AD69" s="958"/>
      <c r="AE69" s="958"/>
      <c r="AF69" s="958">
        <v>8</v>
      </c>
      <c r="AG69" s="958"/>
      <c r="AH69" s="958"/>
      <c r="AI69" s="958"/>
      <c r="AJ69" s="958"/>
      <c r="AK69" s="958" t="s">
        <v>546</v>
      </c>
      <c r="AL69" s="958"/>
      <c r="AM69" s="958"/>
      <c r="AN69" s="958"/>
      <c r="AO69" s="958"/>
      <c r="AP69" s="958">
        <v>63</v>
      </c>
      <c r="AQ69" s="958"/>
      <c r="AR69" s="958"/>
      <c r="AS69" s="958"/>
      <c r="AT69" s="958"/>
      <c r="AU69" s="958">
        <v>28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c r="A70" s="233">
        <v>3</v>
      </c>
      <c r="B70" s="961" t="s">
        <v>549</v>
      </c>
      <c r="C70" s="962"/>
      <c r="D70" s="962"/>
      <c r="E70" s="962"/>
      <c r="F70" s="962"/>
      <c r="G70" s="962"/>
      <c r="H70" s="962"/>
      <c r="I70" s="962"/>
      <c r="J70" s="962"/>
      <c r="K70" s="962"/>
      <c r="L70" s="962"/>
      <c r="M70" s="962"/>
      <c r="N70" s="962"/>
      <c r="O70" s="962"/>
      <c r="P70" s="963"/>
      <c r="Q70" s="964">
        <v>408</v>
      </c>
      <c r="R70" s="958"/>
      <c r="S70" s="958"/>
      <c r="T70" s="958"/>
      <c r="U70" s="958"/>
      <c r="V70" s="958">
        <v>392</v>
      </c>
      <c r="W70" s="958"/>
      <c r="X70" s="958"/>
      <c r="Y70" s="958"/>
      <c r="Z70" s="958"/>
      <c r="AA70" s="958">
        <v>15</v>
      </c>
      <c r="AB70" s="958"/>
      <c r="AC70" s="958"/>
      <c r="AD70" s="958"/>
      <c r="AE70" s="958"/>
      <c r="AF70" s="958">
        <v>15</v>
      </c>
      <c r="AG70" s="958"/>
      <c r="AH70" s="958"/>
      <c r="AI70" s="958"/>
      <c r="AJ70" s="958"/>
      <c r="AK70" s="958">
        <v>27</v>
      </c>
      <c r="AL70" s="958"/>
      <c r="AM70" s="958"/>
      <c r="AN70" s="958"/>
      <c r="AO70" s="958"/>
      <c r="AP70" s="958">
        <v>44</v>
      </c>
      <c r="AQ70" s="958"/>
      <c r="AR70" s="958"/>
      <c r="AS70" s="958"/>
      <c r="AT70" s="958"/>
      <c r="AU70" s="958">
        <v>14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c r="A71" s="233">
        <v>4</v>
      </c>
      <c r="B71" s="961" t="s">
        <v>550</v>
      </c>
      <c r="C71" s="962"/>
      <c r="D71" s="962"/>
      <c r="E71" s="962"/>
      <c r="F71" s="962"/>
      <c r="G71" s="962"/>
      <c r="H71" s="962"/>
      <c r="I71" s="962"/>
      <c r="J71" s="962"/>
      <c r="K71" s="962"/>
      <c r="L71" s="962"/>
      <c r="M71" s="962"/>
      <c r="N71" s="962"/>
      <c r="O71" s="962"/>
      <c r="P71" s="963"/>
      <c r="Q71" s="964">
        <v>1248</v>
      </c>
      <c r="R71" s="958"/>
      <c r="S71" s="958"/>
      <c r="T71" s="958"/>
      <c r="U71" s="958"/>
      <c r="V71" s="958">
        <v>1239</v>
      </c>
      <c r="W71" s="958"/>
      <c r="X71" s="958"/>
      <c r="Y71" s="958"/>
      <c r="Z71" s="958"/>
      <c r="AA71" s="958">
        <v>38</v>
      </c>
      <c r="AB71" s="958"/>
      <c r="AC71" s="958"/>
      <c r="AD71" s="958"/>
      <c r="AE71" s="958"/>
      <c r="AF71" s="958">
        <v>38</v>
      </c>
      <c r="AG71" s="958"/>
      <c r="AH71" s="958"/>
      <c r="AI71" s="958"/>
      <c r="AJ71" s="958"/>
      <c r="AK71" s="958" t="s">
        <v>546</v>
      </c>
      <c r="AL71" s="958"/>
      <c r="AM71" s="958"/>
      <c r="AN71" s="958"/>
      <c r="AO71" s="958"/>
      <c r="AP71" s="958">
        <v>13</v>
      </c>
      <c r="AQ71" s="958"/>
      <c r="AR71" s="958"/>
      <c r="AS71" s="958"/>
      <c r="AT71" s="958"/>
      <c r="AU71" s="958">
        <v>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c r="A72" s="233">
        <v>5</v>
      </c>
      <c r="B72" s="961" t="s">
        <v>551</v>
      </c>
      <c r="C72" s="962"/>
      <c r="D72" s="962"/>
      <c r="E72" s="962"/>
      <c r="F72" s="962"/>
      <c r="G72" s="962"/>
      <c r="H72" s="962"/>
      <c r="I72" s="962"/>
      <c r="J72" s="962"/>
      <c r="K72" s="962"/>
      <c r="L72" s="962"/>
      <c r="M72" s="962"/>
      <c r="N72" s="962"/>
      <c r="O72" s="962"/>
      <c r="P72" s="963"/>
      <c r="Q72" s="964">
        <v>2403</v>
      </c>
      <c r="R72" s="958"/>
      <c r="S72" s="958"/>
      <c r="T72" s="958"/>
      <c r="U72" s="958"/>
      <c r="V72" s="958">
        <v>2271</v>
      </c>
      <c r="W72" s="958"/>
      <c r="X72" s="958"/>
      <c r="Y72" s="958"/>
      <c r="Z72" s="958"/>
      <c r="AA72" s="958">
        <v>131</v>
      </c>
      <c r="AB72" s="958"/>
      <c r="AC72" s="958"/>
      <c r="AD72" s="958"/>
      <c r="AE72" s="958"/>
      <c r="AF72" s="958">
        <v>131</v>
      </c>
      <c r="AG72" s="958"/>
      <c r="AH72" s="958"/>
      <c r="AI72" s="958"/>
      <c r="AJ72" s="958"/>
      <c r="AK72" s="958" t="s">
        <v>546</v>
      </c>
      <c r="AL72" s="958"/>
      <c r="AM72" s="958"/>
      <c r="AN72" s="958"/>
      <c r="AO72" s="958"/>
      <c r="AP72" s="958">
        <v>3395</v>
      </c>
      <c r="AQ72" s="958"/>
      <c r="AR72" s="958"/>
      <c r="AS72" s="958"/>
      <c r="AT72" s="958"/>
      <c r="AU72" s="958">
        <v>1401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c r="A73" s="233">
        <v>6</v>
      </c>
      <c r="B73" s="961" t="s">
        <v>552</v>
      </c>
      <c r="C73" s="962"/>
      <c r="D73" s="962"/>
      <c r="E73" s="962"/>
      <c r="F73" s="962"/>
      <c r="G73" s="962"/>
      <c r="H73" s="962"/>
      <c r="I73" s="962"/>
      <c r="J73" s="962"/>
      <c r="K73" s="962"/>
      <c r="L73" s="962"/>
      <c r="M73" s="962"/>
      <c r="N73" s="962"/>
      <c r="O73" s="962"/>
      <c r="P73" s="963"/>
      <c r="Q73" s="964">
        <v>116</v>
      </c>
      <c r="R73" s="958"/>
      <c r="S73" s="958"/>
      <c r="T73" s="958"/>
      <c r="U73" s="958"/>
      <c r="V73" s="958">
        <v>116</v>
      </c>
      <c r="W73" s="958"/>
      <c r="X73" s="958"/>
      <c r="Y73" s="958"/>
      <c r="Z73" s="958"/>
      <c r="AA73" s="958" t="s">
        <v>546</v>
      </c>
      <c r="AB73" s="958"/>
      <c r="AC73" s="958"/>
      <c r="AD73" s="958"/>
      <c r="AE73" s="958"/>
      <c r="AF73" s="958" t="s">
        <v>546</v>
      </c>
      <c r="AG73" s="958"/>
      <c r="AH73" s="958"/>
      <c r="AI73" s="958"/>
      <c r="AJ73" s="958"/>
      <c r="AK73" s="958" t="s">
        <v>546</v>
      </c>
      <c r="AL73" s="958"/>
      <c r="AM73" s="958"/>
      <c r="AN73" s="958"/>
      <c r="AO73" s="958"/>
      <c r="AP73" s="958" t="s">
        <v>546</v>
      </c>
      <c r="AQ73" s="958"/>
      <c r="AR73" s="958"/>
      <c r="AS73" s="958"/>
      <c r="AT73" s="958"/>
      <c r="AU73" s="958" t="s">
        <v>546</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c r="A74" s="233">
        <v>7</v>
      </c>
      <c r="B74" s="961" t="s">
        <v>553</v>
      </c>
      <c r="C74" s="962"/>
      <c r="D74" s="962"/>
      <c r="E74" s="962"/>
      <c r="F74" s="962"/>
      <c r="G74" s="962"/>
      <c r="H74" s="962"/>
      <c r="I74" s="962"/>
      <c r="J74" s="962"/>
      <c r="K74" s="962"/>
      <c r="L74" s="962"/>
      <c r="M74" s="962"/>
      <c r="N74" s="962"/>
      <c r="O74" s="962"/>
      <c r="P74" s="963"/>
      <c r="Q74" s="964">
        <v>110</v>
      </c>
      <c r="R74" s="958"/>
      <c r="S74" s="958"/>
      <c r="T74" s="958"/>
      <c r="U74" s="958"/>
      <c r="V74" s="958">
        <v>102</v>
      </c>
      <c r="W74" s="958"/>
      <c r="X74" s="958"/>
      <c r="Y74" s="958"/>
      <c r="Z74" s="958"/>
      <c r="AA74" s="958">
        <v>8</v>
      </c>
      <c r="AB74" s="958"/>
      <c r="AC74" s="958"/>
      <c r="AD74" s="958"/>
      <c r="AE74" s="958"/>
      <c r="AF74" s="958">
        <v>8</v>
      </c>
      <c r="AG74" s="958"/>
      <c r="AH74" s="958"/>
      <c r="AI74" s="958"/>
      <c r="AJ74" s="958"/>
      <c r="AK74" s="958" t="s">
        <v>546</v>
      </c>
      <c r="AL74" s="958"/>
      <c r="AM74" s="958"/>
      <c r="AN74" s="958"/>
      <c r="AO74" s="958"/>
      <c r="AP74" s="958" t="s">
        <v>546</v>
      </c>
      <c r="AQ74" s="958"/>
      <c r="AR74" s="958"/>
      <c r="AS74" s="958"/>
      <c r="AT74" s="958"/>
      <c r="AU74" s="958" t="s">
        <v>546</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c r="A75" s="233">
        <v>8</v>
      </c>
      <c r="B75" s="961" t="s">
        <v>554</v>
      </c>
      <c r="C75" s="962"/>
      <c r="D75" s="962"/>
      <c r="E75" s="962"/>
      <c r="F75" s="962"/>
      <c r="G75" s="962"/>
      <c r="H75" s="962"/>
      <c r="I75" s="962"/>
      <c r="J75" s="962"/>
      <c r="K75" s="962"/>
      <c r="L75" s="962"/>
      <c r="M75" s="962"/>
      <c r="N75" s="962"/>
      <c r="O75" s="962"/>
      <c r="P75" s="963"/>
      <c r="Q75" s="965">
        <v>158054</v>
      </c>
      <c r="R75" s="966"/>
      <c r="S75" s="966"/>
      <c r="T75" s="966"/>
      <c r="U75" s="967"/>
      <c r="V75" s="968">
        <v>156982</v>
      </c>
      <c r="W75" s="966"/>
      <c r="X75" s="966"/>
      <c r="Y75" s="966"/>
      <c r="Z75" s="967"/>
      <c r="AA75" s="968">
        <v>1071</v>
      </c>
      <c r="AB75" s="966"/>
      <c r="AC75" s="966"/>
      <c r="AD75" s="966"/>
      <c r="AE75" s="967"/>
      <c r="AF75" s="968">
        <v>1071</v>
      </c>
      <c r="AG75" s="966"/>
      <c r="AH75" s="966"/>
      <c r="AI75" s="966"/>
      <c r="AJ75" s="967"/>
      <c r="AK75" s="968" t="s">
        <v>546</v>
      </c>
      <c r="AL75" s="966"/>
      <c r="AM75" s="966"/>
      <c r="AN75" s="966"/>
      <c r="AO75" s="967"/>
      <c r="AP75" s="968" t="s">
        <v>546</v>
      </c>
      <c r="AQ75" s="966"/>
      <c r="AR75" s="966"/>
      <c r="AS75" s="966"/>
      <c r="AT75" s="967"/>
      <c r="AU75" s="968" t="s">
        <v>546</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c r="A76" s="233">
        <v>9</v>
      </c>
      <c r="B76" s="961" t="s">
        <v>555</v>
      </c>
      <c r="C76" s="962"/>
      <c r="D76" s="962"/>
      <c r="E76" s="962"/>
      <c r="F76" s="962"/>
      <c r="G76" s="962"/>
      <c r="H76" s="962"/>
      <c r="I76" s="962"/>
      <c r="J76" s="962"/>
      <c r="K76" s="962"/>
      <c r="L76" s="962"/>
      <c r="M76" s="962"/>
      <c r="N76" s="962"/>
      <c r="O76" s="962"/>
      <c r="P76" s="963"/>
      <c r="Q76" s="965">
        <v>250</v>
      </c>
      <c r="R76" s="966"/>
      <c r="S76" s="966"/>
      <c r="T76" s="966"/>
      <c r="U76" s="967"/>
      <c r="V76" s="968">
        <v>234</v>
      </c>
      <c r="W76" s="966"/>
      <c r="X76" s="966"/>
      <c r="Y76" s="966"/>
      <c r="Z76" s="967"/>
      <c r="AA76" s="968">
        <v>16</v>
      </c>
      <c r="AB76" s="966"/>
      <c r="AC76" s="966"/>
      <c r="AD76" s="966"/>
      <c r="AE76" s="967"/>
      <c r="AF76" s="968">
        <v>16</v>
      </c>
      <c r="AG76" s="966"/>
      <c r="AH76" s="966"/>
      <c r="AI76" s="966"/>
      <c r="AJ76" s="967"/>
      <c r="AK76" s="968">
        <v>23</v>
      </c>
      <c r="AL76" s="966"/>
      <c r="AM76" s="966"/>
      <c r="AN76" s="966"/>
      <c r="AO76" s="967"/>
      <c r="AP76" s="968" t="s">
        <v>546</v>
      </c>
      <c r="AQ76" s="966"/>
      <c r="AR76" s="966"/>
      <c r="AS76" s="966"/>
      <c r="AT76" s="967"/>
      <c r="AU76" s="968" t="s">
        <v>546</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c r="A77" s="233">
        <v>10</v>
      </c>
      <c r="B77" s="961" t="s">
        <v>556</v>
      </c>
      <c r="C77" s="962"/>
      <c r="D77" s="962"/>
      <c r="E77" s="962"/>
      <c r="F77" s="962"/>
      <c r="G77" s="962"/>
      <c r="H77" s="962"/>
      <c r="I77" s="962"/>
      <c r="J77" s="962"/>
      <c r="K77" s="962"/>
      <c r="L77" s="962"/>
      <c r="M77" s="962"/>
      <c r="N77" s="962"/>
      <c r="O77" s="962"/>
      <c r="P77" s="963"/>
      <c r="Q77" s="965">
        <v>6620</v>
      </c>
      <c r="R77" s="966"/>
      <c r="S77" s="966"/>
      <c r="T77" s="966"/>
      <c r="U77" s="967"/>
      <c r="V77" s="968">
        <v>7246</v>
      </c>
      <c r="W77" s="966"/>
      <c r="X77" s="966"/>
      <c r="Y77" s="966"/>
      <c r="Z77" s="967"/>
      <c r="AA77" s="968">
        <v>-626</v>
      </c>
      <c r="AB77" s="966"/>
      <c r="AC77" s="966"/>
      <c r="AD77" s="966"/>
      <c r="AE77" s="967"/>
      <c r="AF77" s="968">
        <v>1805</v>
      </c>
      <c r="AG77" s="966"/>
      <c r="AH77" s="966"/>
      <c r="AI77" s="966"/>
      <c r="AJ77" s="967"/>
      <c r="AK77" s="968" t="s">
        <v>546</v>
      </c>
      <c r="AL77" s="966"/>
      <c r="AM77" s="966"/>
      <c r="AN77" s="966"/>
      <c r="AO77" s="967"/>
      <c r="AP77" s="968">
        <v>4365</v>
      </c>
      <c r="AQ77" s="966"/>
      <c r="AR77" s="966"/>
      <c r="AS77" s="966"/>
      <c r="AT77" s="967"/>
      <c r="AU77" s="968">
        <v>1743</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3289</v>
      </c>
      <c r="AG88" s="946"/>
      <c r="AH88" s="946"/>
      <c r="AI88" s="946"/>
      <c r="AJ88" s="946"/>
      <c r="AK88" s="950"/>
      <c r="AL88" s="950"/>
      <c r="AM88" s="950"/>
      <c r="AN88" s="950"/>
      <c r="AO88" s="950"/>
      <c r="AP88" s="946">
        <v>7880</v>
      </c>
      <c r="AQ88" s="946"/>
      <c r="AR88" s="946"/>
      <c r="AS88" s="946"/>
      <c r="AT88" s="946"/>
      <c r="AU88" s="946">
        <v>3190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70</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1447343</v>
      </c>
      <c r="AB110" s="876"/>
      <c r="AC110" s="876"/>
      <c r="AD110" s="876"/>
      <c r="AE110" s="877"/>
      <c r="AF110" s="878">
        <v>1452432</v>
      </c>
      <c r="AG110" s="876"/>
      <c r="AH110" s="876"/>
      <c r="AI110" s="876"/>
      <c r="AJ110" s="877"/>
      <c r="AK110" s="878">
        <v>1478025</v>
      </c>
      <c r="AL110" s="876"/>
      <c r="AM110" s="876"/>
      <c r="AN110" s="876"/>
      <c r="AO110" s="877"/>
      <c r="AP110" s="879">
        <v>23.3</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13504020</v>
      </c>
      <c r="BR110" s="829"/>
      <c r="BS110" s="829"/>
      <c r="BT110" s="829"/>
      <c r="BU110" s="829"/>
      <c r="BV110" s="829">
        <v>14489057</v>
      </c>
      <c r="BW110" s="829"/>
      <c r="BX110" s="829"/>
      <c r="BY110" s="829"/>
      <c r="BZ110" s="829"/>
      <c r="CA110" s="829">
        <v>15272816</v>
      </c>
      <c r="CB110" s="829"/>
      <c r="CC110" s="829"/>
      <c r="CD110" s="829"/>
      <c r="CE110" s="829"/>
      <c r="CF110" s="853">
        <v>240.6</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2774154</v>
      </c>
      <c r="BR112" s="804"/>
      <c r="BS112" s="804"/>
      <c r="BT112" s="804"/>
      <c r="BU112" s="804"/>
      <c r="BV112" s="804">
        <v>2862127</v>
      </c>
      <c r="BW112" s="804"/>
      <c r="BX112" s="804"/>
      <c r="BY112" s="804"/>
      <c r="BZ112" s="804"/>
      <c r="CA112" s="804">
        <v>2846317</v>
      </c>
      <c r="CB112" s="804"/>
      <c r="CC112" s="804"/>
      <c r="CD112" s="804"/>
      <c r="CE112" s="804"/>
      <c r="CF112" s="862">
        <v>44.8</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180918</v>
      </c>
      <c r="AB113" s="906"/>
      <c r="AC113" s="906"/>
      <c r="AD113" s="906"/>
      <c r="AE113" s="907"/>
      <c r="AF113" s="908">
        <v>187930</v>
      </c>
      <c r="AG113" s="906"/>
      <c r="AH113" s="906"/>
      <c r="AI113" s="906"/>
      <c r="AJ113" s="907"/>
      <c r="AK113" s="908">
        <v>170354</v>
      </c>
      <c r="AL113" s="906"/>
      <c r="AM113" s="906"/>
      <c r="AN113" s="906"/>
      <c r="AO113" s="907"/>
      <c r="AP113" s="909">
        <v>2.7</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2592759</v>
      </c>
      <c r="BR113" s="804"/>
      <c r="BS113" s="804"/>
      <c r="BT113" s="804"/>
      <c r="BU113" s="804"/>
      <c r="BV113" s="804">
        <v>2986171</v>
      </c>
      <c r="BW113" s="804"/>
      <c r="BX113" s="804"/>
      <c r="BY113" s="804"/>
      <c r="BZ113" s="804"/>
      <c r="CA113" s="804">
        <v>3188775</v>
      </c>
      <c r="CB113" s="804"/>
      <c r="CC113" s="804"/>
      <c r="CD113" s="804"/>
      <c r="CE113" s="804"/>
      <c r="CF113" s="862">
        <v>50.2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102029</v>
      </c>
      <c r="AB114" s="767"/>
      <c r="AC114" s="767"/>
      <c r="AD114" s="767"/>
      <c r="AE114" s="768"/>
      <c r="AF114" s="769">
        <v>119722</v>
      </c>
      <c r="AG114" s="767"/>
      <c r="AH114" s="767"/>
      <c r="AI114" s="767"/>
      <c r="AJ114" s="768"/>
      <c r="AK114" s="769">
        <v>184369</v>
      </c>
      <c r="AL114" s="767"/>
      <c r="AM114" s="767"/>
      <c r="AN114" s="767"/>
      <c r="AO114" s="768"/>
      <c r="AP114" s="811">
        <v>2.9</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2122255</v>
      </c>
      <c r="BR114" s="804"/>
      <c r="BS114" s="804"/>
      <c r="BT114" s="804"/>
      <c r="BU114" s="804"/>
      <c r="BV114" s="804">
        <v>2142643</v>
      </c>
      <c r="BW114" s="804"/>
      <c r="BX114" s="804"/>
      <c r="BY114" s="804"/>
      <c r="BZ114" s="804"/>
      <c r="CA114" s="804">
        <v>2212712</v>
      </c>
      <c r="CB114" s="804"/>
      <c r="CC114" s="804"/>
      <c r="CD114" s="804"/>
      <c r="CE114" s="804"/>
      <c r="CF114" s="862">
        <v>34.9</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1730290</v>
      </c>
      <c r="AB117" s="890"/>
      <c r="AC117" s="890"/>
      <c r="AD117" s="890"/>
      <c r="AE117" s="891"/>
      <c r="AF117" s="892">
        <v>1760084</v>
      </c>
      <c r="AG117" s="890"/>
      <c r="AH117" s="890"/>
      <c r="AI117" s="890"/>
      <c r="AJ117" s="891"/>
      <c r="AK117" s="892">
        <v>1832748</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20993188</v>
      </c>
      <c r="BR119" s="832"/>
      <c r="BS119" s="832"/>
      <c r="BT119" s="832"/>
      <c r="BU119" s="832"/>
      <c r="BV119" s="832">
        <v>22479998</v>
      </c>
      <c r="BW119" s="832"/>
      <c r="BX119" s="832"/>
      <c r="BY119" s="832"/>
      <c r="BZ119" s="832"/>
      <c r="CA119" s="832">
        <v>23520620</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3345402</v>
      </c>
      <c r="BR120" s="829"/>
      <c r="BS120" s="829"/>
      <c r="BT120" s="829"/>
      <c r="BU120" s="829"/>
      <c r="BV120" s="829">
        <v>4212725</v>
      </c>
      <c r="BW120" s="829"/>
      <c r="BX120" s="829"/>
      <c r="BY120" s="829"/>
      <c r="BZ120" s="829"/>
      <c r="CA120" s="829">
        <v>4697522</v>
      </c>
      <c r="CB120" s="829"/>
      <c r="CC120" s="829"/>
      <c r="CD120" s="829"/>
      <c r="CE120" s="829"/>
      <c r="CF120" s="853">
        <v>74</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2356211</v>
      </c>
      <c r="DR120" s="829"/>
      <c r="DS120" s="829"/>
      <c r="DT120" s="829"/>
      <c r="DU120" s="829"/>
      <c r="DV120" s="830">
        <v>37.1</v>
      </c>
      <c r="DW120" s="830"/>
      <c r="DX120" s="830"/>
      <c r="DY120" s="830"/>
      <c r="DZ120" s="831"/>
    </row>
    <row r="121" spans="1:130" s="224" customFormat="1" ht="26.25" customHeight="1">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1692699</v>
      </c>
      <c r="BR121" s="804"/>
      <c r="BS121" s="804"/>
      <c r="BT121" s="804"/>
      <c r="BU121" s="804"/>
      <c r="BV121" s="804">
        <v>1734656</v>
      </c>
      <c r="BW121" s="804"/>
      <c r="BX121" s="804"/>
      <c r="BY121" s="804"/>
      <c r="BZ121" s="804"/>
      <c r="CA121" s="804">
        <v>1817631</v>
      </c>
      <c r="CB121" s="804"/>
      <c r="CC121" s="804"/>
      <c r="CD121" s="804"/>
      <c r="CE121" s="804"/>
      <c r="CF121" s="862">
        <v>28.6</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v>490106</v>
      </c>
      <c r="DR121" s="804"/>
      <c r="DS121" s="804"/>
      <c r="DT121" s="804"/>
      <c r="DU121" s="804"/>
      <c r="DV121" s="781">
        <v>7.7</v>
      </c>
      <c r="DW121" s="781"/>
      <c r="DX121" s="781"/>
      <c r="DY121" s="781"/>
      <c r="DZ121" s="782"/>
    </row>
    <row r="122" spans="1:130" s="224" customFormat="1" ht="26.25" customHeight="1">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9628414</v>
      </c>
      <c r="BR122" s="832"/>
      <c r="BS122" s="832"/>
      <c r="BT122" s="832"/>
      <c r="BU122" s="832"/>
      <c r="BV122" s="832">
        <v>10631560</v>
      </c>
      <c r="BW122" s="832"/>
      <c r="BX122" s="832"/>
      <c r="BY122" s="832"/>
      <c r="BZ122" s="832"/>
      <c r="CA122" s="832">
        <v>11539550</v>
      </c>
      <c r="CB122" s="832"/>
      <c r="CC122" s="832"/>
      <c r="CD122" s="832"/>
      <c r="CE122" s="832"/>
      <c r="CF122" s="833">
        <v>181.8</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14666515</v>
      </c>
      <c r="BR123" s="820"/>
      <c r="BS123" s="820"/>
      <c r="BT123" s="820"/>
      <c r="BU123" s="820"/>
      <c r="BV123" s="820">
        <v>16578941</v>
      </c>
      <c r="BW123" s="820"/>
      <c r="BX123" s="820"/>
      <c r="BY123" s="820"/>
      <c r="BZ123" s="820"/>
      <c r="CA123" s="820">
        <v>18054703</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97</v>
      </c>
      <c r="BR124" s="818"/>
      <c r="BS124" s="818"/>
      <c r="BT124" s="818"/>
      <c r="BU124" s="818"/>
      <c r="BV124" s="818">
        <v>93.3</v>
      </c>
      <c r="BW124" s="818"/>
      <c r="BX124" s="818"/>
      <c r="BY124" s="818"/>
      <c r="BZ124" s="818"/>
      <c r="CA124" s="818">
        <v>86.1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v>2774154</v>
      </c>
      <c r="DH124" s="751"/>
      <c r="DI124" s="751"/>
      <c r="DJ124" s="751"/>
      <c r="DK124" s="752"/>
      <c r="DL124" s="753">
        <v>2862127</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161557</v>
      </c>
      <c r="AB128" s="788"/>
      <c r="AC128" s="788"/>
      <c r="AD128" s="788"/>
      <c r="AE128" s="789"/>
      <c r="AF128" s="790">
        <v>169159</v>
      </c>
      <c r="AG128" s="788"/>
      <c r="AH128" s="788"/>
      <c r="AI128" s="788"/>
      <c r="AJ128" s="789"/>
      <c r="AK128" s="790">
        <v>139292</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14.01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7292764</v>
      </c>
      <c r="AB129" s="767"/>
      <c r="AC129" s="767"/>
      <c r="AD129" s="767"/>
      <c r="AE129" s="768"/>
      <c r="AF129" s="769">
        <v>7103947</v>
      </c>
      <c r="AG129" s="767"/>
      <c r="AH129" s="767"/>
      <c r="AI129" s="767"/>
      <c r="AJ129" s="768"/>
      <c r="AK129" s="769">
        <v>7122659</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19.010000000000002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776880</v>
      </c>
      <c r="AB130" s="767"/>
      <c r="AC130" s="767"/>
      <c r="AD130" s="767"/>
      <c r="AE130" s="768"/>
      <c r="AF130" s="769">
        <v>780156</v>
      </c>
      <c r="AG130" s="767"/>
      <c r="AH130" s="767"/>
      <c r="AI130" s="767"/>
      <c r="AJ130" s="768"/>
      <c r="AK130" s="769">
        <v>775522</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13.1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6515884</v>
      </c>
      <c r="AB131" s="751"/>
      <c r="AC131" s="751"/>
      <c r="AD131" s="751"/>
      <c r="AE131" s="752"/>
      <c r="AF131" s="753">
        <v>6323791</v>
      </c>
      <c r="AG131" s="751"/>
      <c r="AH131" s="751"/>
      <c r="AI131" s="751"/>
      <c r="AJ131" s="752"/>
      <c r="AK131" s="753">
        <v>6347137</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86.1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12.152660989999999</v>
      </c>
      <c r="AB132" s="732"/>
      <c r="AC132" s="732"/>
      <c r="AD132" s="732"/>
      <c r="AE132" s="733"/>
      <c r="AF132" s="734">
        <v>12.82093289</v>
      </c>
      <c r="AG132" s="732"/>
      <c r="AH132" s="732"/>
      <c r="AI132" s="732"/>
      <c r="AJ132" s="733"/>
      <c r="AK132" s="734">
        <v>14.46217405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12.4</v>
      </c>
      <c r="AB133" s="711"/>
      <c r="AC133" s="711"/>
      <c r="AD133" s="711"/>
      <c r="AE133" s="712"/>
      <c r="AF133" s="710">
        <v>12.4</v>
      </c>
      <c r="AG133" s="711"/>
      <c r="AH133" s="711"/>
      <c r="AI133" s="711"/>
      <c r="AJ133" s="712"/>
      <c r="AK133" s="710">
        <v>13.1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Xz5wCXSFL4ocMIzwfTPWXTS8IB5EIG/qcZmyOvoUlVyWNX3Wsrm0WCnHffoD0dDVWXi8jqTzxl5QIpr7UpDIg==" saltValue="SXpRPk9UeSEi0PoZF0Gd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54" customWidth="1"/>
    <col min="121" max="121" width="0" style="253" hidden="1" customWidth="1"/>
    <col min="122" max="16384" width="9" style="253" hidden="1"/>
  </cols>
  <sheetData>
    <row r="1" spans="1:120" ht="13.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3"/>
    </row>
    <row r="17" spans="119:120" ht="13.2">
      <c r="DP17" s="253"/>
    </row>
    <row r="18" spans="119:120" ht="13.2"/>
    <row r="19" spans="119:120" ht="13.2"/>
    <row r="20" spans="119:120" ht="13.2">
      <c r="DO20" s="253"/>
      <c r="DP20" s="253"/>
    </row>
    <row r="21" spans="119:120" ht="13.2">
      <c r="DP21" s="253"/>
    </row>
    <row r="22" spans="119:120" ht="13.2"/>
    <row r="23" spans="119:120" ht="13.2">
      <c r="DO23" s="253"/>
      <c r="DP23" s="253"/>
    </row>
    <row r="24" spans="119:120" ht="13.2">
      <c r="DP24" s="253"/>
    </row>
    <row r="25" spans="119:120" ht="13.2">
      <c r="DP25" s="253"/>
    </row>
    <row r="26" spans="119:120" ht="13.2">
      <c r="DO26" s="253"/>
      <c r="DP26" s="253"/>
    </row>
    <row r="27" spans="119:120" ht="13.2"/>
    <row r="28" spans="119:120" ht="13.2">
      <c r="DO28" s="253"/>
      <c r="DP28" s="253"/>
    </row>
    <row r="29" spans="119:120" ht="13.2">
      <c r="DP29" s="253"/>
    </row>
    <row r="30" spans="119:120" ht="13.2"/>
    <row r="31" spans="119:120" ht="13.2">
      <c r="DO31" s="253"/>
      <c r="DP31" s="253"/>
    </row>
    <row r="32" spans="119:120" ht="13.2"/>
    <row r="33" spans="98:120" ht="13.2">
      <c r="DO33" s="253"/>
      <c r="DP33" s="253"/>
    </row>
    <row r="34" spans="98:120" ht="13.2">
      <c r="DM34" s="253"/>
    </row>
    <row r="35" spans="98:120" ht="13.2">
      <c r="CT35" s="253"/>
      <c r="CU35" s="253"/>
      <c r="CV35" s="253"/>
      <c r="CY35" s="253"/>
      <c r="CZ35" s="253"/>
      <c r="DA35" s="253"/>
      <c r="DD35" s="253"/>
      <c r="DE35" s="253"/>
      <c r="DF35" s="253"/>
      <c r="DI35" s="253"/>
      <c r="DJ35" s="253"/>
      <c r="DK35" s="253"/>
      <c r="DM35" s="253"/>
      <c r="DN35" s="253"/>
      <c r="DO35" s="253"/>
      <c r="DP35" s="253"/>
    </row>
    <row r="36" spans="98:120" ht="13.2"/>
    <row r="37" spans="98:120" ht="13.2">
      <c r="CW37" s="253"/>
      <c r="DB37" s="253"/>
      <c r="DG37" s="253"/>
      <c r="DL37" s="253"/>
      <c r="DP37" s="253"/>
    </row>
    <row r="38" spans="98:120" ht="13.2">
      <c r="CT38" s="253"/>
      <c r="CU38" s="253"/>
      <c r="CV38" s="253"/>
      <c r="CW38" s="253"/>
      <c r="CY38" s="253"/>
      <c r="CZ38" s="253"/>
      <c r="DA38" s="253"/>
      <c r="DB38" s="253"/>
      <c r="DD38" s="253"/>
      <c r="DE38" s="253"/>
      <c r="DF38" s="253"/>
      <c r="DG38" s="253"/>
      <c r="DI38" s="253"/>
      <c r="DJ38" s="253"/>
      <c r="DK38" s="253"/>
      <c r="DL38" s="253"/>
      <c r="DN38" s="253"/>
      <c r="DO38" s="253"/>
      <c r="DP38" s="2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3"/>
      <c r="DO49" s="253"/>
      <c r="DP49" s="2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3"/>
      <c r="CS63" s="253"/>
      <c r="CX63" s="253"/>
      <c r="DC63" s="253"/>
      <c r="DH63" s="253"/>
    </row>
    <row r="64" spans="22:120" ht="13.2">
      <c r="V64" s="253"/>
    </row>
    <row r="65" spans="15:120" ht="13.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c r="Q66" s="253"/>
      <c r="S66" s="253"/>
      <c r="U66" s="253"/>
      <c r="DM66" s="253"/>
    </row>
    <row r="67" spans="15:120" ht="13.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row r="69" spans="15:120" ht="13.2"/>
    <row r="70" spans="15:120" ht="13.2"/>
    <row r="71" spans="15:120" ht="13.2"/>
    <row r="72" spans="15:120" ht="13.2">
      <c r="DP72" s="253"/>
    </row>
    <row r="73" spans="15:120" ht="13.2">
      <c r="DP73" s="2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3"/>
      <c r="CX96" s="253"/>
      <c r="DC96" s="253"/>
      <c r="DH96" s="253"/>
    </row>
    <row r="97" spans="24:120" ht="13.2">
      <c r="CS97" s="253"/>
      <c r="CX97" s="253"/>
      <c r="DC97" s="253"/>
      <c r="DH97" s="253"/>
      <c r="DP97" s="254" t="s">
        <v>475</v>
      </c>
    </row>
    <row r="98" spans="24:120" ht="13.2" hidden="1">
      <c r="CS98" s="253"/>
      <c r="CX98" s="253"/>
      <c r="DC98" s="253"/>
      <c r="DH98" s="253"/>
    </row>
    <row r="99" spans="24:120" ht="13.2"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2" hidden="1">
      <c r="CT103" s="253"/>
      <c r="CV103" s="253"/>
      <c r="CW103" s="253"/>
      <c r="CY103" s="253"/>
      <c r="DA103" s="253"/>
      <c r="DB103" s="253"/>
      <c r="DD103" s="253"/>
      <c r="DF103" s="253"/>
      <c r="DG103" s="253"/>
      <c r="DI103" s="253"/>
      <c r="DK103" s="253"/>
      <c r="DL103" s="253"/>
      <c r="DM103" s="253"/>
      <c r="DN103" s="253"/>
      <c r="DO103" s="253"/>
      <c r="DP103" s="253"/>
    </row>
    <row r="104" spans="24:120" ht="13.2" hidden="1">
      <c r="CV104" s="253"/>
      <c r="CW104" s="253"/>
      <c r="DA104" s="253"/>
      <c r="DB104" s="253"/>
      <c r="DF104" s="253"/>
      <c r="DG104" s="253"/>
      <c r="DK104" s="253"/>
      <c r="DL104" s="253"/>
      <c r="DN104" s="253"/>
      <c r="DO104" s="253"/>
      <c r="DP104" s="253"/>
    </row>
    <row r="105" spans="24:120" ht="12.75" hidden="1" customHeight="1"/>
  </sheetData>
  <sheetProtection algorithmName="SHA-512" hashValue="ZOnAW/nFjI7AmdjIY/AbVHvfbp8nqeTv5iokm12kvqO8SR66h00auIreSzjQGdJ/SXHdlwtUsFVKHvJ5FzPHAw==" saltValue="7SiVSGd6fQYQezWyg9j+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54" customWidth="1"/>
    <col min="117" max="16384" width="9" style="253" hidden="1"/>
  </cols>
  <sheetData>
    <row r="1" spans="2:116" ht="13.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row r="3" spans="2:116" ht="13.2"/>
    <row r="4" spans="2:116" ht="13.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row r="20" spans="9:116" ht="13.2"/>
    <row r="21" spans="9:116" ht="13.2">
      <c r="DL21" s="253"/>
    </row>
    <row r="22" spans="9:116" ht="13.2">
      <c r="DI22" s="253"/>
      <c r="DJ22" s="253"/>
      <c r="DK22" s="253"/>
      <c r="DL22" s="253"/>
    </row>
    <row r="23" spans="9:116" ht="13.2">
      <c r="CY23" s="253"/>
      <c r="CZ23" s="253"/>
      <c r="DA23" s="253"/>
      <c r="DB23" s="253"/>
      <c r="DC23" s="253"/>
      <c r="DD23" s="253"/>
      <c r="DE23" s="253"/>
      <c r="DF23" s="253"/>
      <c r="DG23" s="253"/>
      <c r="DH23" s="253"/>
      <c r="DI23" s="253"/>
      <c r="DJ23" s="253"/>
      <c r="DK23" s="253"/>
      <c r="DL23" s="253"/>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3"/>
      <c r="DA35" s="253"/>
      <c r="DB35" s="253"/>
      <c r="DC35" s="253"/>
      <c r="DD35" s="253"/>
      <c r="DE35" s="253"/>
      <c r="DF35" s="253"/>
      <c r="DG35" s="253"/>
      <c r="DH35" s="253"/>
      <c r="DI35" s="253"/>
      <c r="DJ35" s="253"/>
      <c r="DK35" s="253"/>
      <c r="DL35" s="253"/>
    </row>
    <row r="36" spans="15:116" ht="13.2"/>
    <row r="37" spans="15:116" ht="13.2">
      <c r="DL37" s="253"/>
    </row>
    <row r="38" spans="15:116" ht="13.2">
      <c r="DI38" s="253"/>
      <c r="DJ38" s="253"/>
      <c r="DK38" s="253"/>
      <c r="DL38" s="253"/>
    </row>
    <row r="39" spans="15:116" ht="13.2"/>
    <row r="40" spans="15:116" ht="13.2"/>
    <row r="41" spans="15:116" ht="13.2"/>
    <row r="42" spans="15:116" ht="13.2"/>
    <row r="43" spans="15:116" ht="13.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c r="DL44" s="253"/>
    </row>
    <row r="45" spans="15:116" ht="13.2"/>
    <row r="46" spans="15:116" ht="13.2">
      <c r="DA46" s="253"/>
      <c r="DB46" s="253"/>
      <c r="DC46" s="253"/>
      <c r="DD46" s="253"/>
      <c r="DE46" s="253"/>
      <c r="DF46" s="253"/>
      <c r="DG46" s="253"/>
      <c r="DH46" s="253"/>
      <c r="DI46" s="253"/>
      <c r="DJ46" s="253"/>
      <c r="DK46" s="253"/>
      <c r="DL46" s="253"/>
    </row>
    <row r="47" spans="15:116" ht="13.2"/>
    <row r="48" spans="15:116" ht="13.2"/>
    <row r="49" spans="104:116" ht="13.2"/>
    <row r="50" spans="104:116" ht="13.2">
      <c r="CZ50" s="253"/>
      <c r="DA50" s="253"/>
      <c r="DB50" s="253"/>
      <c r="DC50" s="253"/>
      <c r="DD50" s="253"/>
      <c r="DE50" s="253"/>
      <c r="DF50" s="253"/>
      <c r="DG50" s="253"/>
      <c r="DH50" s="253"/>
      <c r="DI50" s="253"/>
      <c r="DJ50" s="253"/>
      <c r="DK50" s="253"/>
      <c r="DL50" s="253"/>
    </row>
    <row r="51" spans="104:116" ht="13.2"/>
    <row r="52" spans="104:116" ht="13.2"/>
    <row r="53" spans="104:116" ht="13.2">
      <c r="DL53" s="253"/>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3"/>
      <c r="DD67" s="253"/>
      <c r="DE67" s="253"/>
      <c r="DF67" s="253"/>
      <c r="DG67" s="253"/>
      <c r="DH67" s="253"/>
      <c r="DI67" s="253"/>
      <c r="DJ67" s="253"/>
      <c r="DK67" s="253"/>
      <c r="DL67" s="253"/>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2hge6yAUij5U0dNpTZEvhXhFYC0ufBQaY1xD+kz3ECLz45bunmGEeLPGzUotwAi0LOp8Kv6/+xZ2wxgt0aPNYA==" saltValue="bW6fkWT1bBSHemBgQNuy6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c r="AS1" s="255"/>
      <c r="AT1" s="255"/>
    </row>
    <row r="2" spans="1:46" ht="13.2">
      <c r="AS2" s="255"/>
      <c r="AT2" s="255"/>
    </row>
    <row r="3" spans="1:46" ht="13.2">
      <c r="AS3" s="255"/>
      <c r="AT3" s="255"/>
    </row>
    <row r="4" spans="1:46" ht="13.2">
      <c r="AS4" s="255"/>
      <c r="AT4" s="255"/>
    </row>
    <row r="5" spans="1:46" ht="16.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c r="A6" s="259"/>
      <c r="AK6" s="260" t="s">
        <v>477</v>
      </c>
      <c r="AL6" s="260"/>
      <c r="AM6" s="260"/>
      <c r="AN6" s="260"/>
    </row>
    <row r="7" spans="1:46" ht="13.5" customHeight="1">
      <c r="A7" s="259"/>
      <c r="AK7" s="262"/>
      <c r="AL7" s="263"/>
      <c r="AM7" s="263"/>
      <c r="AN7" s="264"/>
      <c r="AO7" s="1105" t="s">
        <v>478</v>
      </c>
      <c r="AP7" s="265"/>
      <c r="AQ7" s="266" t="s">
        <v>479</v>
      </c>
      <c r="AR7" s="267"/>
    </row>
    <row r="8" spans="1:46" ht="13.2">
      <c r="A8" s="259"/>
      <c r="AK8" s="268"/>
      <c r="AL8" s="269"/>
      <c r="AM8" s="269"/>
      <c r="AN8" s="270"/>
      <c r="AO8" s="1106"/>
      <c r="AP8" s="271" t="s">
        <v>480</v>
      </c>
      <c r="AQ8" s="272" t="s">
        <v>481</v>
      </c>
      <c r="AR8" s="273" t="s">
        <v>482</v>
      </c>
    </row>
    <row r="9" spans="1:46" ht="13.2">
      <c r="A9" s="259"/>
      <c r="AK9" s="1117" t="s">
        <v>483</v>
      </c>
      <c r="AL9" s="1118"/>
      <c r="AM9" s="1118"/>
      <c r="AN9" s="1119"/>
      <c r="AO9" s="274">
        <v>2593386</v>
      </c>
      <c r="AP9" s="274">
        <v>120399</v>
      </c>
      <c r="AQ9" s="275">
        <v>107616</v>
      </c>
      <c r="AR9" s="276">
        <v>11.9</v>
      </c>
    </row>
    <row r="10" spans="1:46" ht="13.5" customHeight="1">
      <c r="A10" s="259"/>
      <c r="AK10" s="1117" t="s">
        <v>484</v>
      </c>
      <c r="AL10" s="1118"/>
      <c r="AM10" s="1118"/>
      <c r="AN10" s="1119"/>
      <c r="AO10" s="277">
        <v>150369</v>
      </c>
      <c r="AP10" s="277">
        <v>6981</v>
      </c>
      <c r="AQ10" s="278">
        <v>10095</v>
      </c>
      <c r="AR10" s="279">
        <v>-30.8</v>
      </c>
    </row>
    <row r="11" spans="1:46" ht="13.5" customHeight="1">
      <c r="A11" s="259"/>
      <c r="AK11" s="1117" t="s">
        <v>485</v>
      </c>
      <c r="AL11" s="1118"/>
      <c r="AM11" s="1118"/>
      <c r="AN11" s="1119"/>
      <c r="AO11" s="277">
        <v>268547</v>
      </c>
      <c r="AP11" s="277">
        <v>12467</v>
      </c>
      <c r="AQ11" s="278">
        <v>1704</v>
      </c>
      <c r="AR11" s="279">
        <v>631.6</v>
      </c>
    </row>
    <row r="12" spans="1:46" ht="13.5" customHeight="1">
      <c r="A12" s="259"/>
      <c r="AK12" s="1117" t="s">
        <v>486</v>
      </c>
      <c r="AL12" s="1118"/>
      <c r="AM12" s="1118"/>
      <c r="AN12" s="1119"/>
      <c r="AO12" s="277" t="s">
        <v>487</v>
      </c>
      <c r="AP12" s="277" t="s">
        <v>487</v>
      </c>
      <c r="AQ12" s="278">
        <v>7</v>
      </c>
      <c r="AR12" s="279" t="s">
        <v>487</v>
      </c>
    </row>
    <row r="13" spans="1:46" ht="13.5" customHeight="1">
      <c r="A13" s="259"/>
      <c r="AK13" s="1117" t="s">
        <v>488</v>
      </c>
      <c r="AL13" s="1118"/>
      <c r="AM13" s="1118"/>
      <c r="AN13" s="1119"/>
      <c r="AO13" s="277">
        <v>86385</v>
      </c>
      <c r="AP13" s="277">
        <v>4010</v>
      </c>
      <c r="AQ13" s="278">
        <v>4110</v>
      </c>
      <c r="AR13" s="279">
        <v>-2.4</v>
      </c>
    </row>
    <row r="14" spans="1:46" ht="13.5" customHeight="1">
      <c r="A14" s="259"/>
      <c r="AK14" s="1117" t="s">
        <v>489</v>
      </c>
      <c r="AL14" s="1118"/>
      <c r="AM14" s="1118"/>
      <c r="AN14" s="1119"/>
      <c r="AO14" s="277">
        <v>79455</v>
      </c>
      <c r="AP14" s="277">
        <v>3689</v>
      </c>
      <c r="AQ14" s="278">
        <v>2451</v>
      </c>
      <c r="AR14" s="279">
        <v>50.5</v>
      </c>
    </row>
    <row r="15" spans="1:46" ht="13.5" customHeight="1">
      <c r="A15" s="259"/>
      <c r="AK15" s="1120" t="s">
        <v>490</v>
      </c>
      <c r="AL15" s="1121"/>
      <c r="AM15" s="1121"/>
      <c r="AN15" s="1122"/>
      <c r="AO15" s="277">
        <v>-142569</v>
      </c>
      <c r="AP15" s="277">
        <v>-6619</v>
      </c>
      <c r="AQ15" s="278">
        <v>-6399</v>
      </c>
      <c r="AR15" s="279">
        <v>3.4</v>
      </c>
    </row>
    <row r="16" spans="1:46" ht="13.2">
      <c r="A16" s="259"/>
      <c r="AK16" s="1120" t="s">
        <v>177</v>
      </c>
      <c r="AL16" s="1121"/>
      <c r="AM16" s="1121"/>
      <c r="AN16" s="1122"/>
      <c r="AO16" s="277">
        <v>3035573</v>
      </c>
      <c r="AP16" s="277">
        <v>140927</v>
      </c>
      <c r="AQ16" s="278">
        <v>119584</v>
      </c>
      <c r="AR16" s="279">
        <v>17.8</v>
      </c>
    </row>
    <row r="17" spans="1:46" ht="13.2">
      <c r="A17" s="259"/>
    </row>
    <row r="18" spans="1:46" ht="13.2">
      <c r="A18" s="259"/>
      <c r="AQ18" s="280"/>
      <c r="AR18" s="280"/>
    </row>
    <row r="19" spans="1:46" ht="13.2">
      <c r="A19" s="259"/>
      <c r="AK19" s="255" t="s">
        <v>491</v>
      </c>
    </row>
    <row r="20" spans="1:46" ht="13.2">
      <c r="A20" s="259"/>
      <c r="AK20" s="281"/>
      <c r="AL20" s="282"/>
      <c r="AM20" s="282"/>
      <c r="AN20" s="283"/>
      <c r="AO20" s="284" t="s">
        <v>492</v>
      </c>
      <c r="AP20" s="285" t="s">
        <v>493</v>
      </c>
      <c r="AQ20" s="286" t="s">
        <v>494</v>
      </c>
      <c r="AR20" s="287"/>
    </row>
    <row r="21" spans="1:46" s="260" customFormat="1" ht="13.2">
      <c r="A21" s="288"/>
      <c r="AK21" s="1123" t="s">
        <v>495</v>
      </c>
      <c r="AL21" s="1124"/>
      <c r="AM21" s="1124"/>
      <c r="AN21" s="1125"/>
      <c r="AO21" s="289">
        <v>12.67</v>
      </c>
      <c r="AP21" s="290">
        <v>10.86</v>
      </c>
      <c r="AQ21" s="291">
        <v>1.81</v>
      </c>
      <c r="AS21" s="292"/>
      <c r="AT21" s="288"/>
    </row>
    <row r="22" spans="1:46" s="260" customFormat="1" ht="13.2">
      <c r="A22" s="288"/>
      <c r="AK22" s="1123" t="s">
        <v>496</v>
      </c>
      <c r="AL22" s="1124"/>
      <c r="AM22" s="1124"/>
      <c r="AN22" s="1125"/>
      <c r="AO22" s="293">
        <v>96.9</v>
      </c>
      <c r="AP22" s="294">
        <v>97.3</v>
      </c>
      <c r="AQ22" s="295">
        <v>-0.4</v>
      </c>
      <c r="AR22" s="280"/>
      <c r="AS22" s="292"/>
      <c r="AT22" s="288"/>
    </row>
    <row r="23" spans="1:46" s="260" customFormat="1" ht="13.2">
      <c r="A23" s="288"/>
      <c r="AP23" s="280"/>
      <c r="AQ23" s="280"/>
      <c r="AR23" s="280"/>
      <c r="AS23" s="292"/>
      <c r="AT23" s="288"/>
    </row>
    <row r="24" spans="1:46" s="260" customFormat="1" ht="13.2">
      <c r="A24" s="288"/>
      <c r="AP24" s="280"/>
      <c r="AQ24" s="280"/>
      <c r="AR24" s="280"/>
      <c r="AS24" s="292"/>
      <c r="AT24" s="288"/>
    </row>
    <row r="25" spans="1:46" s="260" customFormat="1" ht="13.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c r="A27" s="300"/>
      <c r="AS27" s="255"/>
      <c r="AT27" s="255"/>
    </row>
    <row r="28" spans="1:46" ht="16.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c r="A29" s="259"/>
      <c r="AK29" s="260" t="s">
        <v>499</v>
      </c>
      <c r="AL29" s="260"/>
      <c r="AM29" s="260"/>
      <c r="AN29" s="260"/>
      <c r="AS29" s="302"/>
    </row>
    <row r="30" spans="1:46" ht="13.5" customHeight="1">
      <c r="A30" s="259"/>
      <c r="AK30" s="262"/>
      <c r="AL30" s="263"/>
      <c r="AM30" s="263"/>
      <c r="AN30" s="264"/>
      <c r="AO30" s="1105" t="s">
        <v>478</v>
      </c>
      <c r="AP30" s="265"/>
      <c r="AQ30" s="266" t="s">
        <v>479</v>
      </c>
      <c r="AR30" s="267"/>
    </row>
    <row r="31" spans="1:46" ht="13.2">
      <c r="A31" s="259"/>
      <c r="AK31" s="268"/>
      <c r="AL31" s="269"/>
      <c r="AM31" s="269"/>
      <c r="AN31" s="270"/>
      <c r="AO31" s="1106"/>
      <c r="AP31" s="271" t="s">
        <v>480</v>
      </c>
      <c r="AQ31" s="272" t="s">
        <v>481</v>
      </c>
      <c r="AR31" s="273" t="s">
        <v>482</v>
      </c>
    </row>
    <row r="32" spans="1:46" ht="27" customHeight="1">
      <c r="A32" s="259"/>
      <c r="AK32" s="1107" t="s">
        <v>500</v>
      </c>
      <c r="AL32" s="1108"/>
      <c r="AM32" s="1108"/>
      <c r="AN32" s="1109"/>
      <c r="AO32" s="303">
        <v>1478025</v>
      </c>
      <c r="AP32" s="303">
        <v>68618</v>
      </c>
      <c r="AQ32" s="304">
        <v>75090</v>
      </c>
      <c r="AR32" s="305">
        <v>-8.6</v>
      </c>
    </row>
    <row r="33" spans="1:46" ht="13.5" customHeight="1">
      <c r="A33" s="259"/>
      <c r="AK33" s="1107" t="s">
        <v>501</v>
      </c>
      <c r="AL33" s="1108"/>
      <c r="AM33" s="1108"/>
      <c r="AN33" s="1109"/>
      <c r="AO33" s="303" t="s">
        <v>487</v>
      </c>
      <c r="AP33" s="303" t="s">
        <v>487</v>
      </c>
      <c r="AQ33" s="304" t="s">
        <v>487</v>
      </c>
      <c r="AR33" s="305" t="s">
        <v>487</v>
      </c>
    </row>
    <row r="34" spans="1:46" ht="27" customHeight="1">
      <c r="A34" s="259"/>
      <c r="AK34" s="1107" t="s">
        <v>502</v>
      </c>
      <c r="AL34" s="1108"/>
      <c r="AM34" s="1108"/>
      <c r="AN34" s="1109"/>
      <c r="AO34" s="303" t="s">
        <v>487</v>
      </c>
      <c r="AP34" s="303" t="s">
        <v>487</v>
      </c>
      <c r="AQ34" s="304">
        <v>1</v>
      </c>
      <c r="AR34" s="305" t="s">
        <v>487</v>
      </c>
    </row>
    <row r="35" spans="1:46" ht="27" customHeight="1">
      <c r="A35" s="259"/>
      <c r="AK35" s="1107" t="s">
        <v>503</v>
      </c>
      <c r="AL35" s="1108"/>
      <c r="AM35" s="1108"/>
      <c r="AN35" s="1109"/>
      <c r="AO35" s="303">
        <v>170354</v>
      </c>
      <c r="AP35" s="303">
        <v>7909</v>
      </c>
      <c r="AQ35" s="304">
        <v>17211</v>
      </c>
      <c r="AR35" s="305">
        <v>-54</v>
      </c>
    </row>
    <row r="36" spans="1:46" ht="27" customHeight="1">
      <c r="A36" s="259"/>
      <c r="AK36" s="1107" t="s">
        <v>504</v>
      </c>
      <c r="AL36" s="1108"/>
      <c r="AM36" s="1108"/>
      <c r="AN36" s="1109"/>
      <c r="AO36" s="303">
        <v>184369</v>
      </c>
      <c r="AP36" s="303">
        <v>8559</v>
      </c>
      <c r="AQ36" s="304">
        <v>2478</v>
      </c>
      <c r="AR36" s="305">
        <v>245.4</v>
      </c>
    </row>
    <row r="37" spans="1:46" ht="13.5" customHeight="1">
      <c r="A37" s="259"/>
      <c r="AK37" s="1107" t="s">
        <v>505</v>
      </c>
      <c r="AL37" s="1108"/>
      <c r="AM37" s="1108"/>
      <c r="AN37" s="1109"/>
      <c r="AO37" s="303" t="s">
        <v>487</v>
      </c>
      <c r="AP37" s="303" t="s">
        <v>487</v>
      </c>
      <c r="AQ37" s="304">
        <v>654</v>
      </c>
      <c r="AR37" s="305" t="s">
        <v>487</v>
      </c>
    </row>
    <row r="38" spans="1:46" ht="27" customHeight="1">
      <c r="A38" s="259"/>
      <c r="AK38" s="1110" t="s">
        <v>506</v>
      </c>
      <c r="AL38" s="1111"/>
      <c r="AM38" s="1111"/>
      <c r="AN38" s="1112"/>
      <c r="AO38" s="306" t="s">
        <v>487</v>
      </c>
      <c r="AP38" s="306" t="s">
        <v>487</v>
      </c>
      <c r="AQ38" s="307">
        <v>4</v>
      </c>
      <c r="AR38" s="295" t="s">
        <v>487</v>
      </c>
      <c r="AS38" s="302"/>
    </row>
    <row r="39" spans="1:46" ht="13.2">
      <c r="A39" s="259"/>
      <c r="AK39" s="1110" t="s">
        <v>507</v>
      </c>
      <c r="AL39" s="1111"/>
      <c r="AM39" s="1111"/>
      <c r="AN39" s="1112"/>
      <c r="AO39" s="303">
        <v>-139292</v>
      </c>
      <c r="AP39" s="303">
        <v>-6467</v>
      </c>
      <c r="AQ39" s="304">
        <v>-3502</v>
      </c>
      <c r="AR39" s="305">
        <v>84.7</v>
      </c>
      <c r="AS39" s="302"/>
    </row>
    <row r="40" spans="1:46" ht="27" customHeight="1">
      <c r="A40" s="259"/>
      <c r="AK40" s="1107" t="s">
        <v>508</v>
      </c>
      <c r="AL40" s="1108"/>
      <c r="AM40" s="1108"/>
      <c r="AN40" s="1109"/>
      <c r="AO40" s="303">
        <v>-775522</v>
      </c>
      <c r="AP40" s="303">
        <v>-36004</v>
      </c>
      <c r="AQ40" s="304">
        <v>-63750</v>
      </c>
      <c r="AR40" s="305">
        <v>-43.5</v>
      </c>
      <c r="AS40" s="302"/>
    </row>
    <row r="41" spans="1:46" ht="13.2">
      <c r="A41" s="259"/>
      <c r="AK41" s="1113" t="s">
        <v>287</v>
      </c>
      <c r="AL41" s="1114"/>
      <c r="AM41" s="1114"/>
      <c r="AN41" s="1115"/>
      <c r="AO41" s="303">
        <v>917934</v>
      </c>
      <c r="AP41" s="303">
        <v>42615</v>
      </c>
      <c r="AQ41" s="304">
        <v>28185</v>
      </c>
      <c r="AR41" s="305">
        <v>51.2</v>
      </c>
      <c r="AS41" s="302"/>
    </row>
    <row r="42" spans="1:46" ht="13.2">
      <c r="A42" s="259"/>
      <c r="AK42" s="308"/>
      <c r="AQ42" s="280"/>
      <c r="AR42" s="280"/>
      <c r="AS42" s="302"/>
    </row>
    <row r="43" spans="1:46" ht="13.2">
      <c r="A43" s="259"/>
      <c r="AP43" s="309"/>
      <c r="AQ43" s="280"/>
      <c r="AS43" s="302"/>
    </row>
    <row r="44" spans="1:46" ht="13.2">
      <c r="A44" s="259"/>
      <c r="AQ44" s="280"/>
    </row>
    <row r="45" spans="1:46" ht="13.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509</v>
      </c>
    </row>
    <row r="48" spans="1:46" ht="13.2">
      <c r="A48" s="259"/>
      <c r="AK48" s="313" t="s">
        <v>510</v>
      </c>
      <c r="AL48" s="313"/>
      <c r="AM48" s="313"/>
      <c r="AN48" s="313"/>
      <c r="AO48" s="313"/>
      <c r="AP48" s="313"/>
      <c r="AQ48" s="314"/>
      <c r="AR48" s="313"/>
    </row>
    <row r="49" spans="1:44" ht="13.5" customHeight="1">
      <c r="A49" s="259"/>
      <c r="AK49" s="315"/>
      <c r="AL49" s="316"/>
      <c r="AM49" s="1100" t="s">
        <v>478</v>
      </c>
      <c r="AN49" s="1102" t="s">
        <v>511</v>
      </c>
      <c r="AO49" s="1103"/>
      <c r="AP49" s="1103"/>
      <c r="AQ49" s="1103"/>
      <c r="AR49" s="1104"/>
    </row>
    <row r="50" spans="1:44" ht="13.2">
      <c r="A50" s="259"/>
      <c r="AK50" s="317"/>
      <c r="AL50" s="318"/>
      <c r="AM50" s="1101"/>
      <c r="AN50" s="319" t="s">
        <v>512</v>
      </c>
      <c r="AO50" s="320" t="s">
        <v>513</v>
      </c>
      <c r="AP50" s="321" t="s">
        <v>514</v>
      </c>
      <c r="AQ50" s="322" t="s">
        <v>515</v>
      </c>
      <c r="AR50" s="323" t="s">
        <v>516</v>
      </c>
    </row>
    <row r="51" spans="1:44" ht="13.2">
      <c r="A51" s="259"/>
      <c r="AK51" s="315" t="s">
        <v>517</v>
      </c>
      <c r="AL51" s="316"/>
      <c r="AM51" s="324">
        <v>1527153</v>
      </c>
      <c r="AN51" s="325">
        <v>66062</v>
      </c>
      <c r="AO51" s="326">
        <v>3.3</v>
      </c>
      <c r="AP51" s="327">
        <v>94081</v>
      </c>
      <c r="AQ51" s="328">
        <v>10.5</v>
      </c>
      <c r="AR51" s="329">
        <v>-7.2</v>
      </c>
    </row>
    <row r="52" spans="1:44" ht="13.2">
      <c r="A52" s="259"/>
      <c r="AK52" s="330"/>
      <c r="AL52" s="331" t="s">
        <v>518</v>
      </c>
      <c r="AM52" s="332">
        <v>673895</v>
      </c>
      <c r="AN52" s="333">
        <v>29151</v>
      </c>
      <c r="AO52" s="334">
        <v>-12.2</v>
      </c>
      <c r="AP52" s="335">
        <v>48949</v>
      </c>
      <c r="AQ52" s="336">
        <v>11.5</v>
      </c>
      <c r="AR52" s="337">
        <v>-23.7</v>
      </c>
    </row>
    <row r="53" spans="1:44" ht="13.2">
      <c r="A53" s="259"/>
      <c r="AK53" s="315" t="s">
        <v>519</v>
      </c>
      <c r="AL53" s="316"/>
      <c r="AM53" s="324">
        <v>1386374</v>
      </c>
      <c r="AN53" s="325">
        <v>60921</v>
      </c>
      <c r="AO53" s="326">
        <v>-7.8</v>
      </c>
      <c r="AP53" s="327">
        <v>92632</v>
      </c>
      <c r="AQ53" s="328">
        <v>-1.5</v>
      </c>
      <c r="AR53" s="329">
        <v>-6.3</v>
      </c>
    </row>
    <row r="54" spans="1:44" ht="13.2">
      <c r="A54" s="259"/>
      <c r="AK54" s="330"/>
      <c r="AL54" s="331" t="s">
        <v>518</v>
      </c>
      <c r="AM54" s="332">
        <v>980746</v>
      </c>
      <c r="AN54" s="333">
        <v>43096</v>
      </c>
      <c r="AO54" s="334">
        <v>47.8</v>
      </c>
      <c r="AP54" s="335">
        <v>47978</v>
      </c>
      <c r="AQ54" s="336">
        <v>-2</v>
      </c>
      <c r="AR54" s="337">
        <v>49.8</v>
      </c>
    </row>
    <row r="55" spans="1:44" ht="13.2">
      <c r="A55" s="259"/>
      <c r="AK55" s="315" t="s">
        <v>520</v>
      </c>
      <c r="AL55" s="316"/>
      <c r="AM55" s="324">
        <v>1438319</v>
      </c>
      <c r="AN55" s="325">
        <v>64251</v>
      </c>
      <c r="AO55" s="326">
        <v>5.5</v>
      </c>
      <c r="AP55" s="327">
        <v>96469</v>
      </c>
      <c r="AQ55" s="328">
        <v>4.0999999999999996</v>
      </c>
      <c r="AR55" s="329">
        <v>1.4</v>
      </c>
    </row>
    <row r="56" spans="1:44" ht="13.2">
      <c r="A56" s="259"/>
      <c r="AK56" s="330"/>
      <c r="AL56" s="331" t="s">
        <v>518</v>
      </c>
      <c r="AM56" s="332">
        <v>935713</v>
      </c>
      <c r="AN56" s="333">
        <v>41799</v>
      </c>
      <c r="AO56" s="334">
        <v>-3</v>
      </c>
      <c r="AP56" s="335">
        <v>49775</v>
      </c>
      <c r="AQ56" s="336">
        <v>3.7</v>
      </c>
      <c r="AR56" s="337">
        <v>-6.7</v>
      </c>
    </row>
    <row r="57" spans="1:44" ht="13.2">
      <c r="A57" s="259"/>
      <c r="AK57" s="315" t="s">
        <v>521</v>
      </c>
      <c r="AL57" s="316"/>
      <c r="AM57" s="324">
        <v>2649893</v>
      </c>
      <c r="AN57" s="325">
        <v>120182</v>
      </c>
      <c r="AO57" s="326">
        <v>87.1</v>
      </c>
      <c r="AP57" s="327">
        <v>85743</v>
      </c>
      <c r="AQ57" s="328">
        <v>-11.1</v>
      </c>
      <c r="AR57" s="329">
        <v>98.2</v>
      </c>
    </row>
    <row r="58" spans="1:44" ht="13.2">
      <c r="A58" s="259"/>
      <c r="AK58" s="330"/>
      <c r="AL58" s="331" t="s">
        <v>518</v>
      </c>
      <c r="AM58" s="332">
        <v>2393344</v>
      </c>
      <c r="AN58" s="333">
        <v>108547</v>
      </c>
      <c r="AO58" s="334">
        <v>159.69999999999999</v>
      </c>
      <c r="AP58" s="335">
        <v>45231</v>
      </c>
      <c r="AQ58" s="336">
        <v>-9.1</v>
      </c>
      <c r="AR58" s="337">
        <v>168.8</v>
      </c>
    </row>
    <row r="59" spans="1:44" ht="13.2">
      <c r="A59" s="259"/>
      <c r="AK59" s="315" t="s">
        <v>522</v>
      </c>
      <c r="AL59" s="316"/>
      <c r="AM59" s="324">
        <v>2889937</v>
      </c>
      <c r="AN59" s="325">
        <v>134166</v>
      </c>
      <c r="AO59" s="326">
        <v>11.6</v>
      </c>
      <c r="AP59" s="327">
        <v>92509</v>
      </c>
      <c r="AQ59" s="328">
        <v>7.9</v>
      </c>
      <c r="AR59" s="329">
        <v>3.7</v>
      </c>
    </row>
    <row r="60" spans="1:44" ht="13.2">
      <c r="A60" s="259"/>
      <c r="AK60" s="330"/>
      <c r="AL60" s="331" t="s">
        <v>518</v>
      </c>
      <c r="AM60" s="332">
        <v>2676822</v>
      </c>
      <c r="AN60" s="333">
        <v>124272</v>
      </c>
      <c r="AO60" s="334">
        <v>14.5</v>
      </c>
      <c r="AP60" s="335">
        <v>52274</v>
      </c>
      <c r="AQ60" s="336">
        <v>15.6</v>
      </c>
      <c r="AR60" s="337">
        <v>-1.1000000000000001</v>
      </c>
    </row>
    <row r="61" spans="1:44" ht="13.2">
      <c r="A61" s="259"/>
      <c r="AK61" s="315" t="s">
        <v>523</v>
      </c>
      <c r="AL61" s="338"/>
      <c r="AM61" s="324">
        <v>1978335</v>
      </c>
      <c r="AN61" s="325">
        <v>89116</v>
      </c>
      <c r="AO61" s="326">
        <v>19.899999999999999</v>
      </c>
      <c r="AP61" s="327">
        <v>92287</v>
      </c>
      <c r="AQ61" s="339">
        <v>2</v>
      </c>
      <c r="AR61" s="329">
        <v>17.899999999999999</v>
      </c>
    </row>
    <row r="62" spans="1:44" ht="13.2">
      <c r="A62" s="259"/>
      <c r="AK62" s="330"/>
      <c r="AL62" s="331" t="s">
        <v>518</v>
      </c>
      <c r="AM62" s="332">
        <v>1532104</v>
      </c>
      <c r="AN62" s="333">
        <v>69373</v>
      </c>
      <c r="AO62" s="334">
        <v>41.4</v>
      </c>
      <c r="AP62" s="335">
        <v>48841</v>
      </c>
      <c r="AQ62" s="336">
        <v>3.9</v>
      </c>
      <c r="AR62" s="337">
        <v>37.5</v>
      </c>
    </row>
    <row r="63" spans="1:44" ht="13.2">
      <c r="A63" s="259"/>
    </row>
    <row r="64" spans="1:44" ht="13.2">
      <c r="A64" s="259"/>
    </row>
    <row r="65" spans="1:46" ht="13.2">
      <c r="A65" s="259"/>
    </row>
    <row r="66" spans="1:46" ht="13.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2" hidden="1"/>
    <row r="71" spans="1:46" ht="13.2" hidden="1"/>
    <row r="72" spans="1:46" ht="13.2" hidden="1"/>
    <row r="73" spans="1:46" ht="13.2" hidden="1"/>
  </sheetData>
  <sheetProtection algorithmName="SHA-512" hashValue="Ndt9yiUHkWOY4JVUM+YXeNBo5Z7lkPCgVC1+boEXqEikeELue/FVYQ1V4voHxb6h1ecMl4WkxhKLOS7mrCRM2A==" saltValue="RV4kdQBBChdratnMngKw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c r="B2" s="253"/>
      <c r="DG2" s="253"/>
    </row>
    <row r="3" spans="2:125" ht="13.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row r="5" spans="2:125" ht="13.2"/>
    <row r="6" spans="2:125" ht="13.2"/>
    <row r="7" spans="2:125" ht="13.2"/>
    <row r="8" spans="2:125" ht="13.2"/>
    <row r="9" spans="2:125" ht="13.2">
      <c r="DU9" s="253"/>
    </row>
    <row r="10" spans="2:125" ht="13.2"/>
    <row r="11" spans="2:125" ht="13.2"/>
    <row r="12" spans="2:125" ht="13.2"/>
    <row r="13" spans="2:125" ht="13.2"/>
    <row r="14" spans="2:125" ht="13.2"/>
    <row r="15" spans="2:125" ht="13.2"/>
    <row r="16" spans="2:125" ht="13.2"/>
    <row r="17" spans="125:125" ht="13.2">
      <c r="DU17" s="253"/>
    </row>
    <row r="18" spans="125:125" ht="13.2"/>
    <row r="19" spans="125:125" ht="13.2"/>
    <row r="20" spans="125:125" ht="13.2">
      <c r="DU20" s="253"/>
    </row>
    <row r="21" spans="125:125" ht="13.2">
      <c r="DU21" s="253"/>
    </row>
    <row r="22" spans="125:125" ht="13.2"/>
    <row r="23" spans="125:125" ht="13.2"/>
    <row r="24" spans="125:125" ht="13.2"/>
    <row r="25" spans="125:125" ht="13.2"/>
    <row r="26" spans="125:125" ht="13.2"/>
    <row r="27" spans="125:125" ht="13.2"/>
    <row r="28" spans="125:125" ht="13.2">
      <c r="DU28" s="253"/>
    </row>
    <row r="29" spans="125:125" ht="13.2"/>
    <row r="30" spans="125:125" ht="13.2"/>
    <row r="31" spans="125:125" ht="13.2"/>
    <row r="32" spans="125:125" ht="13.2"/>
    <row r="33" spans="2:125" ht="13.2">
      <c r="B33" s="253"/>
      <c r="G33" s="253"/>
      <c r="I33" s="253"/>
    </row>
    <row r="34" spans="2:125" ht="13.2">
      <c r="C34" s="253"/>
      <c r="P34" s="253"/>
      <c r="DE34" s="253"/>
      <c r="DH34" s="253"/>
    </row>
    <row r="35" spans="2:125" ht="13.2">
      <c r="D35" s="253"/>
      <c r="E35" s="253"/>
      <c r="DG35" s="253"/>
      <c r="DJ35" s="253"/>
      <c r="DP35" s="253"/>
      <c r="DQ35" s="253"/>
      <c r="DR35" s="253"/>
      <c r="DS35" s="253"/>
      <c r="DT35" s="253"/>
      <c r="DU35" s="253"/>
    </row>
    <row r="36" spans="2:125" ht="13.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c r="DU37" s="253"/>
    </row>
    <row r="38" spans="2:125" ht="13.2">
      <c r="DT38" s="253"/>
      <c r="DU38" s="253"/>
    </row>
    <row r="39" spans="2:125" ht="13.2"/>
    <row r="40" spans="2:125" ht="13.2">
      <c r="DH40" s="253"/>
    </row>
    <row r="41" spans="2:125" ht="13.2">
      <c r="DE41" s="253"/>
    </row>
    <row r="42" spans="2:125" ht="13.2">
      <c r="DG42" s="253"/>
      <c r="DJ42" s="253"/>
    </row>
    <row r="43" spans="2:125" ht="13.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c r="DU44" s="253"/>
    </row>
    <row r="45" spans="2:125" ht="13.2"/>
    <row r="46" spans="2:125" ht="13.2"/>
    <row r="47" spans="2:125" ht="13.2"/>
    <row r="48" spans="2:125" ht="13.2">
      <c r="DT48" s="253"/>
      <c r="DU48" s="253"/>
    </row>
    <row r="49" spans="120:125" ht="13.2">
      <c r="DU49" s="253"/>
    </row>
    <row r="50" spans="120:125" ht="13.2">
      <c r="DU50" s="253"/>
    </row>
    <row r="51" spans="120:125" ht="13.2">
      <c r="DP51" s="253"/>
      <c r="DQ51" s="253"/>
      <c r="DR51" s="253"/>
      <c r="DS51" s="253"/>
      <c r="DT51" s="253"/>
      <c r="DU51" s="253"/>
    </row>
    <row r="52" spans="120:125" ht="13.2"/>
    <row r="53" spans="120:125" ht="13.2"/>
    <row r="54" spans="120:125" ht="13.2">
      <c r="DU54" s="253"/>
    </row>
    <row r="55" spans="120:125" ht="13.2"/>
    <row r="56" spans="120:125" ht="13.2"/>
    <row r="57" spans="120:125" ht="13.2"/>
    <row r="58" spans="120:125" ht="13.2">
      <c r="DU58" s="253"/>
    </row>
    <row r="59" spans="120:125" ht="13.2"/>
    <row r="60" spans="120:125" ht="13.2"/>
    <row r="61" spans="120:125" ht="13.2"/>
    <row r="62" spans="120:125" ht="13.2"/>
    <row r="63" spans="120:125" ht="13.2">
      <c r="DU63" s="253"/>
    </row>
    <row r="64" spans="120:125" ht="13.2">
      <c r="DT64" s="253"/>
      <c r="DU64" s="253"/>
    </row>
    <row r="65" spans="123:125" ht="13.2"/>
    <row r="66" spans="123:125" ht="13.2"/>
    <row r="67" spans="123:125" ht="13.2"/>
    <row r="68" spans="123:125" ht="13.2"/>
    <row r="69" spans="123:125" ht="13.2">
      <c r="DS69" s="253"/>
      <c r="DT69" s="253"/>
      <c r="DU69" s="253"/>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3"/>
    </row>
    <row r="83" spans="116:125" ht="13.2">
      <c r="DM83" s="253"/>
      <c r="DN83" s="253"/>
      <c r="DO83" s="253"/>
      <c r="DP83" s="253"/>
      <c r="DQ83" s="253"/>
      <c r="DR83" s="253"/>
      <c r="DS83" s="253"/>
      <c r="DT83" s="253"/>
      <c r="DU83" s="253"/>
    </row>
    <row r="84" spans="116:125" ht="13.2"/>
    <row r="85" spans="116:125" ht="13.2"/>
    <row r="86" spans="116:125" ht="13.2"/>
    <row r="87" spans="116:125" ht="13.2"/>
    <row r="88" spans="116:125" ht="13.2">
      <c r="DU88" s="253"/>
    </row>
    <row r="89" spans="116:125" ht="13.2"/>
    <row r="90" spans="116:125" ht="13.2"/>
    <row r="91" spans="116:125" ht="13.2"/>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475</v>
      </c>
    </row>
    <row r="121" spans="125:125" ht="13.5" hidden="1" customHeight="1">
      <c r="DU121" s="253"/>
    </row>
  </sheetData>
  <sheetProtection algorithmName="SHA-512" hashValue="fggRoKscdTTL2r3YoYgGtIBsVavFibEhQmhXE911LI+f5qWWefe4x+GEbcm0x2H6pkVvwT7MKc738lP2gDzXFA==" saltValue="gw3pGtlUQWO0kpk6oGRm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c r="B2" s="253"/>
      <c r="T2" s="253"/>
    </row>
    <row r="3" spans="1:125" ht="13.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3"/>
      <c r="G33" s="253"/>
      <c r="I33" s="253"/>
    </row>
    <row r="34" spans="2:125" ht="13.2">
      <c r="C34" s="253"/>
      <c r="P34" s="253"/>
      <c r="R34" s="253"/>
      <c r="U34" s="253"/>
    </row>
    <row r="35" spans="2:125" ht="13.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c r="F36" s="253"/>
      <c r="H36" s="253"/>
      <c r="J36" s="253"/>
      <c r="K36" s="253"/>
      <c r="L36" s="253"/>
      <c r="M36" s="253"/>
      <c r="N36" s="253"/>
      <c r="O36" s="253"/>
      <c r="Q36" s="253"/>
      <c r="S36" s="253"/>
      <c r="V36" s="253"/>
    </row>
    <row r="37" spans="2:125" ht="13.2"/>
    <row r="38" spans="2:125" ht="13.2"/>
    <row r="39" spans="2:125" ht="13.2"/>
    <row r="40" spans="2:125" ht="13.2">
      <c r="U40" s="253"/>
    </row>
    <row r="41" spans="2:125" ht="13.2">
      <c r="R41" s="253"/>
    </row>
    <row r="42" spans="2:125" ht="13.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c r="Q43" s="253"/>
      <c r="S43" s="253"/>
      <c r="V43" s="253"/>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475</v>
      </c>
    </row>
  </sheetData>
  <sheetProtection algorithmName="SHA-512" hashValue="MErhRZ1lKDunyoxJPSFM3yMhVaMblkXhu97ZqeKle3o3kNQW+kXD6971TpWEOwUI+fjzaAggm59hN70hOaHO/Q==" saltValue="7bNXIM69aA+C6Uo6LAIj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s="1" customFormat="1" ht="16.5" customHeight="1"/>
    <row r="32" s="1"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26" t="s">
        <v>3</v>
      </c>
      <c r="D47" s="1126"/>
      <c r="E47" s="1127"/>
      <c r="F47" s="11">
        <v>23.98</v>
      </c>
      <c r="G47" s="12">
        <v>23.3</v>
      </c>
      <c r="H47" s="12">
        <v>24.56</v>
      </c>
      <c r="I47" s="12">
        <v>35.78</v>
      </c>
      <c r="J47" s="13">
        <v>43.99</v>
      </c>
    </row>
    <row r="48" spans="2:10" ht="57.75" customHeight="1">
      <c r="B48" s="14"/>
      <c r="C48" s="1128" t="s">
        <v>4</v>
      </c>
      <c r="D48" s="1128"/>
      <c r="E48" s="1129"/>
      <c r="F48" s="15">
        <v>0.23</v>
      </c>
      <c r="G48" s="16">
        <v>4.82</v>
      </c>
      <c r="H48" s="16">
        <v>14.15</v>
      </c>
      <c r="I48" s="16">
        <v>17.78</v>
      </c>
      <c r="J48" s="17">
        <v>11.02</v>
      </c>
    </row>
    <row r="49" spans="2:10" ht="57.75" customHeight="1" thickBot="1">
      <c r="B49" s="18"/>
      <c r="C49" s="1130" t="s">
        <v>5</v>
      </c>
      <c r="D49" s="1130"/>
      <c r="E49" s="1131"/>
      <c r="F49" s="19" t="s">
        <v>530</v>
      </c>
      <c r="G49" s="20">
        <v>4.6100000000000003</v>
      </c>
      <c r="H49" s="20">
        <v>11.97</v>
      </c>
      <c r="I49" s="20">
        <v>13.83</v>
      </c>
      <c r="J49" s="21">
        <v>1.59</v>
      </c>
    </row>
    <row r="50" spans="2:10" ht="13.2"/>
  </sheetData>
  <sheetProtection algorithmName="SHA-512" hashValue="USVpWrJrgqKEyqJ86FVzmSY/0oQ/x/ySnpp26kkNMGjAgowYADVGRLW73B6mklba/NRmHzad09VsVab8wIvWkA==" saltValue="YXsbf8ycUT4q+dF3DvAC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36" t="s">
        <v>531</v>
      </c>
      <c r="D34" s="1136"/>
      <c r="E34" s="1137"/>
      <c r="F34" s="32">
        <v>0.23</v>
      </c>
      <c r="G34" s="33">
        <v>4.8099999999999996</v>
      </c>
      <c r="H34" s="33">
        <v>14.14</v>
      </c>
      <c r="I34" s="33">
        <v>17.77</v>
      </c>
      <c r="J34" s="34">
        <v>11.01</v>
      </c>
      <c r="K34" s="22"/>
      <c r="L34" s="22"/>
      <c r="M34" s="22"/>
      <c r="N34" s="22"/>
      <c r="O34" s="22"/>
      <c r="P34" s="22"/>
    </row>
    <row r="35" spans="1:16" ht="39" customHeight="1">
      <c r="A35" s="22"/>
      <c r="B35" s="35"/>
      <c r="C35" s="1132" t="s">
        <v>532</v>
      </c>
      <c r="D35" s="1132"/>
      <c r="E35" s="1133"/>
      <c r="F35" s="36">
        <v>6.58</v>
      </c>
      <c r="G35" s="37">
        <v>7.32</v>
      </c>
      <c r="H35" s="37">
        <v>8.1199999999999992</v>
      </c>
      <c r="I35" s="37">
        <v>8.2100000000000009</v>
      </c>
      <c r="J35" s="38">
        <v>8.8699999999999992</v>
      </c>
      <c r="K35" s="22"/>
      <c r="L35" s="22"/>
      <c r="M35" s="22"/>
      <c r="N35" s="22"/>
      <c r="O35" s="22"/>
      <c r="P35" s="22"/>
    </row>
    <row r="36" spans="1:16" ht="39" customHeight="1">
      <c r="A36" s="22"/>
      <c r="B36" s="35"/>
      <c r="C36" s="1132" t="s">
        <v>533</v>
      </c>
      <c r="D36" s="1132"/>
      <c r="E36" s="1133"/>
      <c r="F36" s="36">
        <v>8.1</v>
      </c>
      <c r="G36" s="37">
        <v>7.85</v>
      </c>
      <c r="H36" s="37">
        <v>8.73</v>
      </c>
      <c r="I36" s="37">
        <v>7.21</v>
      </c>
      <c r="J36" s="38">
        <v>7.15</v>
      </c>
      <c r="K36" s="22"/>
      <c r="L36" s="22"/>
      <c r="M36" s="22"/>
      <c r="N36" s="22"/>
      <c r="O36" s="22"/>
      <c r="P36" s="22"/>
    </row>
    <row r="37" spans="1:16" ht="39" customHeight="1">
      <c r="A37" s="22"/>
      <c r="B37" s="35"/>
      <c r="C37" s="1132" t="s">
        <v>534</v>
      </c>
      <c r="D37" s="1132"/>
      <c r="E37" s="1133"/>
      <c r="F37" s="36" t="s">
        <v>487</v>
      </c>
      <c r="G37" s="37" t="s">
        <v>487</v>
      </c>
      <c r="H37" s="37" t="s">
        <v>487</v>
      </c>
      <c r="I37" s="37" t="s">
        <v>487</v>
      </c>
      <c r="J37" s="38">
        <v>2.0499999999999998</v>
      </c>
      <c r="K37" s="22"/>
      <c r="L37" s="22"/>
      <c r="M37" s="22"/>
      <c r="N37" s="22"/>
      <c r="O37" s="22"/>
      <c r="P37" s="22"/>
    </row>
    <row r="38" spans="1:16" ht="39" customHeight="1">
      <c r="A38" s="22"/>
      <c r="B38" s="35"/>
      <c r="C38" s="1132" t="s">
        <v>535</v>
      </c>
      <c r="D38" s="1132"/>
      <c r="E38" s="1133"/>
      <c r="F38" s="36">
        <v>0.05</v>
      </c>
      <c r="G38" s="37">
        <v>0.27</v>
      </c>
      <c r="H38" s="37">
        <v>1.39</v>
      </c>
      <c r="I38" s="37">
        <v>1.93</v>
      </c>
      <c r="J38" s="38">
        <v>0.94</v>
      </c>
      <c r="K38" s="22"/>
      <c r="L38" s="22"/>
      <c r="M38" s="22"/>
      <c r="N38" s="22"/>
      <c r="O38" s="22"/>
      <c r="P38" s="22"/>
    </row>
    <row r="39" spans="1:16" ht="39" customHeight="1">
      <c r="A39" s="22"/>
      <c r="B39" s="35"/>
      <c r="C39" s="1132" t="s">
        <v>536</v>
      </c>
      <c r="D39" s="1132"/>
      <c r="E39" s="1133"/>
      <c r="F39" s="36" t="s">
        <v>487</v>
      </c>
      <c r="G39" s="37" t="s">
        <v>487</v>
      </c>
      <c r="H39" s="37" t="s">
        <v>487</v>
      </c>
      <c r="I39" s="37" t="s">
        <v>487</v>
      </c>
      <c r="J39" s="38">
        <v>0.3</v>
      </c>
      <c r="K39" s="22"/>
      <c r="L39" s="22"/>
      <c r="M39" s="22"/>
      <c r="N39" s="22"/>
      <c r="O39" s="22"/>
      <c r="P39" s="22"/>
    </row>
    <row r="40" spans="1:16" ht="39" customHeight="1">
      <c r="A40" s="22"/>
      <c r="B40" s="35"/>
      <c r="C40" s="1132" t="s">
        <v>537</v>
      </c>
      <c r="D40" s="1132"/>
      <c r="E40" s="1133"/>
      <c r="F40" s="36">
        <v>0.11</v>
      </c>
      <c r="G40" s="37">
        <v>0.12</v>
      </c>
      <c r="H40" s="37">
        <v>0.12</v>
      </c>
      <c r="I40" s="37">
        <v>0.13</v>
      </c>
      <c r="J40" s="38">
        <v>0.14000000000000001</v>
      </c>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c r="A43" s="22"/>
      <c r="B43" s="40"/>
      <c r="C43" s="1134" t="s">
        <v>539</v>
      </c>
      <c r="D43" s="1134"/>
      <c r="E43" s="1135"/>
      <c r="F43" s="41">
        <v>0.93</v>
      </c>
      <c r="G43" s="42">
        <v>0.85</v>
      </c>
      <c r="H43" s="42">
        <v>0.67</v>
      </c>
      <c r="I43" s="42">
        <v>0.59</v>
      </c>
      <c r="J43" s="43" t="s">
        <v>487</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xZtvy7WiK4H1uDYwwemzAjys0FaWGANPTvvVRipX4cPM0uFcbIjxCoKHNIaQTIP/QDl1kbMCceKhZhiaQVLZGg==" saltValue="XfwdE5e43hOX0qSR/aT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c r="A45" s="46"/>
      <c r="B45" s="1161" t="s">
        <v>9</v>
      </c>
      <c r="C45" s="1162"/>
      <c r="D45" s="56"/>
      <c r="E45" s="1167" t="s">
        <v>10</v>
      </c>
      <c r="F45" s="1167"/>
      <c r="G45" s="1167"/>
      <c r="H45" s="1167"/>
      <c r="I45" s="1167"/>
      <c r="J45" s="1168"/>
      <c r="K45" s="57">
        <v>1413</v>
      </c>
      <c r="L45" s="58">
        <v>1429</v>
      </c>
      <c r="M45" s="58">
        <v>1447</v>
      </c>
      <c r="N45" s="58">
        <v>1452</v>
      </c>
      <c r="O45" s="59">
        <v>1478</v>
      </c>
      <c r="P45" s="46"/>
      <c r="Q45" s="46"/>
      <c r="R45" s="46"/>
      <c r="S45" s="46"/>
      <c r="T45" s="46"/>
      <c r="U45" s="46"/>
    </row>
    <row r="46" spans="1:21" ht="30.75" customHeight="1">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c r="A48" s="46"/>
      <c r="B48" s="1163"/>
      <c r="C48" s="1164"/>
      <c r="D48" s="60"/>
      <c r="E48" s="1140" t="s">
        <v>13</v>
      </c>
      <c r="F48" s="1140"/>
      <c r="G48" s="1140"/>
      <c r="H48" s="1140"/>
      <c r="I48" s="1140"/>
      <c r="J48" s="1141"/>
      <c r="K48" s="61">
        <v>170</v>
      </c>
      <c r="L48" s="62">
        <v>177</v>
      </c>
      <c r="M48" s="62">
        <v>181</v>
      </c>
      <c r="N48" s="62">
        <v>188</v>
      </c>
      <c r="O48" s="63">
        <v>170</v>
      </c>
      <c r="P48" s="46"/>
      <c r="Q48" s="46"/>
      <c r="R48" s="46"/>
      <c r="S48" s="46"/>
      <c r="T48" s="46"/>
      <c r="U48" s="46"/>
    </row>
    <row r="49" spans="1:21" ht="30.75" customHeight="1">
      <c r="A49" s="46"/>
      <c r="B49" s="1163"/>
      <c r="C49" s="1164"/>
      <c r="D49" s="60"/>
      <c r="E49" s="1140" t="s">
        <v>14</v>
      </c>
      <c r="F49" s="1140"/>
      <c r="G49" s="1140"/>
      <c r="H49" s="1140"/>
      <c r="I49" s="1140"/>
      <c r="J49" s="1141"/>
      <c r="K49" s="61">
        <v>155</v>
      </c>
      <c r="L49" s="62">
        <v>144</v>
      </c>
      <c r="M49" s="62">
        <v>102</v>
      </c>
      <c r="N49" s="62">
        <v>120</v>
      </c>
      <c r="O49" s="63">
        <v>184</v>
      </c>
      <c r="P49" s="46"/>
      <c r="Q49" s="46"/>
      <c r="R49" s="46"/>
      <c r="S49" s="46"/>
      <c r="T49" s="46"/>
      <c r="U49" s="46"/>
    </row>
    <row r="50" spans="1:21" ht="30.75" customHeight="1">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c r="A52" s="46"/>
      <c r="B52" s="1138" t="s">
        <v>17</v>
      </c>
      <c r="C52" s="1139"/>
      <c r="D52" s="64"/>
      <c r="E52" s="1140" t="s">
        <v>18</v>
      </c>
      <c r="F52" s="1140"/>
      <c r="G52" s="1140"/>
      <c r="H52" s="1140"/>
      <c r="I52" s="1140"/>
      <c r="J52" s="1141"/>
      <c r="K52" s="61">
        <v>986</v>
      </c>
      <c r="L52" s="62">
        <v>987</v>
      </c>
      <c r="M52" s="62">
        <v>939</v>
      </c>
      <c r="N52" s="62">
        <v>949</v>
      </c>
      <c r="O52" s="63">
        <v>914</v>
      </c>
      <c r="P52" s="46"/>
      <c r="Q52" s="46"/>
      <c r="R52" s="46"/>
      <c r="S52" s="46"/>
      <c r="T52" s="46"/>
      <c r="U52" s="46"/>
    </row>
    <row r="53" spans="1:21" ht="30.75" customHeight="1" thickBot="1">
      <c r="A53" s="46"/>
      <c r="B53" s="1142" t="s">
        <v>19</v>
      </c>
      <c r="C53" s="1143"/>
      <c r="D53" s="65"/>
      <c r="E53" s="1144" t="s">
        <v>20</v>
      </c>
      <c r="F53" s="1144"/>
      <c r="G53" s="1144"/>
      <c r="H53" s="1144"/>
      <c r="I53" s="1144"/>
      <c r="J53" s="1145"/>
      <c r="K53" s="66">
        <v>752</v>
      </c>
      <c r="L53" s="67">
        <v>763</v>
      </c>
      <c r="M53" s="67">
        <v>791</v>
      </c>
      <c r="N53" s="67">
        <v>811</v>
      </c>
      <c r="O53" s="68">
        <v>918</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c r="B58" s="1146" t="s">
        <v>24</v>
      </c>
      <c r="C58" s="1147"/>
      <c r="D58" s="1152" t="s">
        <v>25</v>
      </c>
      <c r="E58" s="1153"/>
      <c r="F58" s="1153"/>
      <c r="G58" s="1153"/>
      <c r="H58" s="1153"/>
      <c r="I58" s="1153"/>
      <c r="J58" s="1154"/>
      <c r="K58" s="81"/>
      <c r="L58" s="82"/>
      <c r="M58" s="82"/>
      <c r="N58" s="82"/>
      <c r="O58" s="83"/>
    </row>
    <row r="59" spans="1:21" ht="31.5" customHeight="1">
      <c r="B59" s="1148"/>
      <c r="C59" s="1149"/>
      <c r="D59" s="1155" t="s">
        <v>26</v>
      </c>
      <c r="E59" s="1156"/>
      <c r="F59" s="1156"/>
      <c r="G59" s="1156"/>
      <c r="H59" s="1156"/>
      <c r="I59" s="1156"/>
      <c r="J59" s="1157"/>
      <c r="K59" s="84"/>
      <c r="L59" s="85"/>
      <c r="M59" s="85"/>
      <c r="N59" s="85"/>
      <c r="O59" s="86"/>
    </row>
    <row r="60" spans="1:21" ht="31.5" customHeight="1" thickBot="1">
      <c r="B60" s="1150"/>
      <c r="C60" s="1151"/>
      <c r="D60" s="1158" t="s">
        <v>27</v>
      </c>
      <c r="E60" s="1159"/>
      <c r="F60" s="1159"/>
      <c r="G60" s="1159"/>
      <c r="H60" s="1159"/>
      <c r="I60" s="1159"/>
      <c r="J60" s="1160"/>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T7evFE/9tqtsMWnc/qxnMKBXEWiY0tBsAcUMSnaEXfPiH5OQz7QkYkL91pM2wE034kB73srU/CLKo52cC8tUw==" saltValue="xCASYmFykf/TI4usR24g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7"/>
  <sheetViews>
    <sheetView showGridLines="0" zoomScaleSheetLayoutView="100" workbookViewId="0"/>
  </sheetViews>
  <sheetFormatPr defaultColWidth="0" defaultRowHeight="13.5" customHeight="1" zeroHeight="1"/>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525</v>
      </c>
      <c r="J40" s="101" t="s">
        <v>526</v>
      </c>
      <c r="K40" s="101" t="s">
        <v>527</v>
      </c>
      <c r="L40" s="101" t="s">
        <v>528</v>
      </c>
      <c r="M40" s="102" t="s">
        <v>529</v>
      </c>
    </row>
    <row r="41" spans="2:13" ht="27.75" customHeight="1">
      <c r="B41" s="1181" t="s">
        <v>30</v>
      </c>
      <c r="C41" s="1182"/>
      <c r="D41" s="103"/>
      <c r="E41" s="1183" t="s">
        <v>31</v>
      </c>
      <c r="F41" s="1183"/>
      <c r="G41" s="1183"/>
      <c r="H41" s="1184"/>
      <c r="I41" s="342">
        <v>13694</v>
      </c>
      <c r="J41" s="343">
        <v>13580</v>
      </c>
      <c r="K41" s="343">
        <v>13504</v>
      </c>
      <c r="L41" s="343">
        <v>14489</v>
      </c>
      <c r="M41" s="344">
        <v>15273</v>
      </c>
    </row>
    <row r="42" spans="2:13" ht="27.75" customHeight="1">
      <c r="B42" s="1171"/>
      <c r="C42" s="1172"/>
      <c r="D42" s="104"/>
      <c r="E42" s="1175" t="s">
        <v>32</v>
      </c>
      <c r="F42" s="1175"/>
      <c r="G42" s="1175"/>
      <c r="H42" s="1176"/>
      <c r="I42" s="345" t="s">
        <v>487</v>
      </c>
      <c r="J42" s="346" t="s">
        <v>487</v>
      </c>
      <c r="K42" s="346" t="s">
        <v>487</v>
      </c>
      <c r="L42" s="346" t="s">
        <v>487</v>
      </c>
      <c r="M42" s="347" t="s">
        <v>487</v>
      </c>
    </row>
    <row r="43" spans="2:13" ht="27.75" customHeight="1">
      <c r="B43" s="1171"/>
      <c r="C43" s="1172"/>
      <c r="D43" s="104"/>
      <c r="E43" s="1175" t="s">
        <v>33</v>
      </c>
      <c r="F43" s="1175"/>
      <c r="G43" s="1175"/>
      <c r="H43" s="1176"/>
      <c r="I43" s="345">
        <v>2762</v>
      </c>
      <c r="J43" s="346">
        <v>2765</v>
      </c>
      <c r="K43" s="346">
        <v>2774</v>
      </c>
      <c r="L43" s="346">
        <v>2862</v>
      </c>
      <c r="M43" s="347">
        <v>2846</v>
      </c>
    </row>
    <row r="44" spans="2:13" ht="27.75" customHeight="1">
      <c r="B44" s="1171"/>
      <c r="C44" s="1172"/>
      <c r="D44" s="104"/>
      <c r="E44" s="1175" t="s">
        <v>34</v>
      </c>
      <c r="F44" s="1175"/>
      <c r="G44" s="1175"/>
      <c r="H44" s="1176"/>
      <c r="I44" s="345">
        <v>1726</v>
      </c>
      <c r="J44" s="346">
        <v>1739</v>
      </c>
      <c r="K44" s="346">
        <v>2593</v>
      </c>
      <c r="L44" s="346">
        <v>2986</v>
      </c>
      <c r="M44" s="347">
        <v>3189</v>
      </c>
    </row>
    <row r="45" spans="2:13" ht="27.75" customHeight="1">
      <c r="B45" s="1171"/>
      <c r="C45" s="1172"/>
      <c r="D45" s="104"/>
      <c r="E45" s="1175" t="s">
        <v>35</v>
      </c>
      <c r="F45" s="1175"/>
      <c r="G45" s="1175"/>
      <c r="H45" s="1176"/>
      <c r="I45" s="345">
        <v>2073</v>
      </c>
      <c r="J45" s="346">
        <v>2185</v>
      </c>
      <c r="K45" s="346">
        <v>2122</v>
      </c>
      <c r="L45" s="346">
        <v>2143</v>
      </c>
      <c r="M45" s="347">
        <v>2213</v>
      </c>
    </row>
    <row r="46" spans="2:13" ht="27.75" customHeight="1">
      <c r="B46" s="1171"/>
      <c r="C46" s="1172"/>
      <c r="D46" s="105"/>
      <c r="E46" s="1175" t="s">
        <v>36</v>
      </c>
      <c r="F46" s="1175"/>
      <c r="G46" s="1175"/>
      <c r="H46" s="1176"/>
      <c r="I46" s="345" t="s">
        <v>487</v>
      </c>
      <c r="J46" s="346" t="s">
        <v>487</v>
      </c>
      <c r="K46" s="346" t="s">
        <v>487</v>
      </c>
      <c r="L46" s="346" t="s">
        <v>487</v>
      </c>
      <c r="M46" s="347" t="s">
        <v>487</v>
      </c>
    </row>
    <row r="47" spans="2:13" ht="27.75" customHeight="1">
      <c r="B47" s="1171"/>
      <c r="C47" s="1172"/>
      <c r="D47" s="106"/>
      <c r="E47" s="1185" t="s">
        <v>37</v>
      </c>
      <c r="F47" s="1186"/>
      <c r="G47" s="1186"/>
      <c r="H47" s="1187"/>
      <c r="I47" s="345" t="s">
        <v>487</v>
      </c>
      <c r="J47" s="346" t="s">
        <v>487</v>
      </c>
      <c r="K47" s="346" t="s">
        <v>487</v>
      </c>
      <c r="L47" s="346" t="s">
        <v>487</v>
      </c>
      <c r="M47" s="347" t="s">
        <v>487</v>
      </c>
    </row>
    <row r="48" spans="2:13" ht="27.75" customHeight="1">
      <c r="B48" s="1171"/>
      <c r="C48" s="1172"/>
      <c r="D48" s="104"/>
      <c r="E48" s="1175" t="s">
        <v>38</v>
      </c>
      <c r="F48" s="1175"/>
      <c r="G48" s="1175"/>
      <c r="H48" s="1176"/>
      <c r="I48" s="345" t="s">
        <v>487</v>
      </c>
      <c r="J48" s="346" t="s">
        <v>487</v>
      </c>
      <c r="K48" s="346" t="s">
        <v>487</v>
      </c>
      <c r="L48" s="346" t="s">
        <v>487</v>
      </c>
      <c r="M48" s="347" t="s">
        <v>487</v>
      </c>
    </row>
    <row r="49" spans="2:13" ht="27.75" customHeight="1">
      <c r="B49" s="1173"/>
      <c r="C49" s="1174"/>
      <c r="D49" s="104"/>
      <c r="E49" s="1175" t="s">
        <v>39</v>
      </c>
      <c r="F49" s="1175"/>
      <c r="G49" s="1175"/>
      <c r="H49" s="1176"/>
      <c r="I49" s="345">
        <v>224</v>
      </c>
      <c r="J49" s="346" t="s">
        <v>487</v>
      </c>
      <c r="K49" s="346" t="s">
        <v>487</v>
      </c>
      <c r="L49" s="346" t="s">
        <v>487</v>
      </c>
      <c r="M49" s="347" t="s">
        <v>487</v>
      </c>
    </row>
    <row r="50" spans="2:13" ht="27.75" customHeight="1">
      <c r="B50" s="1169" t="s">
        <v>40</v>
      </c>
      <c r="C50" s="1170"/>
      <c r="D50" s="107"/>
      <c r="E50" s="1175" t="s">
        <v>41</v>
      </c>
      <c r="F50" s="1175"/>
      <c r="G50" s="1175"/>
      <c r="H50" s="1176"/>
      <c r="I50" s="345">
        <v>3105</v>
      </c>
      <c r="J50" s="346">
        <v>3059</v>
      </c>
      <c r="K50" s="346">
        <v>3345</v>
      </c>
      <c r="L50" s="346">
        <v>4213</v>
      </c>
      <c r="M50" s="347">
        <v>4698</v>
      </c>
    </row>
    <row r="51" spans="2:13" ht="27.75" customHeight="1">
      <c r="B51" s="1171"/>
      <c r="C51" s="1172"/>
      <c r="D51" s="104"/>
      <c r="E51" s="1175" t="s">
        <v>42</v>
      </c>
      <c r="F51" s="1175"/>
      <c r="G51" s="1175"/>
      <c r="H51" s="1176"/>
      <c r="I51" s="345">
        <v>1891</v>
      </c>
      <c r="J51" s="346">
        <v>1676</v>
      </c>
      <c r="K51" s="346">
        <v>1693</v>
      </c>
      <c r="L51" s="346">
        <v>1735</v>
      </c>
      <c r="M51" s="347">
        <v>1818</v>
      </c>
    </row>
    <row r="52" spans="2:13" ht="27.75" customHeight="1">
      <c r="B52" s="1173"/>
      <c r="C52" s="1174"/>
      <c r="D52" s="104"/>
      <c r="E52" s="1175" t="s">
        <v>43</v>
      </c>
      <c r="F52" s="1175"/>
      <c r="G52" s="1175"/>
      <c r="H52" s="1176"/>
      <c r="I52" s="345">
        <v>9377</v>
      </c>
      <c r="J52" s="346">
        <v>9430</v>
      </c>
      <c r="K52" s="346">
        <v>9628</v>
      </c>
      <c r="L52" s="346">
        <v>10632</v>
      </c>
      <c r="M52" s="347">
        <v>11540</v>
      </c>
    </row>
    <row r="53" spans="2:13" ht="27.75" customHeight="1" thickBot="1">
      <c r="B53" s="1177" t="s">
        <v>19</v>
      </c>
      <c r="C53" s="1178"/>
      <c r="D53" s="108"/>
      <c r="E53" s="1179" t="s">
        <v>44</v>
      </c>
      <c r="F53" s="1179"/>
      <c r="G53" s="1179"/>
      <c r="H53" s="1180"/>
      <c r="I53" s="348">
        <v>6105</v>
      </c>
      <c r="J53" s="349">
        <v>6103</v>
      </c>
      <c r="K53" s="349">
        <v>6327</v>
      </c>
      <c r="L53" s="349">
        <v>5901</v>
      </c>
      <c r="M53" s="350">
        <v>5466</v>
      </c>
    </row>
    <row r="54" spans="2:13" ht="27.75" customHeight="1">
      <c r="B54" s="109"/>
      <c r="C54" s="110"/>
      <c r="D54" s="110"/>
      <c r="E54" s="111"/>
      <c r="F54" s="111"/>
      <c r="G54" s="111"/>
      <c r="H54" s="111"/>
      <c r="I54" s="112"/>
      <c r="J54" s="112"/>
      <c r="K54" s="112"/>
      <c r="L54" s="112"/>
      <c r="M54" s="112"/>
    </row>
    <row r="55" spans="2:13" ht="13.2"/>
    <row r="65" s="94" customFormat="1" ht="13.5" hidden="1" customHeight="1"/>
    <row r="66" s="94" customFormat="1" ht="13.5" hidden="1" customHeight="1"/>
    <row r="67" s="94" customFormat="1" ht="13.5" hidden="1" customHeight="1"/>
  </sheetData>
  <sheetProtection algorithmName="SHA-512" hashValue="i3U080tInwRENFoltuESq5SRWA1Jx4dLF9Snzs9OEumxxMctU6u2RZDZo9elMihkD/MeLEWkc2cQvuVOdwEkJA==" saltValue="ihMHfNiTH6phTZ3qwTXA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527</v>
      </c>
      <c r="G54" s="117" t="s">
        <v>528</v>
      </c>
      <c r="H54" s="118" t="s">
        <v>529</v>
      </c>
    </row>
    <row r="55" spans="2:8" ht="52.5" customHeight="1">
      <c r="B55" s="119"/>
      <c r="C55" s="1196" t="s">
        <v>46</v>
      </c>
      <c r="D55" s="1196"/>
      <c r="E55" s="1197"/>
      <c r="F55" s="120">
        <v>1791</v>
      </c>
      <c r="G55" s="120">
        <v>2542</v>
      </c>
      <c r="H55" s="121">
        <v>3133</v>
      </c>
    </row>
    <row r="56" spans="2:8" ht="52.5" customHeight="1">
      <c r="B56" s="122"/>
      <c r="C56" s="1198" t="s">
        <v>47</v>
      </c>
      <c r="D56" s="1198"/>
      <c r="E56" s="1199"/>
      <c r="F56" s="123">
        <v>216</v>
      </c>
      <c r="G56" s="123">
        <v>223</v>
      </c>
      <c r="H56" s="124">
        <v>262</v>
      </c>
    </row>
    <row r="57" spans="2:8" ht="53.25" customHeight="1">
      <c r="B57" s="122"/>
      <c r="C57" s="1200" t="s">
        <v>48</v>
      </c>
      <c r="D57" s="1200"/>
      <c r="E57" s="1201"/>
      <c r="F57" s="125">
        <v>1298</v>
      </c>
      <c r="G57" s="125">
        <v>1377</v>
      </c>
      <c r="H57" s="126">
        <v>1192</v>
      </c>
    </row>
    <row r="58" spans="2:8" ht="45.75" customHeight="1">
      <c r="B58" s="127"/>
      <c r="C58" s="1188" t="s">
        <v>557</v>
      </c>
      <c r="D58" s="1189"/>
      <c r="E58" s="1190"/>
      <c r="F58" s="128">
        <v>820</v>
      </c>
      <c r="G58" s="128">
        <v>816</v>
      </c>
      <c r="H58" s="129">
        <v>566</v>
      </c>
    </row>
    <row r="59" spans="2:8" ht="45.75" customHeight="1">
      <c r="B59" s="127"/>
      <c r="C59" s="1188" t="s">
        <v>558</v>
      </c>
      <c r="D59" s="1189"/>
      <c r="E59" s="1190"/>
      <c r="F59" s="128">
        <v>62</v>
      </c>
      <c r="G59" s="128">
        <v>162</v>
      </c>
      <c r="H59" s="129">
        <v>162</v>
      </c>
    </row>
    <row r="60" spans="2:8" ht="45.75" customHeight="1">
      <c r="B60" s="127"/>
      <c r="C60" s="1188" t="s">
        <v>559</v>
      </c>
      <c r="D60" s="1189"/>
      <c r="E60" s="1190"/>
      <c r="F60" s="128">
        <v>186</v>
      </c>
      <c r="G60" s="128">
        <v>166</v>
      </c>
      <c r="H60" s="129">
        <v>145</v>
      </c>
    </row>
    <row r="61" spans="2:8" ht="45.75" customHeight="1">
      <c r="B61" s="127"/>
      <c r="C61" s="1188" t="s">
        <v>560</v>
      </c>
      <c r="D61" s="1189"/>
      <c r="E61" s="1190"/>
      <c r="F61" s="128">
        <v>26</v>
      </c>
      <c r="G61" s="128">
        <v>27</v>
      </c>
      <c r="H61" s="129">
        <v>128</v>
      </c>
    </row>
    <row r="62" spans="2:8" ht="45.75" customHeight="1" thickBot="1">
      <c r="B62" s="130"/>
      <c r="C62" s="1191" t="s">
        <v>561</v>
      </c>
      <c r="D62" s="1192"/>
      <c r="E62" s="1193"/>
      <c r="F62" s="131">
        <v>115</v>
      </c>
      <c r="G62" s="131">
        <v>115</v>
      </c>
      <c r="H62" s="132">
        <v>115</v>
      </c>
    </row>
    <row r="63" spans="2:8" ht="52.5" customHeight="1" thickBot="1">
      <c r="B63" s="133"/>
      <c r="C63" s="1194" t="s">
        <v>49</v>
      </c>
      <c r="D63" s="1194"/>
      <c r="E63" s="1195"/>
      <c r="F63" s="134">
        <v>3305</v>
      </c>
      <c r="G63" s="134">
        <v>4142</v>
      </c>
      <c r="H63" s="135">
        <v>4587</v>
      </c>
    </row>
    <row r="64" spans="2:8" ht="13.2"/>
  </sheetData>
  <sheetProtection algorithmName="SHA-512" hashValue="5gDhoEOxNSBH5GW3PsMt41aefaBotfkKDeCi2HHu7bThjQ75dW4f3HDMqTeU/SSRGAlnLwbAT6bsM+KjUQwPDw==" saltValue="66J78/x/Wp+r5pW4FI50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CFFAA-8D62-4270-8E86-BD87B8E34EAB}">
  <sheetPr>
    <pageSetUpPr fitToPage="1"/>
  </sheetPr>
  <dimension ref="A1:DE85"/>
  <sheetViews>
    <sheetView showGridLines="0" topLeftCell="F11" zoomScale="80" zoomScaleNormal="80" zoomScaleSheetLayoutView="55" workbookViewId="0">
      <selection activeCell="CD16" sqref="CD16"/>
    </sheetView>
  </sheetViews>
  <sheetFormatPr defaultColWidth="0" defaultRowHeight="13.5" customHeight="1" zeroHeight="1"/>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c r="A1" s="1202"/>
      <c r="B1" s="1203"/>
      <c r="DD1" s="255"/>
      <c r="DE1" s="255"/>
    </row>
    <row r="2" spans="1:109" ht="25.5" customHeight="1">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c r="DD19" s="255"/>
      <c r="DE19" s="255"/>
    </row>
    <row r="20" spans="1:109" ht="13.2">
      <c r="DD20" s="255"/>
      <c r="DE20" s="255"/>
    </row>
    <row r="21" spans="1:109" ht="17.25" customHeight="1">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c r="B22" s="259"/>
    </row>
    <row r="23" spans="1:109" ht="13.2">
      <c r="B23" s="259"/>
    </row>
    <row r="24" spans="1:109" ht="13.2">
      <c r="B24" s="259"/>
    </row>
    <row r="25" spans="1:109" ht="13.2">
      <c r="B25" s="259"/>
    </row>
    <row r="26" spans="1:109" ht="13.2">
      <c r="B26" s="259"/>
    </row>
    <row r="27" spans="1:109" ht="13.2">
      <c r="B27" s="259"/>
    </row>
    <row r="28" spans="1:109" ht="13.2">
      <c r="B28" s="259"/>
    </row>
    <row r="29" spans="1:109" ht="13.2">
      <c r="B29" s="259"/>
    </row>
    <row r="30" spans="1:109" ht="13.2">
      <c r="B30" s="259"/>
    </row>
    <row r="31" spans="1:109" ht="13.2">
      <c r="B31" s="259"/>
    </row>
    <row r="32" spans="1:109" ht="13.2">
      <c r="B32" s="259"/>
    </row>
    <row r="33" spans="2:109" ht="13.2">
      <c r="B33" s="259"/>
    </row>
    <row r="34" spans="2:109" ht="13.2">
      <c r="B34" s="259"/>
    </row>
    <row r="35" spans="2:109" ht="13.2">
      <c r="B35" s="259"/>
    </row>
    <row r="36" spans="2:109" ht="13.2">
      <c r="B36" s="259"/>
    </row>
    <row r="37" spans="2:109" ht="13.2">
      <c r="B37" s="259"/>
    </row>
    <row r="38" spans="2:109" ht="13.2">
      <c r="B38" s="259"/>
    </row>
    <row r="39" spans="2:109" ht="13.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c r="B40" s="1207"/>
      <c r="DD40" s="1207"/>
      <c r="DE40" s="255"/>
    </row>
    <row r="41" spans="2:109" ht="16.2">
      <c r="B41" s="256" t="s">
        <v>562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c r="B42" s="259"/>
      <c r="G42" s="1208"/>
      <c r="I42" s="1209"/>
      <c r="J42" s="1209"/>
      <c r="K42" s="1209"/>
      <c r="AM42" s="1208"/>
      <c r="AN42" s="1208" t="s">
        <v>563</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c r="B43" s="259"/>
      <c r="AN43" s="1210" t="s">
        <v>564</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c r="B49" s="259"/>
      <c r="AN49" s="255" t="s">
        <v>565</v>
      </c>
    </row>
    <row r="50" spans="1:109" ht="13.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525</v>
      </c>
      <c r="BQ50" s="1226"/>
      <c r="BR50" s="1226"/>
      <c r="BS50" s="1226"/>
      <c r="BT50" s="1226"/>
      <c r="BU50" s="1226"/>
      <c r="BV50" s="1226"/>
      <c r="BW50" s="1226"/>
      <c r="BX50" s="1226" t="s">
        <v>526</v>
      </c>
      <c r="BY50" s="1226"/>
      <c r="BZ50" s="1226"/>
      <c r="CA50" s="1226"/>
      <c r="CB50" s="1226"/>
      <c r="CC50" s="1226"/>
      <c r="CD50" s="1226"/>
      <c r="CE50" s="1226"/>
      <c r="CF50" s="1226" t="s">
        <v>527</v>
      </c>
      <c r="CG50" s="1226"/>
      <c r="CH50" s="1226"/>
      <c r="CI50" s="1226"/>
      <c r="CJ50" s="1226"/>
      <c r="CK50" s="1226"/>
      <c r="CL50" s="1226"/>
      <c r="CM50" s="1226"/>
      <c r="CN50" s="1226" t="s">
        <v>528</v>
      </c>
      <c r="CO50" s="1226"/>
      <c r="CP50" s="1226"/>
      <c r="CQ50" s="1226"/>
      <c r="CR50" s="1226"/>
      <c r="CS50" s="1226"/>
      <c r="CT50" s="1226"/>
      <c r="CU50" s="1226"/>
      <c r="CV50" s="1226" t="s">
        <v>529</v>
      </c>
      <c r="CW50" s="1226"/>
      <c r="CX50" s="1226"/>
      <c r="CY50" s="1226"/>
      <c r="CZ50" s="1226"/>
      <c r="DA50" s="1226"/>
      <c r="DB50" s="1226"/>
      <c r="DC50" s="1226"/>
    </row>
    <row r="51" spans="1:109" ht="13.5" customHeight="1">
      <c r="B51" s="259"/>
      <c r="G51" s="1227"/>
      <c r="H51" s="1227"/>
      <c r="I51" s="1228"/>
      <c r="J51" s="1228"/>
      <c r="K51" s="1229"/>
      <c r="L51" s="1229"/>
      <c r="M51" s="1229"/>
      <c r="N51" s="1229"/>
      <c r="AM51" s="1219"/>
      <c r="AN51" s="1230" t="s">
        <v>566</v>
      </c>
      <c r="AO51" s="1230"/>
      <c r="AP51" s="1230"/>
      <c r="AQ51" s="1230"/>
      <c r="AR51" s="1230"/>
      <c r="AS51" s="1230"/>
      <c r="AT51" s="1230"/>
      <c r="AU51" s="1230"/>
      <c r="AV51" s="1230"/>
      <c r="AW51" s="1230"/>
      <c r="AX51" s="1230"/>
      <c r="AY51" s="1230"/>
      <c r="AZ51" s="1230"/>
      <c r="BA51" s="1230"/>
      <c r="BB51" s="1230" t="s">
        <v>567</v>
      </c>
      <c r="BC51" s="1230"/>
      <c r="BD51" s="1230"/>
      <c r="BE51" s="1230"/>
      <c r="BF51" s="1230"/>
      <c r="BG51" s="1230"/>
      <c r="BH51" s="1230"/>
      <c r="BI51" s="1230"/>
      <c r="BJ51" s="1230"/>
      <c r="BK51" s="1230"/>
      <c r="BL51" s="1230"/>
      <c r="BM51" s="1230"/>
      <c r="BN51" s="1230"/>
      <c r="BO51" s="1230"/>
      <c r="BP51" s="1231">
        <v>103.4</v>
      </c>
      <c r="BQ51" s="1231"/>
      <c r="BR51" s="1231"/>
      <c r="BS51" s="1231"/>
      <c r="BT51" s="1231"/>
      <c r="BU51" s="1231"/>
      <c r="BV51" s="1231"/>
      <c r="BW51" s="1231"/>
      <c r="BX51" s="1231">
        <v>99.7</v>
      </c>
      <c r="BY51" s="1231"/>
      <c r="BZ51" s="1231"/>
      <c r="CA51" s="1231"/>
      <c r="CB51" s="1231"/>
      <c r="CC51" s="1231"/>
      <c r="CD51" s="1231"/>
      <c r="CE51" s="1231"/>
      <c r="CF51" s="1231">
        <v>97</v>
      </c>
      <c r="CG51" s="1231"/>
      <c r="CH51" s="1231"/>
      <c r="CI51" s="1231"/>
      <c r="CJ51" s="1231"/>
      <c r="CK51" s="1231"/>
      <c r="CL51" s="1231"/>
      <c r="CM51" s="1231"/>
      <c r="CN51" s="1231">
        <v>93.3</v>
      </c>
      <c r="CO51" s="1231"/>
      <c r="CP51" s="1231"/>
      <c r="CQ51" s="1231"/>
      <c r="CR51" s="1231"/>
      <c r="CS51" s="1231"/>
      <c r="CT51" s="1231"/>
      <c r="CU51" s="1231"/>
      <c r="CV51" s="1231">
        <v>86.1</v>
      </c>
      <c r="CW51" s="1231"/>
      <c r="CX51" s="1231"/>
      <c r="CY51" s="1231"/>
      <c r="CZ51" s="1231"/>
      <c r="DA51" s="1231"/>
      <c r="DB51" s="1231"/>
      <c r="DC51" s="1231"/>
    </row>
    <row r="52" spans="1:109" ht="13.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568</v>
      </c>
      <c r="BC53" s="1230"/>
      <c r="BD53" s="1230"/>
      <c r="BE53" s="1230"/>
      <c r="BF53" s="1230"/>
      <c r="BG53" s="1230"/>
      <c r="BH53" s="1230"/>
      <c r="BI53" s="1230"/>
      <c r="BJ53" s="1230"/>
      <c r="BK53" s="1230"/>
      <c r="BL53" s="1230"/>
      <c r="BM53" s="1230"/>
      <c r="BN53" s="1230"/>
      <c r="BO53" s="1230"/>
      <c r="BP53" s="1231">
        <v>62.6</v>
      </c>
      <c r="BQ53" s="1231"/>
      <c r="BR53" s="1231"/>
      <c r="BS53" s="1231"/>
      <c r="BT53" s="1231"/>
      <c r="BU53" s="1231"/>
      <c r="BV53" s="1231"/>
      <c r="BW53" s="1231"/>
      <c r="BX53" s="1231">
        <v>63.7</v>
      </c>
      <c r="BY53" s="1231"/>
      <c r="BZ53" s="1231"/>
      <c r="CA53" s="1231"/>
      <c r="CB53" s="1231"/>
      <c r="CC53" s="1231"/>
      <c r="CD53" s="1231"/>
      <c r="CE53" s="1231"/>
      <c r="CF53" s="1231">
        <v>64.8</v>
      </c>
      <c r="CG53" s="1231"/>
      <c r="CH53" s="1231"/>
      <c r="CI53" s="1231"/>
      <c r="CJ53" s="1231"/>
      <c r="CK53" s="1231"/>
      <c r="CL53" s="1231"/>
      <c r="CM53" s="1231"/>
      <c r="CN53" s="1231">
        <v>66.5</v>
      </c>
      <c r="CO53" s="1231"/>
      <c r="CP53" s="1231"/>
      <c r="CQ53" s="1231"/>
      <c r="CR53" s="1231"/>
      <c r="CS53" s="1231"/>
      <c r="CT53" s="1231"/>
      <c r="CU53" s="1231"/>
      <c r="CV53" s="1231">
        <v>62.5</v>
      </c>
      <c r="CW53" s="1231"/>
      <c r="CX53" s="1231"/>
      <c r="CY53" s="1231"/>
      <c r="CZ53" s="1231"/>
      <c r="DA53" s="1231"/>
      <c r="DB53" s="1231"/>
      <c r="DC53" s="1231"/>
    </row>
    <row r="54" spans="1:109" ht="13.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c r="A55" s="1209"/>
      <c r="B55" s="259"/>
      <c r="G55" s="1220"/>
      <c r="H55" s="1220"/>
      <c r="I55" s="1220"/>
      <c r="J55" s="1220"/>
      <c r="K55" s="1229"/>
      <c r="L55" s="1229"/>
      <c r="M55" s="1229"/>
      <c r="N55" s="1229"/>
      <c r="AN55" s="1226" t="s">
        <v>569</v>
      </c>
      <c r="AO55" s="1226"/>
      <c r="AP55" s="1226"/>
      <c r="AQ55" s="1226"/>
      <c r="AR55" s="1226"/>
      <c r="AS55" s="1226"/>
      <c r="AT55" s="1226"/>
      <c r="AU55" s="1226"/>
      <c r="AV55" s="1226"/>
      <c r="AW55" s="1226"/>
      <c r="AX55" s="1226"/>
      <c r="AY55" s="1226"/>
      <c r="AZ55" s="1226"/>
      <c r="BA55" s="1226"/>
      <c r="BB55" s="1230" t="s">
        <v>567</v>
      </c>
      <c r="BC55" s="1230"/>
      <c r="BD55" s="1230"/>
      <c r="BE55" s="1230"/>
      <c r="BF55" s="1230"/>
      <c r="BG55" s="1230"/>
      <c r="BH55" s="1230"/>
      <c r="BI55" s="1230"/>
      <c r="BJ55" s="1230"/>
      <c r="BK55" s="1230"/>
      <c r="BL55" s="1230"/>
      <c r="BM55" s="1230"/>
      <c r="BN55" s="1230"/>
      <c r="BO55" s="1230"/>
      <c r="BP55" s="1231">
        <v>49.1</v>
      </c>
      <c r="BQ55" s="1231"/>
      <c r="BR55" s="1231"/>
      <c r="BS55" s="1231"/>
      <c r="BT55" s="1231"/>
      <c r="BU55" s="1231"/>
      <c r="BV55" s="1231"/>
      <c r="BW55" s="1231"/>
      <c r="BX55" s="1231">
        <v>41.5</v>
      </c>
      <c r="BY55" s="1231"/>
      <c r="BZ55" s="1231"/>
      <c r="CA55" s="1231"/>
      <c r="CB55" s="1231"/>
      <c r="CC55" s="1231"/>
      <c r="CD55" s="1231"/>
      <c r="CE55" s="1231"/>
      <c r="CF55" s="1231">
        <v>25.2</v>
      </c>
      <c r="CG55" s="1231"/>
      <c r="CH55" s="1231"/>
      <c r="CI55" s="1231"/>
      <c r="CJ55" s="1231"/>
      <c r="CK55" s="1231"/>
      <c r="CL55" s="1231"/>
      <c r="CM55" s="1231"/>
      <c r="CN55" s="1231">
        <v>15.7</v>
      </c>
      <c r="CO55" s="1231"/>
      <c r="CP55" s="1231"/>
      <c r="CQ55" s="1231"/>
      <c r="CR55" s="1231"/>
      <c r="CS55" s="1231"/>
      <c r="CT55" s="1231"/>
      <c r="CU55" s="1231"/>
      <c r="CV55" s="1231">
        <v>10.199999999999999</v>
      </c>
      <c r="CW55" s="1231"/>
      <c r="CX55" s="1231"/>
      <c r="CY55" s="1231"/>
      <c r="CZ55" s="1231"/>
      <c r="DA55" s="1231"/>
      <c r="DB55" s="1231"/>
      <c r="DC55" s="1231"/>
    </row>
    <row r="56" spans="1:109" ht="13.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568</v>
      </c>
      <c r="BC57" s="1230"/>
      <c r="BD57" s="1230"/>
      <c r="BE57" s="1230"/>
      <c r="BF57" s="1230"/>
      <c r="BG57" s="1230"/>
      <c r="BH57" s="1230"/>
      <c r="BI57" s="1230"/>
      <c r="BJ57" s="1230"/>
      <c r="BK57" s="1230"/>
      <c r="BL57" s="1230"/>
      <c r="BM57" s="1230"/>
      <c r="BN57" s="1230"/>
      <c r="BO57" s="1230"/>
      <c r="BP57" s="1231">
        <v>61</v>
      </c>
      <c r="BQ57" s="1231"/>
      <c r="BR57" s="1231"/>
      <c r="BS57" s="1231"/>
      <c r="BT57" s="1231"/>
      <c r="BU57" s="1231"/>
      <c r="BV57" s="1231"/>
      <c r="BW57" s="1231"/>
      <c r="BX57" s="1231">
        <v>61.7</v>
      </c>
      <c r="BY57" s="1231"/>
      <c r="BZ57" s="1231"/>
      <c r="CA57" s="1231"/>
      <c r="CB57" s="1231"/>
      <c r="CC57" s="1231"/>
      <c r="CD57" s="1231"/>
      <c r="CE57" s="1231"/>
      <c r="CF57" s="1231">
        <v>62.5</v>
      </c>
      <c r="CG57" s="1231"/>
      <c r="CH57" s="1231"/>
      <c r="CI57" s="1231"/>
      <c r="CJ57" s="1231"/>
      <c r="CK57" s="1231"/>
      <c r="CL57" s="1231"/>
      <c r="CM57" s="1231"/>
      <c r="CN57" s="1231">
        <v>64.3</v>
      </c>
      <c r="CO57" s="1231"/>
      <c r="CP57" s="1231"/>
      <c r="CQ57" s="1231"/>
      <c r="CR57" s="1231"/>
      <c r="CS57" s="1231"/>
      <c r="CT57" s="1231"/>
      <c r="CU57" s="1231"/>
      <c r="CV57" s="1231">
        <v>64.7</v>
      </c>
      <c r="CW57" s="1231"/>
      <c r="CX57" s="1231"/>
      <c r="CY57" s="1231"/>
      <c r="CZ57" s="1231"/>
      <c r="DA57" s="1231"/>
      <c r="DB57" s="1231"/>
      <c r="DC57" s="1231"/>
      <c r="DD57" s="1234"/>
      <c r="DE57" s="1232"/>
    </row>
    <row r="58" spans="1:109" s="1209" customFormat="1" ht="13.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c r="B63" s="312" t="s">
        <v>570</v>
      </c>
    </row>
    <row r="64" spans="1:109" ht="13.2">
      <c r="B64" s="259"/>
      <c r="G64" s="1208"/>
      <c r="I64" s="1240"/>
      <c r="J64" s="1240"/>
      <c r="K64" s="1240"/>
      <c r="L64" s="1240"/>
      <c r="M64" s="1240"/>
      <c r="N64" s="1241"/>
      <c r="AM64" s="1208"/>
      <c r="AN64" s="1208" t="s">
        <v>563</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c r="B65" s="259"/>
      <c r="AN65" s="1210" t="s">
        <v>571</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c r="B71" s="259"/>
      <c r="G71" s="1245"/>
      <c r="I71" s="1246"/>
      <c r="J71" s="1243"/>
      <c r="K71" s="1243"/>
      <c r="L71" s="1244"/>
      <c r="M71" s="1243"/>
      <c r="N71" s="1244"/>
      <c r="AM71" s="1245"/>
      <c r="AN71" s="255" t="s">
        <v>565</v>
      </c>
    </row>
    <row r="72" spans="2:107" ht="13.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525</v>
      </c>
      <c r="BQ72" s="1226"/>
      <c r="BR72" s="1226"/>
      <c r="BS72" s="1226"/>
      <c r="BT72" s="1226"/>
      <c r="BU72" s="1226"/>
      <c r="BV72" s="1226"/>
      <c r="BW72" s="1226"/>
      <c r="BX72" s="1226" t="s">
        <v>526</v>
      </c>
      <c r="BY72" s="1226"/>
      <c r="BZ72" s="1226"/>
      <c r="CA72" s="1226"/>
      <c r="CB72" s="1226"/>
      <c r="CC72" s="1226"/>
      <c r="CD72" s="1226"/>
      <c r="CE72" s="1226"/>
      <c r="CF72" s="1226" t="s">
        <v>527</v>
      </c>
      <c r="CG72" s="1226"/>
      <c r="CH72" s="1226"/>
      <c r="CI72" s="1226"/>
      <c r="CJ72" s="1226"/>
      <c r="CK72" s="1226"/>
      <c r="CL72" s="1226"/>
      <c r="CM72" s="1226"/>
      <c r="CN72" s="1226" t="s">
        <v>528</v>
      </c>
      <c r="CO72" s="1226"/>
      <c r="CP72" s="1226"/>
      <c r="CQ72" s="1226"/>
      <c r="CR72" s="1226"/>
      <c r="CS72" s="1226"/>
      <c r="CT72" s="1226"/>
      <c r="CU72" s="1226"/>
      <c r="CV72" s="1226" t="s">
        <v>529</v>
      </c>
      <c r="CW72" s="1226"/>
      <c r="CX72" s="1226"/>
      <c r="CY72" s="1226"/>
      <c r="CZ72" s="1226"/>
      <c r="DA72" s="1226"/>
      <c r="DB72" s="1226"/>
      <c r="DC72" s="1226"/>
    </row>
    <row r="73" spans="2:107" ht="13.2">
      <c r="B73" s="259"/>
      <c r="G73" s="1227"/>
      <c r="H73" s="1227"/>
      <c r="I73" s="1227"/>
      <c r="J73" s="1227"/>
      <c r="K73" s="1247"/>
      <c r="L73" s="1247"/>
      <c r="M73" s="1247"/>
      <c r="N73" s="1247"/>
      <c r="AM73" s="1219"/>
      <c r="AN73" s="1230" t="s">
        <v>566</v>
      </c>
      <c r="AO73" s="1230"/>
      <c r="AP73" s="1230"/>
      <c r="AQ73" s="1230"/>
      <c r="AR73" s="1230"/>
      <c r="AS73" s="1230"/>
      <c r="AT73" s="1230"/>
      <c r="AU73" s="1230"/>
      <c r="AV73" s="1230"/>
      <c r="AW73" s="1230"/>
      <c r="AX73" s="1230"/>
      <c r="AY73" s="1230"/>
      <c r="AZ73" s="1230"/>
      <c r="BA73" s="1230"/>
      <c r="BB73" s="1230" t="s">
        <v>567</v>
      </c>
      <c r="BC73" s="1230"/>
      <c r="BD73" s="1230"/>
      <c r="BE73" s="1230"/>
      <c r="BF73" s="1230"/>
      <c r="BG73" s="1230"/>
      <c r="BH73" s="1230"/>
      <c r="BI73" s="1230"/>
      <c r="BJ73" s="1230"/>
      <c r="BK73" s="1230"/>
      <c r="BL73" s="1230"/>
      <c r="BM73" s="1230"/>
      <c r="BN73" s="1230"/>
      <c r="BO73" s="1230"/>
      <c r="BP73" s="1231">
        <v>103.4</v>
      </c>
      <c r="BQ73" s="1231"/>
      <c r="BR73" s="1231"/>
      <c r="BS73" s="1231"/>
      <c r="BT73" s="1231"/>
      <c r="BU73" s="1231"/>
      <c r="BV73" s="1231"/>
      <c r="BW73" s="1231"/>
      <c r="BX73" s="1231">
        <v>99.7</v>
      </c>
      <c r="BY73" s="1231"/>
      <c r="BZ73" s="1231"/>
      <c r="CA73" s="1231"/>
      <c r="CB73" s="1231"/>
      <c r="CC73" s="1231"/>
      <c r="CD73" s="1231"/>
      <c r="CE73" s="1231"/>
      <c r="CF73" s="1231">
        <v>97</v>
      </c>
      <c r="CG73" s="1231"/>
      <c r="CH73" s="1231"/>
      <c r="CI73" s="1231"/>
      <c r="CJ73" s="1231"/>
      <c r="CK73" s="1231"/>
      <c r="CL73" s="1231"/>
      <c r="CM73" s="1231"/>
      <c r="CN73" s="1231">
        <v>93.3</v>
      </c>
      <c r="CO73" s="1231"/>
      <c r="CP73" s="1231"/>
      <c r="CQ73" s="1231"/>
      <c r="CR73" s="1231"/>
      <c r="CS73" s="1231"/>
      <c r="CT73" s="1231"/>
      <c r="CU73" s="1231"/>
      <c r="CV73" s="1231">
        <v>86.1</v>
      </c>
      <c r="CW73" s="1231"/>
      <c r="CX73" s="1231"/>
      <c r="CY73" s="1231"/>
      <c r="CZ73" s="1231"/>
      <c r="DA73" s="1231"/>
      <c r="DB73" s="1231"/>
      <c r="DC73" s="1231"/>
    </row>
    <row r="74" spans="2:107" ht="13.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572</v>
      </c>
      <c r="BC75" s="1230"/>
      <c r="BD75" s="1230"/>
      <c r="BE75" s="1230"/>
      <c r="BF75" s="1230"/>
      <c r="BG75" s="1230"/>
      <c r="BH75" s="1230"/>
      <c r="BI75" s="1230"/>
      <c r="BJ75" s="1230"/>
      <c r="BK75" s="1230"/>
      <c r="BL75" s="1230"/>
      <c r="BM75" s="1230"/>
      <c r="BN75" s="1230"/>
      <c r="BO75" s="1230"/>
      <c r="BP75" s="1231">
        <v>12.5</v>
      </c>
      <c r="BQ75" s="1231"/>
      <c r="BR75" s="1231"/>
      <c r="BS75" s="1231"/>
      <c r="BT75" s="1231"/>
      <c r="BU75" s="1231"/>
      <c r="BV75" s="1231"/>
      <c r="BW75" s="1231"/>
      <c r="BX75" s="1231">
        <v>12.5</v>
      </c>
      <c r="BY75" s="1231"/>
      <c r="BZ75" s="1231"/>
      <c r="CA75" s="1231"/>
      <c r="CB75" s="1231"/>
      <c r="CC75" s="1231"/>
      <c r="CD75" s="1231"/>
      <c r="CE75" s="1231"/>
      <c r="CF75" s="1231">
        <v>12.4</v>
      </c>
      <c r="CG75" s="1231"/>
      <c r="CH75" s="1231"/>
      <c r="CI75" s="1231"/>
      <c r="CJ75" s="1231"/>
      <c r="CK75" s="1231"/>
      <c r="CL75" s="1231"/>
      <c r="CM75" s="1231"/>
      <c r="CN75" s="1231">
        <v>12.4</v>
      </c>
      <c r="CO75" s="1231"/>
      <c r="CP75" s="1231"/>
      <c r="CQ75" s="1231"/>
      <c r="CR75" s="1231"/>
      <c r="CS75" s="1231"/>
      <c r="CT75" s="1231"/>
      <c r="CU75" s="1231"/>
      <c r="CV75" s="1231">
        <v>13.1</v>
      </c>
      <c r="CW75" s="1231"/>
      <c r="CX75" s="1231"/>
      <c r="CY75" s="1231"/>
      <c r="CZ75" s="1231"/>
      <c r="DA75" s="1231"/>
      <c r="DB75" s="1231"/>
      <c r="DC75" s="1231"/>
    </row>
    <row r="76" spans="2:107" ht="13.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c r="B77" s="259"/>
      <c r="G77" s="1220"/>
      <c r="H77" s="1220"/>
      <c r="I77" s="1220"/>
      <c r="J77" s="1220"/>
      <c r="K77" s="1247"/>
      <c r="L77" s="1247"/>
      <c r="M77" s="1247"/>
      <c r="N77" s="1247"/>
      <c r="AN77" s="1226" t="s">
        <v>569</v>
      </c>
      <c r="AO77" s="1226"/>
      <c r="AP77" s="1226"/>
      <c r="AQ77" s="1226"/>
      <c r="AR77" s="1226"/>
      <c r="AS77" s="1226"/>
      <c r="AT77" s="1226"/>
      <c r="AU77" s="1226"/>
      <c r="AV77" s="1226"/>
      <c r="AW77" s="1226"/>
      <c r="AX77" s="1226"/>
      <c r="AY77" s="1226"/>
      <c r="AZ77" s="1226"/>
      <c r="BA77" s="1226"/>
      <c r="BB77" s="1230" t="s">
        <v>567</v>
      </c>
      <c r="BC77" s="1230"/>
      <c r="BD77" s="1230"/>
      <c r="BE77" s="1230"/>
      <c r="BF77" s="1230"/>
      <c r="BG77" s="1230"/>
      <c r="BH77" s="1230"/>
      <c r="BI77" s="1230"/>
      <c r="BJ77" s="1230"/>
      <c r="BK77" s="1230"/>
      <c r="BL77" s="1230"/>
      <c r="BM77" s="1230"/>
      <c r="BN77" s="1230"/>
      <c r="BO77" s="1230"/>
      <c r="BP77" s="1231">
        <v>49.1</v>
      </c>
      <c r="BQ77" s="1231"/>
      <c r="BR77" s="1231"/>
      <c r="BS77" s="1231"/>
      <c r="BT77" s="1231"/>
      <c r="BU77" s="1231"/>
      <c r="BV77" s="1231"/>
      <c r="BW77" s="1231"/>
      <c r="BX77" s="1231">
        <v>41.5</v>
      </c>
      <c r="BY77" s="1231"/>
      <c r="BZ77" s="1231"/>
      <c r="CA77" s="1231"/>
      <c r="CB77" s="1231"/>
      <c r="CC77" s="1231"/>
      <c r="CD77" s="1231"/>
      <c r="CE77" s="1231"/>
      <c r="CF77" s="1231">
        <v>25.2</v>
      </c>
      <c r="CG77" s="1231"/>
      <c r="CH77" s="1231"/>
      <c r="CI77" s="1231"/>
      <c r="CJ77" s="1231"/>
      <c r="CK77" s="1231"/>
      <c r="CL77" s="1231"/>
      <c r="CM77" s="1231"/>
      <c r="CN77" s="1231">
        <v>15.7</v>
      </c>
      <c r="CO77" s="1231"/>
      <c r="CP77" s="1231"/>
      <c r="CQ77" s="1231"/>
      <c r="CR77" s="1231"/>
      <c r="CS77" s="1231"/>
      <c r="CT77" s="1231"/>
      <c r="CU77" s="1231"/>
      <c r="CV77" s="1231">
        <v>10.199999999999999</v>
      </c>
      <c r="CW77" s="1231"/>
      <c r="CX77" s="1231"/>
      <c r="CY77" s="1231"/>
      <c r="CZ77" s="1231"/>
      <c r="DA77" s="1231"/>
      <c r="DB77" s="1231"/>
      <c r="DC77" s="1231"/>
    </row>
    <row r="78" spans="2:107" ht="13.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572</v>
      </c>
      <c r="BC79" s="1230"/>
      <c r="BD79" s="1230"/>
      <c r="BE79" s="1230"/>
      <c r="BF79" s="1230"/>
      <c r="BG79" s="1230"/>
      <c r="BH79" s="1230"/>
      <c r="BI79" s="1230"/>
      <c r="BJ79" s="1230"/>
      <c r="BK79" s="1230"/>
      <c r="BL79" s="1230"/>
      <c r="BM79" s="1230"/>
      <c r="BN79" s="1230"/>
      <c r="BO79" s="1230"/>
      <c r="BP79" s="1231">
        <v>9.5</v>
      </c>
      <c r="BQ79" s="1231"/>
      <c r="BR79" s="1231"/>
      <c r="BS79" s="1231"/>
      <c r="BT79" s="1231"/>
      <c r="BU79" s="1231"/>
      <c r="BV79" s="1231"/>
      <c r="BW79" s="1231"/>
      <c r="BX79" s="1231">
        <v>9.1999999999999993</v>
      </c>
      <c r="BY79" s="1231"/>
      <c r="BZ79" s="1231"/>
      <c r="CA79" s="1231"/>
      <c r="CB79" s="1231"/>
      <c r="CC79" s="1231"/>
      <c r="CD79" s="1231"/>
      <c r="CE79" s="1231"/>
      <c r="CF79" s="1231">
        <v>8.9</v>
      </c>
      <c r="CG79" s="1231"/>
      <c r="CH79" s="1231"/>
      <c r="CI79" s="1231"/>
      <c r="CJ79" s="1231"/>
      <c r="CK79" s="1231"/>
      <c r="CL79" s="1231"/>
      <c r="CM79" s="1231"/>
      <c r="CN79" s="1231">
        <v>8.9</v>
      </c>
      <c r="CO79" s="1231"/>
      <c r="CP79" s="1231"/>
      <c r="CQ79" s="1231"/>
      <c r="CR79" s="1231"/>
      <c r="CS79" s="1231"/>
      <c r="CT79" s="1231"/>
      <c r="CU79" s="1231"/>
      <c r="CV79" s="1231">
        <v>9</v>
      </c>
      <c r="CW79" s="1231"/>
      <c r="CX79" s="1231"/>
      <c r="CY79" s="1231"/>
      <c r="CZ79" s="1231"/>
      <c r="DA79" s="1231"/>
      <c r="DB79" s="1231"/>
      <c r="DC79" s="1231"/>
    </row>
    <row r="80" spans="2:107" ht="13.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c r="B81" s="259"/>
    </row>
    <row r="82" spans="2:109" ht="16.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c r="DD84" s="255"/>
      <c r="DE84" s="255"/>
    </row>
    <row r="85" spans="2:109" ht="13.2">
      <c r="DD85" s="255"/>
      <c r="DE85" s="255"/>
    </row>
  </sheetData>
  <sheetProtection algorithmName="SHA-512" hashValue="twU/aZXPyMj44kART2bK0A5GPG7UShrEo6fR4YxSOSgB3ZJOj8RA3GdeLdjJsSUwwzosfRujAyL6z5Uv/vXymQ==" saltValue="zFNsWzffPZgiNoj8tHVv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0792D-D50B-46E1-B3FF-1075C3F01E12}">
  <sheetPr>
    <pageSetUpPr fitToPage="1"/>
  </sheetPr>
  <dimension ref="A1:DR125"/>
  <sheetViews>
    <sheetView showGridLines="0" topLeftCell="A31" zoomScale="70" zoomScaleNormal="70" zoomScaleSheetLayoutView="70" workbookViewId="0">
      <selection activeCell="CD16" sqref="CD16"/>
    </sheetView>
  </sheetViews>
  <sheetFormatPr defaultColWidth="0" defaultRowHeight="13.5" customHeight="1" zeroHeight="1"/>
  <cols>
    <col min="1" max="34" width="2.44140625" style="254" customWidth="1"/>
    <col min="35" max="122" width="2.44140625" style="253" customWidth="1"/>
    <col min="123" max="16384" width="2.441406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c r="S2" s="253"/>
      <c r="AH2" s="253"/>
    </row>
    <row r="3" spans="1:34" ht="13.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row r="5" spans="1:34" ht="13.2"/>
    <row r="6" spans="1:34" ht="13.2"/>
    <row r="7" spans="1:34" ht="13.2"/>
    <row r="8" spans="1:34" ht="13.2"/>
    <row r="9" spans="1:34" ht="13.2">
      <c r="AH9" s="253"/>
    </row>
    <row r="10" spans="1:34" ht="13.2"/>
    <row r="11" spans="1:34" ht="13.2"/>
    <row r="12" spans="1:34" ht="13.2"/>
    <row r="13" spans="1:34" ht="13.2"/>
    <row r="14" spans="1:34" ht="13.2"/>
    <row r="15" spans="1:34" ht="13.2"/>
    <row r="16" spans="1:34" ht="13.2"/>
    <row r="17" spans="12:34" ht="13.2">
      <c r="AH17" s="253"/>
    </row>
    <row r="18" spans="12:34" ht="13.2"/>
    <row r="19" spans="12:34" ht="13.2"/>
    <row r="20" spans="12:34" ht="13.2">
      <c r="AH20" s="253"/>
    </row>
    <row r="21" spans="12:34" ht="13.2">
      <c r="AH21" s="253"/>
    </row>
    <row r="22" spans="12:34" ht="13.2"/>
    <row r="23" spans="12:34" ht="13.2"/>
    <row r="24" spans="12:34" ht="13.2">
      <c r="Q24" s="253"/>
    </row>
    <row r="25" spans="12:34" ht="13.2"/>
    <row r="26" spans="12:34" ht="13.2"/>
    <row r="27" spans="12:34" ht="13.2"/>
    <row r="28" spans="12:34" ht="13.2">
      <c r="O28" s="253"/>
      <c r="T28" s="253"/>
      <c r="AH28" s="253"/>
    </row>
    <row r="29" spans="12:34" ht="13.2"/>
    <row r="30" spans="12:34" ht="13.2"/>
    <row r="31" spans="12:34" ht="13.2">
      <c r="Q31" s="253"/>
    </row>
    <row r="32" spans="12:34" ht="13.2">
      <c r="L32" s="253"/>
    </row>
    <row r="33" spans="2:34" ht="13.2">
      <c r="C33" s="253"/>
      <c r="E33" s="253"/>
      <c r="G33" s="253"/>
      <c r="I33" s="253"/>
      <c r="X33" s="253"/>
    </row>
    <row r="34" spans="2:34" ht="13.2">
      <c r="B34" s="253"/>
      <c r="P34" s="253"/>
      <c r="R34" s="253"/>
      <c r="T34" s="253"/>
    </row>
    <row r="35" spans="2:34" ht="13.2">
      <c r="D35" s="253"/>
      <c r="W35" s="253"/>
      <c r="AC35" s="253"/>
      <c r="AD35" s="253"/>
      <c r="AE35" s="253"/>
      <c r="AF35" s="253"/>
      <c r="AG35" s="253"/>
      <c r="AH35" s="253"/>
    </row>
    <row r="36" spans="2:34" ht="13.2">
      <c r="H36" s="253"/>
      <c r="J36" s="253"/>
      <c r="K36" s="253"/>
      <c r="M36" s="253"/>
      <c r="Y36" s="253"/>
      <c r="Z36" s="253"/>
      <c r="AA36" s="253"/>
      <c r="AB36" s="253"/>
      <c r="AC36" s="253"/>
      <c r="AD36" s="253"/>
      <c r="AE36" s="253"/>
      <c r="AF36" s="253"/>
      <c r="AG36" s="253"/>
      <c r="AH36" s="253"/>
    </row>
    <row r="37" spans="2:34" ht="13.2">
      <c r="AH37" s="253"/>
    </row>
    <row r="38" spans="2:34" ht="13.2">
      <c r="AG38" s="253"/>
      <c r="AH38" s="253"/>
    </row>
    <row r="39" spans="2:34" ht="13.2"/>
    <row r="40" spans="2:34" ht="13.2">
      <c r="X40" s="253"/>
    </row>
    <row r="41" spans="2:34" ht="13.2">
      <c r="R41" s="253"/>
    </row>
    <row r="42" spans="2:34" ht="13.2">
      <c r="W42" s="253"/>
    </row>
    <row r="43" spans="2:34" ht="13.2">
      <c r="Y43" s="253"/>
      <c r="Z43" s="253"/>
      <c r="AA43" s="253"/>
      <c r="AB43" s="253"/>
      <c r="AC43" s="253"/>
      <c r="AD43" s="253"/>
      <c r="AE43" s="253"/>
      <c r="AF43" s="253"/>
      <c r="AG43" s="253"/>
      <c r="AH43" s="253"/>
    </row>
    <row r="44" spans="2:34" ht="13.2">
      <c r="AH44" s="253"/>
    </row>
    <row r="45" spans="2:34" ht="13.2">
      <c r="X45" s="253"/>
    </row>
    <row r="46" spans="2:34" ht="13.2"/>
    <row r="47" spans="2:34" ht="13.2"/>
    <row r="48" spans="2:34" ht="13.2">
      <c r="W48" s="253"/>
      <c r="Y48" s="253"/>
      <c r="Z48" s="253"/>
      <c r="AA48" s="253"/>
      <c r="AB48" s="253"/>
      <c r="AC48" s="253"/>
      <c r="AD48" s="253"/>
      <c r="AE48" s="253"/>
      <c r="AF48" s="253"/>
      <c r="AG48" s="253"/>
      <c r="AH48" s="253"/>
    </row>
    <row r="49" spans="28:34" ht="13.2"/>
    <row r="50" spans="28:34" ht="13.2">
      <c r="AE50" s="253"/>
      <c r="AF50" s="253"/>
      <c r="AG50" s="253"/>
      <c r="AH50" s="253"/>
    </row>
    <row r="51" spans="28:34" ht="13.2">
      <c r="AC51" s="253"/>
      <c r="AD51" s="253"/>
      <c r="AE51" s="253"/>
      <c r="AF51" s="253"/>
      <c r="AG51" s="253"/>
      <c r="AH51" s="253"/>
    </row>
    <row r="52" spans="28:34" ht="13.2"/>
    <row r="53" spans="28:34" ht="13.2">
      <c r="AF53" s="253"/>
      <c r="AG53" s="253"/>
      <c r="AH53" s="253"/>
    </row>
    <row r="54" spans="28:34" ht="13.2">
      <c r="AH54" s="253"/>
    </row>
    <row r="55" spans="28:34" ht="13.2"/>
    <row r="56" spans="28:34" ht="13.2">
      <c r="AB56" s="253"/>
      <c r="AC56" s="253"/>
      <c r="AD56" s="253"/>
      <c r="AE56" s="253"/>
      <c r="AF56" s="253"/>
      <c r="AG56" s="253"/>
      <c r="AH56" s="253"/>
    </row>
    <row r="57" spans="28:34" ht="13.2">
      <c r="AH57" s="253"/>
    </row>
    <row r="58" spans="28:34" ht="13.2">
      <c r="AH58" s="253"/>
    </row>
    <row r="59" spans="28:34" ht="13.2"/>
    <row r="60" spans="28:34" ht="13.2"/>
    <row r="61" spans="28:34" ht="13.2"/>
    <row r="62" spans="28:34" ht="13.2"/>
    <row r="63" spans="28:34" ht="13.2">
      <c r="AH63" s="253"/>
    </row>
    <row r="64" spans="28:34" ht="13.2">
      <c r="AG64" s="253"/>
      <c r="AH64" s="253"/>
    </row>
    <row r="65" spans="28:34" ht="13.2"/>
    <row r="66" spans="28:34" ht="13.2"/>
    <row r="67" spans="28:34" ht="13.2"/>
    <row r="68" spans="28:34" ht="13.2">
      <c r="AB68" s="253"/>
      <c r="AC68" s="253"/>
      <c r="AD68" s="253"/>
      <c r="AE68" s="253"/>
      <c r="AF68" s="253"/>
      <c r="AG68" s="253"/>
      <c r="AH68" s="253"/>
    </row>
    <row r="69" spans="28:34" ht="13.2">
      <c r="AF69" s="253"/>
      <c r="AG69" s="253"/>
      <c r="AH69" s="253"/>
    </row>
    <row r="70" spans="28:34" ht="13.2"/>
    <row r="71" spans="28:34" ht="13.2"/>
    <row r="72" spans="28:34" ht="13.2"/>
    <row r="73" spans="28:34" ht="13.2"/>
    <row r="74" spans="28:34" ht="13.2"/>
    <row r="75" spans="28:34" ht="13.2">
      <c r="AH75" s="253"/>
    </row>
    <row r="76" spans="28:34" ht="13.2">
      <c r="AF76" s="253"/>
      <c r="AG76" s="253"/>
      <c r="AH76" s="253"/>
    </row>
    <row r="77" spans="28:34" ht="13.2">
      <c r="AG77" s="253"/>
      <c r="AH77" s="253"/>
    </row>
    <row r="78" spans="28:34" ht="13.2"/>
    <row r="79" spans="28:34" ht="13.2"/>
    <row r="80" spans="28:34" ht="13.2"/>
    <row r="81" spans="25:34" ht="13.2"/>
    <row r="82" spans="25:34" ht="13.2">
      <c r="Y82" s="253"/>
    </row>
    <row r="83" spans="25:34" ht="13.2">
      <c r="Y83" s="253"/>
      <c r="Z83" s="253"/>
      <c r="AA83" s="253"/>
      <c r="AB83" s="253"/>
      <c r="AC83" s="253"/>
      <c r="AD83" s="253"/>
      <c r="AE83" s="253"/>
      <c r="AF83" s="253"/>
      <c r="AG83" s="253"/>
      <c r="AH83" s="253"/>
    </row>
    <row r="84" spans="25:34" ht="13.2"/>
    <row r="85" spans="25:34" ht="13.2"/>
    <row r="86" spans="25:34" ht="13.2"/>
    <row r="87" spans="25:34" ht="13.2"/>
    <row r="88" spans="25:34" ht="13.2">
      <c r="AH88" s="253"/>
    </row>
    <row r="89" spans="25:34" ht="13.2"/>
    <row r="90" spans="25:34" ht="13.2"/>
    <row r="91" spans="25:34" ht="13.2"/>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475</v>
      </c>
    </row>
  </sheetData>
  <sheetProtection algorithmName="SHA-512" hashValue="Ep9vusU2nYelI8nhSQN13+KHJfV7nYzCXWaFLRkMEavDOFQXO1Sjc6S3adgnBTpWdXSKeYsOyjbPnSYjQk7CRQ==" saltValue="FBm5qwKtN2OrwoEADQxFb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65D4-AB83-4677-9B7E-F742F20A8611}">
  <sheetPr>
    <pageSetUpPr fitToPage="1"/>
  </sheetPr>
  <dimension ref="A1:DR125"/>
  <sheetViews>
    <sheetView showGridLines="0" tabSelected="1" zoomScale="60" zoomScaleNormal="60" zoomScaleSheetLayoutView="55" workbookViewId="0">
      <selection activeCell="CD16" sqref="CD16"/>
    </sheetView>
  </sheetViews>
  <sheetFormatPr defaultColWidth="0" defaultRowHeight="13.5" customHeight="1" zeroHeight="1"/>
  <cols>
    <col min="1" max="34" width="2.44140625" style="254" customWidth="1"/>
    <col min="35" max="122" width="2.44140625" style="253" customWidth="1"/>
    <col min="123" max="16384" width="2.441406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c r="S2" s="253"/>
      <c r="AH2" s="253"/>
    </row>
    <row r="3" spans="2:34" ht="13.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row r="5" spans="2:34" ht="13.2"/>
    <row r="6" spans="2:34" ht="13.2"/>
    <row r="7" spans="2:34" ht="13.2"/>
    <row r="8" spans="2:34" ht="13.2"/>
    <row r="9" spans="2:34" ht="13.2">
      <c r="AH9" s="253"/>
    </row>
    <row r="10" spans="2:34" ht="13.2"/>
    <row r="11" spans="2:34" ht="13.2"/>
    <row r="12" spans="2:34" ht="13.2"/>
    <row r="13" spans="2:34" ht="13.2"/>
    <row r="14" spans="2:34" ht="13.2"/>
    <row r="15" spans="2:34" ht="13.2"/>
    <row r="16" spans="2:34" ht="13.2"/>
    <row r="17" spans="12:34" ht="13.2">
      <c r="AH17" s="253"/>
    </row>
    <row r="18" spans="12:34" ht="13.2"/>
    <row r="19" spans="12:34" ht="13.2"/>
    <row r="20" spans="12:34" ht="13.2">
      <c r="AH20" s="253"/>
    </row>
    <row r="21" spans="12:34" ht="13.2">
      <c r="AH21" s="253"/>
    </row>
    <row r="22" spans="12:34" ht="13.2"/>
    <row r="23" spans="12:34" ht="13.2"/>
    <row r="24" spans="12:34" ht="13.2">
      <c r="Q24" s="253"/>
    </row>
    <row r="25" spans="12:34" ht="13.2"/>
    <row r="26" spans="12:34" ht="13.2"/>
    <row r="27" spans="12:34" ht="13.2"/>
    <row r="28" spans="12:34" ht="13.2">
      <c r="O28" s="253"/>
      <c r="T28" s="253"/>
      <c r="AH28" s="253"/>
    </row>
    <row r="29" spans="12:34" ht="13.2"/>
    <row r="30" spans="12:34" ht="13.2"/>
    <row r="31" spans="12:34" ht="13.2">
      <c r="Q31" s="253"/>
    </row>
    <row r="32" spans="12:34" ht="13.2">
      <c r="L32" s="253"/>
    </row>
    <row r="33" spans="2:34" ht="13.2">
      <c r="C33" s="253"/>
      <c r="E33" s="253"/>
      <c r="G33" s="253"/>
      <c r="I33" s="253"/>
      <c r="X33" s="253"/>
    </row>
    <row r="34" spans="2:34" ht="13.2">
      <c r="B34" s="253"/>
      <c r="P34" s="253"/>
      <c r="R34" s="253"/>
      <c r="T34" s="253"/>
    </row>
    <row r="35" spans="2:34" ht="13.2">
      <c r="D35" s="253"/>
      <c r="W35" s="253"/>
      <c r="AC35" s="253"/>
      <c r="AD35" s="253"/>
      <c r="AE35" s="253"/>
      <c r="AF35" s="253"/>
      <c r="AG35" s="253"/>
      <c r="AH35" s="253"/>
    </row>
    <row r="36" spans="2:34" ht="13.2">
      <c r="H36" s="253"/>
      <c r="J36" s="253"/>
      <c r="K36" s="253"/>
      <c r="M36" s="253"/>
      <c r="Y36" s="253"/>
      <c r="Z36" s="253"/>
      <c r="AA36" s="253"/>
      <c r="AB36" s="253"/>
      <c r="AC36" s="253"/>
      <c r="AD36" s="253"/>
      <c r="AE36" s="253"/>
      <c r="AF36" s="253"/>
      <c r="AG36" s="253"/>
      <c r="AH36" s="253"/>
    </row>
    <row r="37" spans="2:34" ht="13.2">
      <c r="AH37" s="253"/>
    </row>
    <row r="38" spans="2:34" ht="13.2">
      <c r="AG38" s="253"/>
      <c r="AH38" s="253"/>
    </row>
    <row r="39" spans="2:34" ht="13.2"/>
    <row r="40" spans="2:34" ht="13.2">
      <c r="X40" s="253"/>
    </row>
    <row r="41" spans="2:34" ht="13.2">
      <c r="R41" s="253"/>
    </row>
    <row r="42" spans="2:34" ht="13.2">
      <c r="W42" s="253"/>
    </row>
    <row r="43" spans="2:34" ht="13.2">
      <c r="Y43" s="253"/>
      <c r="Z43" s="253"/>
      <c r="AA43" s="253"/>
      <c r="AB43" s="253"/>
      <c r="AC43" s="253"/>
      <c r="AD43" s="253"/>
      <c r="AE43" s="253"/>
      <c r="AF43" s="253"/>
      <c r="AG43" s="253"/>
      <c r="AH43" s="253"/>
    </row>
    <row r="44" spans="2:34" ht="13.2">
      <c r="AH44" s="253"/>
    </row>
    <row r="45" spans="2:34" ht="13.2">
      <c r="X45" s="253"/>
    </row>
    <row r="46" spans="2:34" ht="13.2"/>
    <row r="47" spans="2:34" ht="13.2"/>
    <row r="48" spans="2:34" ht="13.2">
      <c r="W48" s="253"/>
      <c r="Y48" s="253"/>
      <c r="Z48" s="253"/>
      <c r="AA48" s="253"/>
      <c r="AB48" s="253"/>
      <c r="AC48" s="253"/>
      <c r="AD48" s="253"/>
      <c r="AE48" s="253"/>
      <c r="AF48" s="253"/>
      <c r="AG48" s="253"/>
      <c r="AH48" s="253"/>
    </row>
    <row r="49" spans="28:34" ht="13.2"/>
    <row r="50" spans="28:34" ht="13.2">
      <c r="AE50" s="253"/>
      <c r="AF50" s="253"/>
      <c r="AG50" s="253"/>
      <c r="AH50" s="253"/>
    </row>
    <row r="51" spans="28:34" ht="13.2">
      <c r="AC51" s="253"/>
      <c r="AD51" s="253"/>
      <c r="AE51" s="253"/>
      <c r="AF51" s="253"/>
      <c r="AG51" s="253"/>
      <c r="AH51" s="253"/>
    </row>
    <row r="52" spans="28:34" ht="13.2"/>
    <row r="53" spans="28:34" ht="13.2">
      <c r="AF53" s="253"/>
      <c r="AG53" s="253"/>
      <c r="AH53" s="253"/>
    </row>
    <row r="54" spans="28:34" ht="13.2">
      <c r="AH54" s="253"/>
    </row>
    <row r="55" spans="28:34" ht="13.2"/>
    <row r="56" spans="28:34" ht="13.2">
      <c r="AB56" s="253"/>
      <c r="AC56" s="253"/>
      <c r="AD56" s="253"/>
      <c r="AE56" s="253"/>
      <c r="AF56" s="253"/>
      <c r="AG56" s="253"/>
      <c r="AH56" s="253"/>
    </row>
    <row r="57" spans="28:34" ht="13.2">
      <c r="AH57" s="253"/>
    </row>
    <row r="58" spans="28:34" ht="13.2">
      <c r="AH58" s="253"/>
    </row>
    <row r="59" spans="28:34" ht="13.2">
      <c r="AG59" s="253"/>
      <c r="AH59" s="253"/>
    </row>
    <row r="60" spans="28:34" ht="13.2"/>
    <row r="61" spans="28:34" ht="13.2"/>
    <row r="62" spans="28:34" ht="13.2"/>
    <row r="63" spans="28:34" ht="13.2">
      <c r="AH63" s="253"/>
    </row>
    <row r="64" spans="28:34" ht="13.2">
      <c r="AG64" s="253"/>
      <c r="AH64" s="253"/>
    </row>
    <row r="65" spans="28:34" ht="13.2"/>
    <row r="66" spans="28:34" ht="13.2"/>
    <row r="67" spans="28:34" ht="13.2"/>
    <row r="68" spans="28:34" ht="13.2">
      <c r="AB68" s="253"/>
      <c r="AC68" s="253"/>
      <c r="AD68" s="253"/>
      <c r="AE68" s="253"/>
      <c r="AF68" s="253"/>
      <c r="AG68" s="253"/>
      <c r="AH68" s="253"/>
    </row>
    <row r="69" spans="28:34" ht="13.2">
      <c r="AF69" s="253"/>
      <c r="AG69" s="253"/>
      <c r="AH69" s="253"/>
    </row>
    <row r="70" spans="28:34" ht="13.2"/>
    <row r="71" spans="28:34" ht="13.2"/>
    <row r="72" spans="28:34" ht="13.2"/>
    <row r="73" spans="28:34" ht="13.2"/>
    <row r="74" spans="28:34" ht="13.2"/>
    <row r="75" spans="28:34" ht="13.2">
      <c r="AH75" s="253"/>
    </row>
    <row r="76" spans="28:34" ht="13.2">
      <c r="AF76" s="253"/>
      <c r="AG76" s="253"/>
      <c r="AH76" s="253"/>
    </row>
    <row r="77" spans="28:34" ht="13.2">
      <c r="AG77" s="253"/>
      <c r="AH77" s="253"/>
    </row>
    <row r="78" spans="28:34" ht="13.2"/>
    <row r="79" spans="28:34" ht="13.2"/>
    <row r="80" spans="28:34" ht="13.2"/>
    <row r="81" spans="25:34" ht="13.2"/>
    <row r="82" spans="25:34" ht="13.2">
      <c r="Y82" s="253"/>
    </row>
    <row r="83" spans="25:34" ht="13.2">
      <c r="Y83" s="253"/>
      <c r="Z83" s="253"/>
      <c r="AA83" s="253"/>
      <c r="AB83" s="253"/>
      <c r="AC83" s="253"/>
      <c r="AD83" s="253"/>
      <c r="AE83" s="253"/>
      <c r="AF83" s="253"/>
      <c r="AG83" s="253"/>
      <c r="AH83" s="253"/>
    </row>
    <row r="84" spans="25:34" ht="13.2"/>
    <row r="85" spans="25:34" ht="13.2"/>
    <row r="86" spans="25:34" ht="13.2"/>
    <row r="87" spans="25:34" ht="13.2"/>
    <row r="88" spans="25:34" ht="13.2">
      <c r="AH88" s="253"/>
    </row>
    <row r="89" spans="25:34" ht="13.2"/>
    <row r="90" spans="25:34" ht="13.2"/>
    <row r="91" spans="25:34" ht="13.2"/>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475</v>
      </c>
    </row>
  </sheetData>
  <sheetProtection algorithmName="SHA-512" hashValue="DrHo+02bQjbJrFs8RrgGz5CQuav7Wy7xqX3bpzabLNTVP+laCC/VeEm0cKQYYZkbOSmZbRDZOv0W5DPOFx0nlg==" saltValue="J4dWOWw46V/KPRb72jz/L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42" customWidth="1"/>
    <col min="2" max="8" width="13.33203125" style="142" customWidth="1"/>
    <col min="9" max="16384" width="11.109375" style="142"/>
  </cols>
  <sheetData>
    <row r="1" spans="1:8">
      <c r="A1" s="136"/>
      <c r="B1" s="137"/>
      <c r="C1" s="138"/>
      <c r="D1" s="139"/>
      <c r="E1" s="140"/>
      <c r="F1" s="140"/>
      <c r="G1" s="140"/>
      <c r="H1" s="141"/>
    </row>
    <row r="2" spans="1:8">
      <c r="A2" s="143"/>
      <c r="B2" s="144"/>
      <c r="C2" s="145"/>
      <c r="D2" s="146" t="s">
        <v>50</v>
      </c>
      <c r="E2" s="147"/>
      <c r="F2" s="148" t="s">
        <v>524</v>
      </c>
      <c r="G2" s="149"/>
      <c r="H2" s="150"/>
    </row>
    <row r="3" spans="1:8">
      <c r="A3" s="146" t="s">
        <v>517</v>
      </c>
      <c r="B3" s="151"/>
      <c r="C3" s="152"/>
      <c r="D3" s="153">
        <v>66062</v>
      </c>
      <c r="E3" s="154"/>
      <c r="F3" s="155">
        <v>94081</v>
      </c>
      <c r="G3" s="156"/>
      <c r="H3" s="157"/>
    </row>
    <row r="4" spans="1:8">
      <c r="A4" s="158"/>
      <c r="B4" s="159"/>
      <c r="C4" s="160"/>
      <c r="D4" s="161">
        <v>29151</v>
      </c>
      <c r="E4" s="162"/>
      <c r="F4" s="163">
        <v>48949</v>
      </c>
      <c r="G4" s="164"/>
      <c r="H4" s="165"/>
    </row>
    <row r="5" spans="1:8">
      <c r="A5" s="146" t="s">
        <v>519</v>
      </c>
      <c r="B5" s="151"/>
      <c r="C5" s="152"/>
      <c r="D5" s="153">
        <v>60921</v>
      </c>
      <c r="E5" s="154"/>
      <c r="F5" s="155">
        <v>92632</v>
      </c>
      <c r="G5" s="156"/>
      <c r="H5" s="157"/>
    </row>
    <row r="6" spans="1:8">
      <c r="A6" s="158"/>
      <c r="B6" s="159"/>
      <c r="C6" s="160"/>
      <c r="D6" s="161">
        <v>43096</v>
      </c>
      <c r="E6" s="162"/>
      <c r="F6" s="163">
        <v>47978</v>
      </c>
      <c r="G6" s="164"/>
      <c r="H6" s="165"/>
    </row>
    <row r="7" spans="1:8">
      <c r="A7" s="146" t="s">
        <v>520</v>
      </c>
      <c r="B7" s="151"/>
      <c r="C7" s="152"/>
      <c r="D7" s="153">
        <v>64251</v>
      </c>
      <c r="E7" s="154"/>
      <c r="F7" s="155">
        <v>96469</v>
      </c>
      <c r="G7" s="156"/>
      <c r="H7" s="157"/>
    </row>
    <row r="8" spans="1:8">
      <c r="A8" s="158"/>
      <c r="B8" s="159"/>
      <c r="C8" s="160"/>
      <c r="D8" s="161">
        <v>41799</v>
      </c>
      <c r="E8" s="162"/>
      <c r="F8" s="163">
        <v>49775</v>
      </c>
      <c r="G8" s="164"/>
      <c r="H8" s="165"/>
    </row>
    <row r="9" spans="1:8">
      <c r="A9" s="146" t="s">
        <v>521</v>
      </c>
      <c r="B9" s="151"/>
      <c r="C9" s="152"/>
      <c r="D9" s="153">
        <v>120182</v>
      </c>
      <c r="E9" s="154"/>
      <c r="F9" s="155">
        <v>85743</v>
      </c>
      <c r="G9" s="156"/>
      <c r="H9" s="157"/>
    </row>
    <row r="10" spans="1:8">
      <c r="A10" s="158"/>
      <c r="B10" s="159"/>
      <c r="C10" s="160"/>
      <c r="D10" s="161">
        <v>108547</v>
      </c>
      <c r="E10" s="162"/>
      <c r="F10" s="163">
        <v>45231</v>
      </c>
      <c r="G10" s="164"/>
      <c r="H10" s="165"/>
    </row>
    <row r="11" spans="1:8">
      <c r="A11" s="146" t="s">
        <v>522</v>
      </c>
      <c r="B11" s="151"/>
      <c r="C11" s="152"/>
      <c r="D11" s="153">
        <v>134166</v>
      </c>
      <c r="E11" s="154"/>
      <c r="F11" s="155">
        <v>92509</v>
      </c>
      <c r="G11" s="156"/>
      <c r="H11" s="157"/>
    </row>
    <row r="12" spans="1:8">
      <c r="A12" s="158"/>
      <c r="B12" s="159"/>
      <c r="C12" s="166"/>
      <c r="D12" s="161">
        <v>124272</v>
      </c>
      <c r="E12" s="162"/>
      <c r="F12" s="163">
        <v>52274</v>
      </c>
      <c r="G12" s="164"/>
      <c r="H12" s="165"/>
    </row>
    <row r="13" spans="1:8">
      <c r="A13" s="146"/>
      <c r="B13" s="151"/>
      <c r="C13" s="152"/>
      <c r="D13" s="153">
        <v>89116</v>
      </c>
      <c r="E13" s="154"/>
      <c r="F13" s="155">
        <v>92287</v>
      </c>
      <c r="G13" s="167"/>
      <c r="H13" s="157"/>
    </row>
    <row r="14" spans="1:8">
      <c r="A14" s="158"/>
      <c r="B14" s="159"/>
      <c r="C14" s="160"/>
      <c r="D14" s="161">
        <v>69373</v>
      </c>
      <c r="E14" s="162"/>
      <c r="F14" s="163">
        <v>48841</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0.23</v>
      </c>
      <c r="C19" s="168">
        <f>ROUND(VALUE(SUBSTITUTE(実質収支比率等に係る経年分析!G$48,"▲","-")),2)</f>
        <v>4.82</v>
      </c>
      <c r="D19" s="168">
        <f>ROUND(VALUE(SUBSTITUTE(実質収支比率等に係る経年分析!H$48,"▲","-")),2)</f>
        <v>14.15</v>
      </c>
      <c r="E19" s="168">
        <f>ROUND(VALUE(SUBSTITUTE(実質収支比率等に係る経年分析!I$48,"▲","-")),2)</f>
        <v>17.78</v>
      </c>
      <c r="F19" s="168">
        <f>ROUND(VALUE(SUBSTITUTE(実質収支比率等に係る経年分析!J$48,"▲","-")),2)</f>
        <v>11.02</v>
      </c>
    </row>
    <row r="20" spans="1:11">
      <c r="A20" s="168" t="s">
        <v>53</v>
      </c>
      <c r="B20" s="168">
        <f>ROUND(VALUE(SUBSTITUTE(実質収支比率等に係る経年分析!F$47,"▲","-")),2)</f>
        <v>23.98</v>
      </c>
      <c r="C20" s="168">
        <f>ROUND(VALUE(SUBSTITUTE(実質収支比率等に係る経年分析!G$47,"▲","-")),2)</f>
        <v>23.3</v>
      </c>
      <c r="D20" s="168">
        <f>ROUND(VALUE(SUBSTITUTE(実質収支比率等に係る経年分析!H$47,"▲","-")),2)</f>
        <v>24.56</v>
      </c>
      <c r="E20" s="168">
        <f>ROUND(VALUE(SUBSTITUTE(実質収支比率等に係る経年分析!I$47,"▲","-")),2)</f>
        <v>35.78</v>
      </c>
      <c r="F20" s="168">
        <f>ROUND(VALUE(SUBSTITUTE(実質収支比率等に係る経年分析!J$47,"▲","-")),2)</f>
        <v>43.99</v>
      </c>
    </row>
    <row r="21" spans="1:11">
      <c r="A21" s="168" t="s">
        <v>54</v>
      </c>
      <c r="B21" s="168">
        <f>IF(ISNUMBER(VALUE(SUBSTITUTE(実質収支比率等に係る経年分析!F$49,"▲","-"))),ROUND(VALUE(SUBSTITUTE(実質収支比率等に係る経年分析!F$49,"▲","-")),2),NA())</f>
        <v>-3.15</v>
      </c>
      <c r="C21" s="168">
        <f>IF(ISNUMBER(VALUE(SUBSTITUTE(実質収支比率等に係る経年分析!G$49,"▲","-"))),ROUND(VALUE(SUBSTITUTE(実質収支比率等に係る経年分析!G$49,"▲","-")),2),NA())</f>
        <v>4.6100000000000003</v>
      </c>
      <c r="D21" s="168">
        <f>IF(ISNUMBER(VALUE(SUBSTITUTE(実質収支比率等に係る経年分析!H$49,"▲","-"))),ROUND(VALUE(SUBSTITUTE(実質収支比率等に係る経年分析!H$49,"▲","-")),2),NA())</f>
        <v>11.97</v>
      </c>
      <c r="E21" s="168">
        <f>IF(ISNUMBER(VALUE(SUBSTITUTE(実質収支比率等に係る経年分析!I$49,"▲","-"))),ROUND(VALUE(SUBSTITUTE(実質収支比率等に係る経年分析!I$49,"▲","-")),2),NA())</f>
        <v>13.83</v>
      </c>
      <c r="F21" s="168">
        <f>IF(ISNUMBER(VALUE(SUBSTITUTE(実質収支比率等に係る経年分析!J$49,"▲","-"))),ROUND(VALUE(SUBSTITUTE(実質収支比率等に係る経年分析!J$49,"▲","-")),2),NA())</f>
        <v>1.59</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0.93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0.67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0.59</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0.14000000000000001</v>
      </c>
    </row>
    <row r="31" spans="1:11">
      <c r="A31" s="169" t="str">
        <f>IF(連結実質赤字比率に係る赤字・黒字の構成分析!C$39="",NA(),連結実質赤字比率に係る赤字・黒字の構成分析!C$39)</f>
        <v>下水道事業会計（農業集落排水事業）</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v>
      </c>
    </row>
    <row r="32" spans="1:11">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1.93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0.94</v>
      </c>
    </row>
    <row r="33" spans="1:16">
      <c r="A33" s="169" t="str">
        <f>IF(連結実質赤字比率に係る赤字・黒字の構成分析!C$37="",NA(),連結実質赤字比率に係る赤字・黒字の構成分析!C$37)</f>
        <v>下水道事業会計（公共下水道事業）</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2.0499999999999998</v>
      </c>
    </row>
    <row r="34" spans="1:16">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7.85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8.73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7.15</v>
      </c>
    </row>
    <row r="35" spans="1:16">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8.1199999999999992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8.2100000000000009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8.8699999999999992</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0.23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4.8099999999999996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14.14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11.01</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986</v>
      </c>
      <c r="E42" s="170"/>
      <c r="F42" s="170"/>
      <c r="G42" s="170">
        <f>'実質公債費比率（分子）の構造'!L$52</f>
        <v>987</v>
      </c>
      <c r="H42" s="170"/>
      <c r="I42" s="170"/>
      <c r="J42" s="170">
        <f>'実質公債費比率（分子）の構造'!M$52</f>
        <v>939</v>
      </c>
      <c r="K42" s="170"/>
      <c r="L42" s="170"/>
      <c r="M42" s="170">
        <f>'実質公債費比率（分子）の構造'!N$52</f>
        <v>949</v>
      </c>
      <c r="N42" s="170"/>
      <c r="O42" s="170"/>
      <c r="P42" s="170">
        <f>'実質公債費比率（分子）の構造'!O$52</f>
        <v>914</v>
      </c>
    </row>
    <row r="43" spans="1:16">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63</v>
      </c>
      <c r="B45" s="170">
        <f>'実質公債費比率（分子）の構造'!K$49</f>
        <v>155</v>
      </c>
      <c r="C45" s="170"/>
      <c r="D45" s="170"/>
      <c r="E45" s="170">
        <f>'実質公債費比率（分子）の構造'!L$49</f>
        <v>144</v>
      </c>
      <c r="F45" s="170"/>
      <c r="G45" s="170"/>
      <c r="H45" s="170">
        <f>'実質公債費比率（分子）の構造'!M$49</f>
        <v>102</v>
      </c>
      <c r="I45" s="170"/>
      <c r="J45" s="170"/>
      <c r="K45" s="170">
        <f>'実質公債費比率（分子）の構造'!N$49</f>
        <v>120</v>
      </c>
      <c r="L45" s="170"/>
      <c r="M45" s="170"/>
      <c r="N45" s="170">
        <f>'実質公債費比率（分子）の構造'!O$49</f>
        <v>184</v>
      </c>
      <c r="O45" s="170"/>
      <c r="P45" s="170"/>
    </row>
    <row r="46" spans="1:16">
      <c r="A46" s="170" t="s">
        <v>64</v>
      </c>
      <c r="B46" s="170">
        <f>'実質公債費比率（分子）の構造'!K$48</f>
        <v>170</v>
      </c>
      <c r="C46" s="170"/>
      <c r="D46" s="170"/>
      <c r="E46" s="170">
        <f>'実質公債費比率（分子）の構造'!L$48</f>
        <v>177</v>
      </c>
      <c r="F46" s="170"/>
      <c r="G46" s="170"/>
      <c r="H46" s="170">
        <f>'実質公債費比率（分子）の構造'!M$48</f>
        <v>181</v>
      </c>
      <c r="I46" s="170"/>
      <c r="J46" s="170"/>
      <c r="K46" s="170">
        <f>'実質公債費比率（分子）の構造'!N$48</f>
        <v>188</v>
      </c>
      <c r="L46" s="170"/>
      <c r="M46" s="170"/>
      <c r="N46" s="170">
        <f>'実質公債費比率（分子）の構造'!O$48</f>
        <v>170</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1413</v>
      </c>
      <c r="C49" s="170"/>
      <c r="D49" s="170"/>
      <c r="E49" s="170">
        <f>'実質公債費比率（分子）の構造'!L$45</f>
        <v>1429</v>
      </c>
      <c r="F49" s="170"/>
      <c r="G49" s="170"/>
      <c r="H49" s="170">
        <f>'実質公債費比率（分子）の構造'!M$45</f>
        <v>1447</v>
      </c>
      <c r="I49" s="170"/>
      <c r="J49" s="170"/>
      <c r="K49" s="170">
        <f>'実質公債費比率（分子）の構造'!N$45</f>
        <v>1452</v>
      </c>
      <c r="L49" s="170"/>
      <c r="M49" s="170"/>
      <c r="N49" s="170">
        <f>'実質公債費比率（分子）の構造'!O$45</f>
        <v>1478</v>
      </c>
      <c r="O49" s="170"/>
      <c r="P49" s="170"/>
    </row>
    <row r="50" spans="1:16">
      <c r="A50" s="170" t="s">
        <v>67</v>
      </c>
      <c r="B50" s="170" t="e">
        <f>NA()</f>
        <v>#N/A</v>
      </c>
      <c r="C50" s="170">
        <f>IF(ISNUMBER('実質公債費比率（分子）の構造'!K$53),'実質公債費比率（分子）の構造'!K$53,NA())</f>
        <v>752</v>
      </c>
      <c r="D50" s="170" t="e">
        <f>NA()</f>
        <v>#N/A</v>
      </c>
      <c r="E50" s="170" t="e">
        <f>NA()</f>
        <v>#N/A</v>
      </c>
      <c r="F50" s="170">
        <f>IF(ISNUMBER('実質公債費比率（分子）の構造'!L$53),'実質公債費比率（分子）の構造'!L$53,NA())</f>
        <v>763</v>
      </c>
      <c r="G50" s="170" t="e">
        <f>NA()</f>
        <v>#N/A</v>
      </c>
      <c r="H50" s="170" t="e">
        <f>NA()</f>
        <v>#N/A</v>
      </c>
      <c r="I50" s="170">
        <f>IF(ISNUMBER('実質公債費比率（分子）の構造'!M$53),'実質公債費比率（分子）の構造'!M$53,NA())</f>
        <v>791</v>
      </c>
      <c r="J50" s="170" t="e">
        <f>NA()</f>
        <v>#N/A</v>
      </c>
      <c r="K50" s="170" t="e">
        <f>NA()</f>
        <v>#N/A</v>
      </c>
      <c r="L50" s="170">
        <f>IF(ISNUMBER('実質公債費比率（分子）の構造'!N$53),'実質公債費比率（分子）の構造'!N$53,NA())</f>
        <v>811</v>
      </c>
      <c r="M50" s="170" t="e">
        <f>NA()</f>
        <v>#N/A</v>
      </c>
      <c r="N50" s="170" t="e">
        <f>NA()</f>
        <v>#N/A</v>
      </c>
      <c r="O50" s="170">
        <f>IF(ISNUMBER('実質公債費比率（分子）の構造'!O$53),'実質公債費比率（分子）の構造'!O$53,NA())</f>
        <v>918</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9377</v>
      </c>
      <c r="E56" s="169"/>
      <c r="F56" s="169"/>
      <c r="G56" s="169">
        <f>'将来負担比率（分子）の構造'!J$52</f>
        <v>9430</v>
      </c>
      <c r="H56" s="169"/>
      <c r="I56" s="169"/>
      <c r="J56" s="169">
        <f>'将来負担比率（分子）の構造'!K$52</f>
        <v>9628</v>
      </c>
      <c r="K56" s="169"/>
      <c r="L56" s="169"/>
      <c r="M56" s="169">
        <f>'将来負担比率（分子）の構造'!L$52</f>
        <v>10632</v>
      </c>
      <c r="N56" s="169"/>
      <c r="O56" s="169"/>
      <c r="P56" s="169">
        <f>'将来負担比率（分子）の構造'!M$52</f>
        <v>11540</v>
      </c>
    </row>
    <row r="57" spans="1:16">
      <c r="A57" s="169" t="s">
        <v>42</v>
      </c>
      <c r="B57" s="169"/>
      <c r="C57" s="169"/>
      <c r="D57" s="169">
        <f>'将来負担比率（分子）の構造'!I$51</f>
        <v>1891</v>
      </c>
      <c r="E57" s="169"/>
      <c r="F57" s="169"/>
      <c r="G57" s="169">
        <f>'将来負担比率（分子）の構造'!J$51</f>
        <v>1676</v>
      </c>
      <c r="H57" s="169"/>
      <c r="I57" s="169"/>
      <c r="J57" s="169">
        <f>'将来負担比率（分子）の構造'!K$51</f>
        <v>1693</v>
      </c>
      <c r="K57" s="169"/>
      <c r="L57" s="169"/>
      <c r="M57" s="169">
        <f>'将来負担比率（分子）の構造'!L$51</f>
        <v>1735</v>
      </c>
      <c r="N57" s="169"/>
      <c r="O57" s="169"/>
      <c r="P57" s="169">
        <f>'将来負担比率（分子）の構造'!M$51</f>
        <v>1818</v>
      </c>
    </row>
    <row r="58" spans="1:16">
      <c r="A58" s="169" t="s">
        <v>41</v>
      </c>
      <c r="B58" s="169"/>
      <c r="C58" s="169"/>
      <c r="D58" s="169">
        <f>'将来負担比率（分子）の構造'!I$50</f>
        <v>3105</v>
      </c>
      <c r="E58" s="169"/>
      <c r="F58" s="169"/>
      <c r="G58" s="169">
        <f>'将来負担比率（分子）の構造'!J$50</f>
        <v>3059</v>
      </c>
      <c r="H58" s="169"/>
      <c r="I58" s="169"/>
      <c r="J58" s="169">
        <f>'将来負担比率（分子）の構造'!K$50</f>
        <v>3345</v>
      </c>
      <c r="K58" s="169"/>
      <c r="L58" s="169"/>
      <c r="M58" s="169">
        <f>'将来負担比率（分子）の構造'!L$50</f>
        <v>4213</v>
      </c>
      <c r="N58" s="169"/>
      <c r="O58" s="169"/>
      <c r="P58" s="169">
        <f>'将来負担比率（分子）の構造'!M$50</f>
        <v>4698</v>
      </c>
    </row>
    <row r="59" spans="1:16">
      <c r="A59" s="169" t="s">
        <v>39</v>
      </c>
      <c r="B59" s="169">
        <f>'将来負担比率（分子）の構造'!I$49</f>
        <v>224</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2073</v>
      </c>
      <c r="C62" s="169"/>
      <c r="D62" s="169"/>
      <c r="E62" s="169">
        <f>'将来負担比率（分子）の構造'!J$45</f>
        <v>2185</v>
      </c>
      <c r="F62" s="169"/>
      <c r="G62" s="169"/>
      <c r="H62" s="169">
        <f>'将来負担比率（分子）の構造'!K$45</f>
        <v>2122</v>
      </c>
      <c r="I62" s="169"/>
      <c r="J62" s="169"/>
      <c r="K62" s="169">
        <f>'将来負担比率（分子）の構造'!L$45</f>
        <v>2143</v>
      </c>
      <c r="L62" s="169"/>
      <c r="M62" s="169"/>
      <c r="N62" s="169">
        <f>'将来負担比率（分子）の構造'!M$45</f>
        <v>2213</v>
      </c>
      <c r="O62" s="169"/>
      <c r="P62" s="169"/>
    </row>
    <row r="63" spans="1:16">
      <c r="A63" s="169" t="s">
        <v>34</v>
      </c>
      <c r="B63" s="169">
        <f>'将来負担比率（分子）の構造'!I$44</f>
        <v>1726</v>
      </c>
      <c r="C63" s="169"/>
      <c r="D63" s="169"/>
      <c r="E63" s="169">
        <f>'将来負担比率（分子）の構造'!J$44</f>
        <v>1739</v>
      </c>
      <c r="F63" s="169"/>
      <c r="G63" s="169"/>
      <c r="H63" s="169">
        <f>'将来負担比率（分子）の構造'!K$44</f>
        <v>2593</v>
      </c>
      <c r="I63" s="169"/>
      <c r="J63" s="169"/>
      <c r="K63" s="169">
        <f>'将来負担比率（分子）の構造'!L$44</f>
        <v>2986</v>
      </c>
      <c r="L63" s="169"/>
      <c r="M63" s="169"/>
      <c r="N63" s="169">
        <f>'将来負担比率（分子）の構造'!M$44</f>
        <v>3189</v>
      </c>
      <c r="O63" s="169"/>
      <c r="P63" s="169"/>
    </row>
    <row r="64" spans="1:16">
      <c r="A64" s="169" t="s">
        <v>33</v>
      </c>
      <c r="B64" s="169">
        <f>'将来負担比率（分子）の構造'!I$43</f>
        <v>2762</v>
      </c>
      <c r="C64" s="169"/>
      <c r="D64" s="169"/>
      <c r="E64" s="169">
        <f>'将来負担比率（分子）の構造'!J$43</f>
        <v>2765</v>
      </c>
      <c r="F64" s="169"/>
      <c r="G64" s="169"/>
      <c r="H64" s="169">
        <f>'将来負担比率（分子）の構造'!K$43</f>
        <v>2774</v>
      </c>
      <c r="I64" s="169"/>
      <c r="J64" s="169"/>
      <c r="K64" s="169">
        <f>'将来負担比率（分子）の構造'!L$43</f>
        <v>2862</v>
      </c>
      <c r="L64" s="169"/>
      <c r="M64" s="169"/>
      <c r="N64" s="169">
        <f>'将来負担比率（分子）の構造'!M$43</f>
        <v>2846</v>
      </c>
      <c r="O64" s="169"/>
      <c r="P64" s="169"/>
    </row>
    <row r="65" spans="1:16">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31</v>
      </c>
      <c r="B66" s="169">
        <f>'将来負担比率（分子）の構造'!I$41</f>
        <v>13694</v>
      </c>
      <c r="C66" s="169"/>
      <c r="D66" s="169"/>
      <c r="E66" s="169">
        <f>'将来負担比率（分子）の構造'!J$41</f>
        <v>13580</v>
      </c>
      <c r="F66" s="169"/>
      <c r="G66" s="169"/>
      <c r="H66" s="169">
        <f>'将来負担比率（分子）の構造'!K$41</f>
        <v>13504</v>
      </c>
      <c r="I66" s="169"/>
      <c r="J66" s="169"/>
      <c r="K66" s="169">
        <f>'将来負担比率（分子）の構造'!L$41</f>
        <v>14489</v>
      </c>
      <c r="L66" s="169"/>
      <c r="M66" s="169"/>
      <c r="N66" s="169">
        <f>'将来負担比率（分子）の構造'!M$41</f>
        <v>15273</v>
      </c>
      <c r="O66" s="169"/>
      <c r="P66" s="169"/>
    </row>
    <row r="67" spans="1:16">
      <c r="A67" s="169" t="s">
        <v>71</v>
      </c>
      <c r="B67" s="169" t="e">
        <f>NA()</f>
        <v>#N/A</v>
      </c>
      <c r="C67" s="169">
        <f>IF(ISNUMBER('将来負担比率（分子）の構造'!I$53), IF('将来負担比率（分子）の構造'!I$53 &lt; 0, 0, '将来負担比率（分子）の構造'!I$53), NA())</f>
        <v>6105</v>
      </c>
      <c r="D67" s="169" t="e">
        <f>NA()</f>
        <v>#N/A</v>
      </c>
      <c r="E67" s="169" t="e">
        <f>NA()</f>
        <v>#N/A</v>
      </c>
      <c r="F67" s="169">
        <f>IF(ISNUMBER('将来負担比率（分子）の構造'!J$53), IF('将来負担比率（分子）の構造'!J$53 &lt; 0, 0, '将来負担比率（分子）の構造'!J$53), NA())</f>
        <v>6103</v>
      </c>
      <c r="G67" s="169" t="e">
        <f>NA()</f>
        <v>#N/A</v>
      </c>
      <c r="H67" s="169" t="e">
        <f>NA()</f>
        <v>#N/A</v>
      </c>
      <c r="I67" s="169">
        <f>IF(ISNUMBER('将来負担比率（分子）の構造'!K$53), IF('将来負担比率（分子）の構造'!K$53 &lt; 0, 0, '将来負担比率（分子）の構造'!K$53), NA())</f>
        <v>6327</v>
      </c>
      <c r="J67" s="169" t="e">
        <f>NA()</f>
        <v>#N/A</v>
      </c>
      <c r="K67" s="169" t="e">
        <f>NA()</f>
        <v>#N/A</v>
      </c>
      <c r="L67" s="169">
        <f>IF(ISNUMBER('将来負担比率（分子）の構造'!L$53), IF('将来負担比率（分子）の構造'!L$53 &lt; 0, 0, '将来負担比率（分子）の構造'!L$53), NA())</f>
        <v>5901</v>
      </c>
      <c r="M67" s="169" t="e">
        <f>NA()</f>
        <v>#N/A</v>
      </c>
      <c r="N67" s="169" t="e">
        <f>NA()</f>
        <v>#N/A</v>
      </c>
      <c r="O67" s="169">
        <f>IF(ISNUMBER('将来負担比率（分子）の構造'!M$53), IF('将来負担比率（分子）の構造'!M$53 &lt; 0, 0, '将来負担比率（分子）の構造'!M$53), NA())</f>
        <v>5466</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1791</v>
      </c>
      <c r="C72" s="173">
        <f>基金残高に係る経年分析!G55</f>
        <v>2542</v>
      </c>
      <c r="D72" s="173">
        <f>基金残高に係る経年分析!H55</f>
        <v>3133</v>
      </c>
    </row>
    <row r="73" spans="1:16">
      <c r="A73" s="172" t="s">
        <v>74</v>
      </c>
      <c r="B73" s="173">
        <f>基金残高に係る経年分析!F56</f>
        <v>216</v>
      </c>
      <c r="C73" s="173">
        <f>基金残高に係る経年分析!G56</f>
        <v>223</v>
      </c>
      <c r="D73" s="173">
        <f>基金残高に係る経年分析!H56</f>
        <v>262</v>
      </c>
    </row>
    <row r="74" spans="1:16">
      <c r="A74" s="172" t="s">
        <v>75</v>
      </c>
      <c r="B74" s="173">
        <f>基金残高に係る経年分析!F57</f>
        <v>1298</v>
      </c>
      <c r="C74" s="173">
        <f>基金残高に係る経年分析!G57</f>
        <v>1377</v>
      </c>
      <c r="D74" s="173">
        <f>基金残高に係る経年分析!H57</f>
        <v>1192</v>
      </c>
    </row>
  </sheetData>
  <sheetProtection algorithmName="SHA-512" hashValue="jBsMsLr1xKvEHHkhhpHjLU0MmBVJ4Nvh6+rPfNKGdNkOewwOHM953LRE5yu5hkQAR35esMRpQNdWWnoJP6Ijhg==" saltValue="DcQwB6Tz9msheqmZLdWj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T-26754</cp:lastModifiedBy>
  <cp:lastPrinted>2025-03-10T08:13:06Z</cp:lastPrinted>
  <dcterms:created xsi:type="dcterms:W3CDTF">2025-02-19T03:53:01Z</dcterms:created>
  <dcterms:modified xsi:type="dcterms:W3CDTF">2025-09-22T02:25:42Z</dcterms:modified>
  <cp:category/>
</cp:coreProperties>
</file>