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105" yWindow="-105" windowWidth="23250" windowHeight="1245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36" i="10"/>
  <c r="CO35" i="10"/>
  <c r="BW35" i="10"/>
  <c r="BE35" i="10"/>
  <c r="AM35" i="10"/>
  <c r="CO34" i="10"/>
  <c r="BW34" i="10"/>
  <c r="AM34"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<sst xmlns="http://schemas.openxmlformats.org/spreadsheetml/2006/main" count="1175" uniqueCount="595">
  <si>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</si>
  <si>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</si>
  <si>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</si>
  <si>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</si>
  <si>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</si>
  <si>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</si>
  <si>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</si>
  <si>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</si>
  <si>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</si>
  <si>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</si>
  <si>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</si>
  <si>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</si>
  <si>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</si>
  <si>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</si>
  <si>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</si>
  <si>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</si>
  <si>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</si>
  <si>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</si>
  <si>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</si>
  <si>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</si>
  <si>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</si>
  <si>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</si>
  <si>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</si>
  <si>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</si>
  <si>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</si>
  <si>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</si>
  <si>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</si>
  <si>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</si>
  <si>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</si>
  <si>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</si>
  <si>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</si>
  <si>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</si>
  <si>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</si>
  <si>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</si>
  <si>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</si>
  <si>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</si>
  <si>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</si>
  <si>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</si>
  <si>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</si>
  <si>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</si>
  <si>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</si>
  <si>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</si>
  <si>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</si>
  <si>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</si>
  <si>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</si>
  <si>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</si>
  <si>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</si>
  <si>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</si>
  <si>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</si>
  <si>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</si>
  <si>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</si>
  <si>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</si>
  <si>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</si>
  <si>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</si>
  <si>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</si>
  <si>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</si>
  <si>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</si>
  <si>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</si>
  <si>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</si>
  <si>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</si>
  <si>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</si>
  <si>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</si>
  <si>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</si>
  <si>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</si>
  <si>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</si>
  <si>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</si>
  <si>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</si>
  <si>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</si>
  <si>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</si>
  <si>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</si>
  <si>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</si>
  <si>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</si>
  <si>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</si>
  <si>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</si>
  <si>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</si>
  <si>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</si>
  <si>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</si>
  <si>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</si>
  <si>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</si>
  <si>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</si>
  <si>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</si>
  <si>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</si>
  <si>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</si>
  <si>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</si>
  <si>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</si>
  <si>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</si>
  <si>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</si>
  <si>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</si>
  <si>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</si>
  <si>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</si>
  <si>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</si>
  <si>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</si>
  <si>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</si>
  <si>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</si>
  <si>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</si>
  <si>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</si>
  <si>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</si>
  <si>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</si>
  <si>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</si>
  <si>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</si>
  <si>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</si>
  <si>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古座川町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</si>
  <si>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</si>
  <si>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</si>
  <si>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</si>
  <si>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</si>
  <si>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</si>
  <si>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</si>
  <si>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</si>
  <si>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</si>
  <si>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</si>
  <si>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</si>
  <si>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</si>
  <si>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</si>
  <si>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</si>
  <si>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</si>
  <si>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</si>
  <si>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</si>
  <si>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</si>
  <si>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</si>
  <si>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</si>
  <si>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</si>
  <si>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</si>
  <si>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</si>
  <si>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</si>
  <si>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</si>
  <si>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</si>
  <si>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</si>
  <si>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</si>
  <si>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</si>
  <si>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</si>
  <si>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</si>
  <si>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</si>
  <si>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</si>
  <si>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</si>
  <si>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</si>
  <si>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</si>
  <si>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</si>
  <si>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</si>
  <si>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</si>
  <si>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</si>
  <si>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</si>
  <si>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</si>
  <si>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</si>
  <si>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</si>
  <si>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</si>
  <si>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</si>
  <si>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</si>
  <si>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</si>
  <si>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</si>
  <si>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</si>
  <si>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</si>
  <si>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</si>
  <si>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</si>
  <si>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</si>
  <si>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</si>
  <si>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</si>
  <si>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</si>
  <si>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</si>
  <si>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</si>
  <si>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</si>
  <si>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</si>
  <si>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</si>
  <si>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</si>
  <si>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</si>
  <si>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</si>
  <si>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</si>
  <si>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</si>
  <si>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</si>
  <si>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</si>
  <si>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</si>
  <si>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</si>
  <si>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</si>
  <si>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</si>
  <si>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</si>
  <si>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</si>
  <si>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</si>
  <si>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</si>
  <si>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</si>
  <si>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</si>
  <si>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</si>
  <si>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</si>
  <si>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</si>
  <si>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</si>
  <si>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</si>
  <si>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</si>
  <si>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</si>
  <si>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</si>
  <si>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</si>
  <si>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</si>
  <si>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</si>
  <si>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</si>
  <si>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</si>
  <si>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</si>
  <si>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</si>
  <si>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</si>
  <si>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</si>
  <si>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</si>
  <si>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</si>
  <si>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</si>
  <si>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</si>
  <si>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</si>
  <si>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</si>
  <si>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</si>
  <si>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</si>
  <si>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</si>
  <si>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</si>
  <si>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</si>
  <si>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</si>
  <si>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</si>
  <si>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</si>
  <si>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</si>
  <si>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</si>
  <si>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</si>
  <si>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</si>
  <si>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</si>
  <si>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</si>
  <si>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和歌山県古座川町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</si>
  <si>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</si>
  <si>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</si>
  <si>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</si>
  <si>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</si>
  <si>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</si>
  <si>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</si>
  <si>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</si>
  <si>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</si>
  <si>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</si>
  <si>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</si>
  <si>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</si>
  <si>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</si>
  <si>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</si>
  <si>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</si>
  <si>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</si>
  <si>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</si>
  <si>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</si>
  <si>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</si>
  <si>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</si>
  <si>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</si>
  <si>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</si>
  <si>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</si>
  <si>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</si>
  <si>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</si>
  <si>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</si>
  <si>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</si>
  <si>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</si>
  <si>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</si>
  <si>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</si>
  <si>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</si>
  <si>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</si>
  <si>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</si>
  <si>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</si>
  <si>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</si>
  <si>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</si>
  <si>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</si>
  <si>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</si>
  <si>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</si>
  <si>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</si>
  <si>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</si>
  <si>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</si>
  <si>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</si>
  <si>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</si>
  <si>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</si>
  <si>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</si>
  <si>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</si>
  <si>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</si>
  <si>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</si>
  <si>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</si>
  <si>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</si>
  <si>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</si>
  <si>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</si>
  <si>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</si>
  <si>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</si>
  <si>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</si>
  <si>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</si>
  <si>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</si>
  <si>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</si>
  <si>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</si>
  <si>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</si>
  <si>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</si>
  <si>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</si>
  <si>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</si>
  <si>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</si>
  <si>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</si>
  <si>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</si>
  <si>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</si>
  <si>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</si>
  <si>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</si>
  <si>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</si>
  <si>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</si>
  <si>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</si>
  <si>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</si>
  <si>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</si>
  <si>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</si>
  <si>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</si>
  <si>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</si>
  <si>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</si>
  <si>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</si>
  <si>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</si>
  <si>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</si>
  <si>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</si>
  <si>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</si>
  <si>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</si>
  <si>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</si>
  <si>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</si>
  <si>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</si>
  <si>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</si>
  <si>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</si>
  <si>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</si>
  <si>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</si>
  <si>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</si>
  <si>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</si>
  <si>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</si>
  <si>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</si>
  <si>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</si>
  <si>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</si>
  <si>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</si>
  <si>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</si>
  <si>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</si>
  <si>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</si>
  <si>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</si>
  <si>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</si>
  <si>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</si>
  <si>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</si>
  <si>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</si>
  <si>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</si>
  <si>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</si>
  <si>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</si>
  <si>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</si>
  <si>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</si>
  <si>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</si>
  <si>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</si>
  <si>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</si>
  <si>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</si>
  <si>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</si>
  <si>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</si>
  <si>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</si>
  <si>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</si>
  <si>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</si>
  <si>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</si>
  <si>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市場</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</si>
  <si>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</si>
  <si>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</si>
  <si>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</si>
  <si>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</si>
  <si>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</si>
  <si>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</si>
  <si>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</si>
  <si>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</si>
  <si>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</si>
  <si>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</si>
  <si>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</si>
  <si>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</si>
  <si>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</si>
  <si>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</si>
  <si>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</si>
  <si>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</si>
  <si>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</si>
  <si>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</si>
  <si>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</si>
  <si>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</si>
  <si>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</si>
  <si>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</si>
  <si>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</si>
  <si>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</si>
  <si>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</si>
  <si>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</si>
  <si>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</si>
  <si>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</si>
  <si>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</si>
  <si>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</si>
  <si>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和歌山県古座川町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</si>
  <si>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</si>
  <si>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</si>
  <si>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</si>
  <si>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</si>
  <si>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</si>
  <si>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</si>
  <si>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</si>
  <si>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</si>
  <si>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</si>
  <si>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</si>
  <si>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</si>
  <si>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</si>
  <si>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</si>
  <si>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</si>
  <si>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</si>
  <si>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</si>
  <si>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</si>
  <si>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</si>
  <si>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</si>
  <si>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</si>
  <si>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</si>
  <si>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</si>
  <si>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</si>
  <si>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</si>
  <si>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</si>
  <si>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</si>
  <si>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</si>
  <si>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</si>
  <si>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</si>
  <si>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</si>
  <si>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</si>
  <si>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</si>
  <si>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</si>
  <si>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</si>
  <si>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</si>
  <si>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国民健康保険七川診療所特別会計</t>
    <phoneticPr fontId="5"/>
  </si>
  <si>
    <t>国民健康保険明神診療所特別会計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</si>
  <si>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</si>
  <si>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</si>
  <si>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</si>
  <si>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</si>
  <si>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</si>
  <si>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</si>
  <si>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</si>
  <si>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</si>
  <si>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</si>
  <si>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</si>
  <si>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</si>
  <si>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</si>
  <si>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</si>
  <si>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</si>
  <si>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</si>
  <si>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</si>
  <si>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</si>
  <si>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</si>
  <si>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</si>
  <si>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</si>
  <si>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</si>
  <si>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</si>
  <si>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</si>
  <si>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</si>
  <si>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</si>
  <si>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</si>
  <si>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</si>
  <si>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</si>
  <si>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</si>
  <si>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</si>
  <si>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</si>
  <si>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</si>
  <si>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</si>
  <si>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</si>
  <si>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</si>
  <si>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</si>
  <si>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</si>
  <si>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</si>
  <si>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</si>
  <si>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</si>
  <si>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</si>
  <si>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</si>
  <si>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</si>
  <si>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</si>
  <si>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</si>
  <si>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</si>
  <si>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</si>
  <si>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</si>
  <si>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</si>
  <si>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</si>
  <si>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</si>
  <si>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</si>
  <si>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</si>
  <si>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</si>
  <si>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</si>
  <si>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</si>
  <si>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</si>
  <si>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</si>
  <si>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</si>
  <si>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</si>
  <si>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</si>
  <si>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</si>
  <si>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</si>
  <si>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</si>
  <si>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</si>
  <si>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</si>
  <si>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</si>
  <si>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</si>
  <si>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</si>
  <si>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</si>
  <si>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</si>
  <si>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</si>
  <si>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国民健康保険七川診療所特別会計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</si>
  <si>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</si>
  <si>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</si>
  <si>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</si>
  <si>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</si>
  <si>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</si>
  <si>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</si>
  <si>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</si>
  <si>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</si>
  <si>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</si>
  <si>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</si>
  <si>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</si>
  <si>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</si>
  <si>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</si>
  <si>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</si>
  <si>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</si>
  <si>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</si>
  <si>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</si>
  <si>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</si>
  <si>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</si>
  <si>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</si>
  <si>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</si>
  <si>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</si>
  <si>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</si>
  <si>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</si>
  <si>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</si>
  <si>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</si>
  <si>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</si>
  <si>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</si>
  <si>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</si>
  <si>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</si>
  <si>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</si>
  <si>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</si>
  <si>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</si>
  <si>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</si>
  <si>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</si>
  <si>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</si>
  <si>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</si>
  <si>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</si>
  <si>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</si>
  <si>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</si>
  <si>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</si>
  <si>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</si>
  <si>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</si>
  <si>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</si>
  <si>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</si>
  <si>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</si>
  <si>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</si>
  <si>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</si>
  <si>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</si>
  <si>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</si>
  <si>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</si>
  <si>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</si>
  <si>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</si>
  <si>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</si>
  <si>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</si>
  <si>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</si>
  <si>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</si>
  <si>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</si>
  <si>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</si>
  <si>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</si>
  <si>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</si>
  <si>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</si>
  <si>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</si>
  <si>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</si>
  <si>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</si>
  <si>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</si>
  <si>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</si>
  <si>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</si>
  <si>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</si>
  <si>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</si>
  <si>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</si>
  <si>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</si>
  <si>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</si>
  <si>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</si>
  <si>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</si>
  <si>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</si>
  <si>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</si>
  <si>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</si>
  <si>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</si>
  <si>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</si>
  <si>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</si>
  <si>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</si>
  <si>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</si>
  <si>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</si>
  <si>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6.08</t>
  </si>
  <si>
    <t>▲ 6.43</t>
  </si>
  <si>
    <t>一般会計</t>
  </si>
  <si>
    <t>国民健康保険特別会計</t>
  </si>
  <si>
    <t>介護保険特別会計</t>
  </si>
  <si>
    <t>簡易水道事業特別会計</t>
  </si>
  <si>
    <t>後期高齢者医療特別会計</t>
  </si>
  <si>
    <t>国民健康保険明神診療所特別会計</t>
  </si>
  <si>
    <t>国民健康保険七川診療所特別会計</t>
  </si>
  <si>
    <t>へき地診療所特別会計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</si>
  <si>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</si>
  <si>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</si>
  <si>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</si>
  <si>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</si>
  <si>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</si>
  <si>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</si>
  <si>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</si>
  <si>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</si>
  <si>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</si>
  <si>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和歌山県市町村総合事務組合</t>
    <rPh sb="0" eb="13">
      <t>ワカヤマケンシチョウソンソウゴウジムクミアイ</t>
    </rPh>
    <phoneticPr fontId="2"/>
  </si>
  <si>
    <t>串本町古座川町衛生施設事務組合</t>
    <rPh sb="0" eb="3">
      <t>クシモトチョウ</t>
    </rPh>
    <rPh sb="3" eb="7">
      <t>コザガワチョウ</t>
    </rPh>
    <rPh sb="7" eb="11">
      <t>エイセイシセツ</t>
    </rPh>
    <rPh sb="11" eb="15">
      <t>ジムクミアイ</t>
    </rPh>
    <phoneticPr fontId="2"/>
  </si>
  <si>
    <t>紀南学園事務組合</t>
    <rPh sb="0" eb="8">
      <t>キナンガクエンジムクミアイ</t>
    </rPh>
    <phoneticPr fontId="2"/>
  </si>
  <si>
    <t>東牟婁郡町村新宮市老人福祉施設事務組合（普通会計）</t>
    <rPh sb="0" eb="3">
      <t>ヒガシムロ</t>
    </rPh>
    <rPh sb="3" eb="4">
      <t>グン</t>
    </rPh>
    <rPh sb="4" eb="6">
      <t>チョウソン</t>
    </rPh>
    <rPh sb="6" eb="19">
      <t>シングウシロウジンフクシシセツジムクミアイ</t>
    </rPh>
    <rPh sb="20" eb="24">
      <t>フツウカイケイ</t>
    </rPh>
    <phoneticPr fontId="2"/>
  </si>
  <si>
    <t>東牟婁郡町村新宮市老人福祉施設事務組合（公営企業会計）</t>
    <rPh sb="0" eb="3">
      <t>ヒガシムロ</t>
    </rPh>
    <rPh sb="3" eb="4">
      <t>グン</t>
    </rPh>
    <rPh sb="4" eb="6">
      <t>チョウソン</t>
    </rPh>
    <rPh sb="6" eb="19">
      <t>シングウシロウジンフクシシセツジムクミアイ</t>
    </rPh>
    <rPh sb="20" eb="22">
      <t>コウエイ</t>
    </rPh>
    <rPh sb="22" eb="24">
      <t>キギョウ</t>
    </rPh>
    <rPh sb="24" eb="26">
      <t>カイケイ</t>
    </rPh>
    <phoneticPr fontId="2"/>
  </si>
  <si>
    <t>和歌山県地方税回収機構</t>
    <rPh sb="0" eb="11">
      <t>ワカヤマケンチホウゼイカイシュウキコウ</t>
    </rPh>
    <phoneticPr fontId="2"/>
  </si>
  <si>
    <t>和歌山県後期高齢者医療広域連合（普通会計）</t>
    <rPh sb="0" eb="9">
      <t>ワカヤマケンコウキコウレイシャ</t>
    </rPh>
    <rPh sb="9" eb="15">
      <t>イリョウコウイキレンゴウ</t>
    </rPh>
    <rPh sb="16" eb="20">
      <t>フツウカイケイ</t>
    </rPh>
    <phoneticPr fontId="2"/>
  </si>
  <si>
    <t>和歌山県後期高齢者医療広域連合（特別会計）</t>
    <rPh sb="0" eb="9">
      <t>ワカヤマケンコウキコウレイシャ</t>
    </rPh>
    <rPh sb="9" eb="15">
      <t>イリョウコウイキレンゴウ</t>
    </rPh>
    <rPh sb="16" eb="18">
      <t>トクベツ</t>
    </rPh>
    <rPh sb="18" eb="20">
      <t>カイケイ</t>
    </rPh>
    <phoneticPr fontId="2"/>
  </si>
  <si>
    <t>紀南環境広域施設組合</t>
    <rPh sb="0" eb="4">
      <t>キナンカンキョウ</t>
    </rPh>
    <rPh sb="4" eb="6">
      <t>コウイキ</t>
    </rPh>
    <rPh sb="6" eb="10">
      <t>シセツクミアイ</t>
    </rPh>
    <phoneticPr fontId="2"/>
  </si>
  <si>
    <t>新宮周辺広域市町村圏事務組合(普通会計)</t>
    <rPh sb="0" eb="4">
      <t>シングウシュウヘン</t>
    </rPh>
    <rPh sb="4" eb="6">
      <t>コウイキ</t>
    </rPh>
    <rPh sb="6" eb="9">
      <t>シチョウソン</t>
    </rPh>
    <rPh sb="9" eb="10">
      <t>ケン</t>
    </rPh>
    <rPh sb="10" eb="14">
      <t>ジムクミアイ</t>
    </rPh>
    <rPh sb="15" eb="19">
      <t>フツウカイケイ</t>
    </rPh>
    <phoneticPr fontId="2"/>
  </si>
  <si>
    <t>新宮周辺広域市町村圏事務組合(特別会計)</t>
    <rPh sb="0" eb="4">
      <t>シングウシュウヘン</t>
    </rPh>
    <rPh sb="4" eb="6">
      <t>コウイキ</t>
    </rPh>
    <rPh sb="6" eb="9">
      <t>シチョウソン</t>
    </rPh>
    <rPh sb="9" eb="10">
      <t>ケン</t>
    </rPh>
    <rPh sb="10" eb="14">
      <t>ジムクミアイ</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</si>
</sst>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8681-45EC-AB13-BB80B74392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141433</c:v>
                </c:pt>
                <c:pt idx="1">
                  <c:v>199220</c:v>
                </c:pt>
                <c:pt idx="2">
                  <c:v>114394</c:v>
                </c:pt>
                <c:pt idx="3">
                  <c:v>183276</c:v>
                </c:pt>
                <c:pt idx="4">
                  <c:v>145687</c:v>
                </c:pt>
              </c:numCache>
            </c:numRef>
          </c:val>
          <c:smooth val="0"/>
          <c:extLst>
            <c:ext xmlns:c16="http://schemas.microsoft.com/office/drawing/2014/chart" uri="{C3380CC4-5D6E-409C-BE32-E72D297353CC}">
              <c16:uniqueId val="{00000001-8681-45EC-AB13-BB80B74392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14.8</c:v>
                </c:pt>
                <c:pt idx="1">
                  <c:v>20.149999999999999</c:v>
                </c:pt>
                <c:pt idx="2">
                  <c:v>19.190000000000001</c:v>
                </c:pt>
                <c:pt idx="3">
                  <c:v>24.4</c:v>
                </c:pt>
                <c:pt idx="4">
                  <c:v>18.34</c:v>
                </c:pt>
              </c:numCache>
            </c:numRef>
          </c:val>
          <c:extLst>
            <c:ext xmlns:c16="http://schemas.microsoft.com/office/drawing/2014/chart" uri="{C3380CC4-5D6E-409C-BE32-E72D297353CC}">
              <c16:uniqueId val="{00000000-DE38-44C2-8651-DE210F3381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60.66</c:v>
                </c:pt>
                <c:pt idx="1">
                  <c:v>60.59</c:v>
                </c:pt>
                <c:pt idx="2">
                  <c:v>57.28</c:v>
                </c:pt>
                <c:pt idx="3">
                  <c:v>52.45</c:v>
                </c:pt>
                <c:pt idx="4">
                  <c:v>53.32</c:v>
                </c:pt>
              </c:numCache>
            </c:numRef>
          </c:val>
          <c:extLst>
            <c:ext xmlns:c16="http://schemas.microsoft.com/office/drawing/2014/chart" uri="{C3380CC4-5D6E-409C-BE32-E72D297353CC}">
              <c16:uniqueId val="{00000001-DE38-44C2-8651-DE210F3381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-6.08</c:v>
                </c:pt>
                <c:pt idx="1">
                  <c:v>5.41</c:v>
                </c:pt>
                <c:pt idx="2">
                  <c:v>0.17</c:v>
                </c:pt>
                <c:pt idx="3">
                  <c:v>6.86</c:v>
                </c:pt>
                <c:pt idx="4">
                  <c:v>-6.43</c:v>
                </c:pt>
              </c:numCache>
            </c:numRef>
          </c:val>
          <c:smooth val="0"/>
          <c:extLst>
            <c:ext xmlns:c16="http://schemas.microsoft.com/office/drawing/2014/chart" uri="{C3380CC4-5D6E-409C-BE32-E72D297353CC}">
              <c16:uniqueId val="{00000002-DE38-44C2-8651-DE210F3381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41-435A-9C3A-4BBF58D878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41-435A-9C3A-4BBF58D8789B}"/>
            </c:ext>
          </c:extLst>
        </c:ser>
        <c:ser>
          <c:idx val="2"/>
          <c:order val="2"/>
          <c:tx>
            <c:strRef>
              <c:f>データシート!$A$29</c:f>
              <c:strCache>
                <c:ptCount val="1"/>
                <c:pt idx="0">
                  <c:v>へき地診療所特別会計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41-435A-9C3A-4BBF58D8789B}"/>
            </c:ext>
          </c:extLst>
        </c:ser>
        <c:ser>
          <c:idx val="3"/>
          <c:order val="3"/>
          <c:tx>
            <c:strRef>
              <c:f>データシート!$A$30</c:f>
              <c:strCache>
                <c:ptCount val="1"/>
                <c:pt idx="0">
                  <c:v>国民健康保険七川診療所特別会計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AA41-435A-9C3A-4BBF58D8789B}"/>
            </c:ext>
          </c:extLst>
        </c:ser>
        <c:ser>
          <c:idx val="4"/>
          <c:order val="4"/>
          <c:tx>
            <c:strRef>
              <c:f>データシート!$A$31</c:f>
              <c:strCache>
                <c:ptCount val="1"/>
                <c:pt idx="0">
                  <c:v>国民健康保険明神診療所特別会計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A41-435A-9C3A-4BBF58D8789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AA41-435A-9C3A-4BBF58D8789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0.17</c:v>
                </c:pt>
                <c:pt idx="4">
                  <c:v>#N/A</c:v>
                </c:pt>
                <c:pt idx="5">
                  <c:v>0.17</c:v>
                </c:pt>
                <c:pt idx="6">
                  <c:v>#N/A</c:v>
                </c:pt>
                <c:pt idx="7">
                  <c:v>0.25</c:v>
                </c:pt>
                <c:pt idx="8">
                  <c:v>#N/A</c:v>
                </c:pt>
                <c:pt idx="9">
                  <c:v>0.28999999999999998</c:v>
                </c:pt>
              </c:numCache>
            </c:numRef>
          </c:val>
          <c:extLst>
            <c:ext xmlns:c16="http://schemas.microsoft.com/office/drawing/2014/chart" uri="{C3380CC4-5D6E-409C-BE32-E72D297353CC}">
              <c16:uniqueId val="{00000006-AA41-435A-9C3A-4BBF58D8789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0.46</c:v>
                </c:pt>
                <c:pt idx="2">
                  <c:v>#N/A</c:v>
                </c:pt>
                <c:pt idx="3">
                  <c:v>0.69</c:v>
                </c:pt>
                <c:pt idx="4">
                  <c:v>#N/A</c:v>
                </c:pt>
                <c:pt idx="5">
                  <c:v>1.17</c:v>
                </c:pt>
                <c:pt idx="6">
                  <c:v>#N/A</c:v>
                </c:pt>
                <c:pt idx="7">
                  <c:v>0.75</c:v>
                </c:pt>
                <c:pt idx="8">
                  <c:v>#N/A</c:v>
                </c:pt>
                <c:pt idx="9">
                  <c:v>1.35</c:v>
                </c:pt>
              </c:numCache>
            </c:numRef>
          </c:val>
          <c:extLst>
            <c:ext xmlns:c16="http://schemas.microsoft.com/office/drawing/2014/chart" uri="{C3380CC4-5D6E-409C-BE32-E72D297353CC}">
              <c16:uniqueId val="{00000007-AA41-435A-9C3A-4BBF58D8789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c:v>
                </c:pt>
                <c:pt idx="2">
                  <c:v>#N/A</c:v>
                </c:pt>
                <c:pt idx="3">
                  <c:v>1.52</c:v>
                </c:pt>
                <c:pt idx="4">
                  <c:v>#N/A</c:v>
                </c:pt>
                <c:pt idx="5">
                  <c:v>1.83</c:v>
                </c:pt>
                <c:pt idx="6">
                  <c:v>#N/A</c:v>
                </c:pt>
                <c:pt idx="7">
                  <c:v>1.99</c:v>
                </c:pt>
                <c:pt idx="8">
                  <c:v>#N/A</c:v>
                </c:pt>
                <c:pt idx="9">
                  <c:v>1.7</c:v>
                </c:pt>
              </c:numCache>
            </c:numRef>
          </c:val>
          <c:extLst>
            <c:ext xmlns:c16="http://schemas.microsoft.com/office/drawing/2014/chart" uri="{C3380CC4-5D6E-409C-BE32-E72D297353CC}">
              <c16:uniqueId val="{00000008-AA41-435A-9C3A-4BBF58D878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14.79</c:v>
                </c:pt>
                <c:pt idx="2">
                  <c:v>#N/A</c:v>
                </c:pt>
                <c:pt idx="3">
                  <c:v>20.14</c:v>
                </c:pt>
                <c:pt idx="4">
                  <c:v>#N/A</c:v>
                </c:pt>
                <c:pt idx="5">
                  <c:v>19.170000000000002</c:v>
                </c:pt>
                <c:pt idx="6">
                  <c:v>#N/A</c:v>
                </c:pt>
                <c:pt idx="7">
                  <c:v>24.39</c:v>
                </c:pt>
                <c:pt idx="8">
                  <c:v>#N/A</c:v>
                </c:pt>
                <c:pt idx="9">
                  <c:v>18.329999999999998</c:v>
                </c:pt>
              </c:numCache>
            </c:numRef>
          </c:val>
          <c:extLst>
            <c:ext xmlns:c16="http://schemas.microsoft.com/office/drawing/2014/chart" uri="{C3380CC4-5D6E-409C-BE32-E72D297353CC}">
              <c16:uniqueId val="{00000009-AA41-435A-9C3A-4BBF58D878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309</c:v>
                </c:pt>
                <c:pt idx="5">
                  <c:v>295</c:v>
                </c:pt>
                <c:pt idx="8">
                  <c:v>282</c:v>
                </c:pt>
                <c:pt idx="11">
                  <c:v>277</c:v>
                </c:pt>
                <c:pt idx="14">
                  <c:v>271</c:v>
                </c:pt>
              </c:numCache>
            </c:numRef>
          </c:val>
          <c:extLst>
            <c:ext xmlns:c16="http://schemas.microsoft.com/office/drawing/2014/chart" uri="{C3380CC4-5D6E-409C-BE32-E72D297353CC}">
              <c16:uniqueId val="{00000000-E2F6-45A3-8E7C-3D83CC2F0F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F6-45A3-8E7C-3D83CC2F0F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F6-45A3-8E7C-3D83CC2F0F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27</c:v>
                </c:pt>
                <c:pt idx="6">
                  <c:v>23</c:v>
                </c:pt>
                <c:pt idx="9">
                  <c:v>14</c:v>
                </c:pt>
                <c:pt idx="12">
                  <c:v>13</c:v>
                </c:pt>
              </c:numCache>
            </c:numRef>
          </c:val>
          <c:extLst>
            <c:ext xmlns:c16="http://schemas.microsoft.com/office/drawing/2014/chart" uri="{C3380CC4-5D6E-409C-BE32-E72D297353CC}">
              <c16:uniqueId val="{00000003-E2F6-45A3-8E7C-3D83CC2F0F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c:v>
                </c:pt>
                <c:pt idx="3">
                  <c:v>10</c:v>
                </c:pt>
                <c:pt idx="6">
                  <c:v>16</c:v>
                </c:pt>
                <c:pt idx="9">
                  <c:v>21</c:v>
                </c:pt>
                <c:pt idx="12">
                  <c:v>25</c:v>
                </c:pt>
              </c:numCache>
            </c:numRef>
          </c:val>
          <c:extLst>
            <c:ext xmlns:c16="http://schemas.microsoft.com/office/drawing/2014/chart" uri="{C3380CC4-5D6E-409C-BE32-E72D297353CC}">
              <c16:uniqueId val="{00000004-E2F6-45A3-8E7C-3D83CC2F0F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F6-45A3-8E7C-3D83CC2F0F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F6-45A3-8E7C-3D83CC2F0F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370</c:v>
                </c:pt>
                <c:pt idx="3">
                  <c:v>357</c:v>
                </c:pt>
                <c:pt idx="6">
                  <c:v>349</c:v>
                </c:pt>
                <c:pt idx="9">
                  <c:v>346</c:v>
                </c:pt>
                <c:pt idx="12">
                  <c:v>336</c:v>
                </c:pt>
              </c:numCache>
            </c:numRef>
          </c:val>
          <c:extLst>
            <c:ext xmlns:c16="http://schemas.microsoft.com/office/drawing/2014/chart" uri="{C3380CC4-5D6E-409C-BE32-E72D297353CC}">
              <c16:uniqueId val="{00000007-E2F6-45A3-8E7C-3D83CC2F0F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c:v>
                </c:pt>
                <c:pt idx="2">
                  <c:v>#N/A</c:v>
                </c:pt>
                <c:pt idx="3">
                  <c:v>#N/A</c:v>
                </c:pt>
                <c:pt idx="4">
                  <c:v>99</c:v>
                </c:pt>
                <c:pt idx="5">
                  <c:v>#N/A</c:v>
                </c:pt>
                <c:pt idx="6">
                  <c:v>#N/A</c:v>
                </c:pt>
                <c:pt idx="7">
                  <c:v>106</c:v>
                </c:pt>
                <c:pt idx="8">
                  <c:v>#N/A</c:v>
                </c:pt>
                <c:pt idx="9">
                  <c:v>#N/A</c:v>
                </c:pt>
                <c:pt idx="10">
                  <c:v>104</c:v>
                </c:pt>
                <c:pt idx="11">
                  <c:v>#N/A</c:v>
                </c:pt>
                <c:pt idx="12">
                  <c:v>#N/A</c:v>
                </c:pt>
                <c:pt idx="13">
                  <c:v>103</c:v>
                </c:pt>
                <c:pt idx="14">
                  <c:v>#N/A</c:v>
                </c:pt>
              </c:numCache>
            </c:numRef>
          </c:val>
          <c:smooth val="0"/>
          <c:extLst>
            <c:ext xmlns:c16="http://schemas.microsoft.com/office/drawing/2014/chart" uri="{C3380CC4-5D6E-409C-BE32-E72D297353CC}">
              <c16:uniqueId val="{00000008-E2F6-45A3-8E7C-3D83CC2F0F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2422</c:v>
                </c:pt>
                <c:pt idx="5">
                  <c:v>2325</c:v>
                </c:pt>
                <c:pt idx="8">
                  <c:v>2329</c:v>
                </c:pt>
                <c:pt idx="11">
                  <c:v>2261</c:v>
                </c:pt>
                <c:pt idx="14">
                  <c:v>2069</c:v>
                </c:pt>
              </c:numCache>
            </c:numRef>
          </c:val>
          <c:extLst>
            <c:ext xmlns:c16="http://schemas.microsoft.com/office/drawing/2014/chart" uri="{C3380CC4-5D6E-409C-BE32-E72D297353CC}">
              <c16:uniqueId val="{00000000-203D-4373-B971-A70514E13A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03D-4373-B971-A70514E13A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3287</c:v>
                </c:pt>
                <c:pt idx="5">
                  <c:v>3139</c:v>
                </c:pt>
                <c:pt idx="8">
                  <c:v>3163</c:v>
                </c:pt>
                <c:pt idx="11">
                  <c:v>3343</c:v>
                </c:pt>
                <c:pt idx="14">
                  <c:v>3406</c:v>
                </c:pt>
              </c:numCache>
            </c:numRef>
          </c:val>
          <c:extLst>
            <c:ext xmlns:c16="http://schemas.microsoft.com/office/drawing/2014/chart" uri="{C3380CC4-5D6E-409C-BE32-E72D297353CC}">
              <c16:uniqueId val="{00000002-203D-4373-B971-A70514E13A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3D-4373-B971-A70514E13A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3D-4373-B971-A70514E13A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3D-4373-B971-A70514E13A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584</c:v>
                </c:pt>
                <c:pt idx="3">
                  <c:v>557</c:v>
                </c:pt>
                <c:pt idx="6">
                  <c:v>542</c:v>
                </c:pt>
                <c:pt idx="9">
                  <c:v>480</c:v>
                </c:pt>
                <c:pt idx="12">
                  <c:v>435</c:v>
                </c:pt>
              </c:numCache>
            </c:numRef>
          </c:val>
          <c:extLst>
            <c:ext xmlns:c16="http://schemas.microsoft.com/office/drawing/2014/chart" uri="{C3380CC4-5D6E-409C-BE32-E72D297353CC}">
              <c16:uniqueId val="{00000006-203D-4373-B971-A70514E13A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193</c:v>
                </c:pt>
                <c:pt idx="3">
                  <c:v>167</c:v>
                </c:pt>
                <c:pt idx="6">
                  <c:v>143</c:v>
                </c:pt>
                <c:pt idx="9">
                  <c:v>128</c:v>
                </c:pt>
                <c:pt idx="12">
                  <c:v>113</c:v>
                </c:pt>
              </c:numCache>
            </c:numRef>
          </c:val>
          <c:extLst>
            <c:ext xmlns:c16="http://schemas.microsoft.com/office/drawing/2014/chart" uri="{C3380CC4-5D6E-409C-BE32-E72D297353CC}">
              <c16:uniqueId val="{00000007-203D-4373-B971-A70514E13A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372</c:v>
                </c:pt>
                <c:pt idx="3">
                  <c:v>362</c:v>
                </c:pt>
                <c:pt idx="6">
                  <c:v>327</c:v>
                </c:pt>
                <c:pt idx="9">
                  <c:v>273</c:v>
                </c:pt>
                <c:pt idx="12">
                  <c:v>260</c:v>
                </c:pt>
              </c:numCache>
            </c:numRef>
          </c:val>
          <c:extLst>
            <c:ext xmlns:c16="http://schemas.microsoft.com/office/drawing/2014/chart" uri="{C3380CC4-5D6E-409C-BE32-E72D297353CC}">
              <c16:uniqueId val="{00000008-203D-4373-B971-A70514E13A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3D-4373-B971-A70514E13A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2955</c:v>
                </c:pt>
                <c:pt idx="3">
                  <c:v>2855</c:v>
                </c:pt>
                <c:pt idx="6">
                  <c:v>2708</c:v>
                </c:pt>
                <c:pt idx="9">
                  <c:v>2662</c:v>
                </c:pt>
                <c:pt idx="12">
                  <c:v>2444</c:v>
                </c:pt>
              </c:numCache>
            </c:numRef>
          </c:val>
          <c:extLst>
            <c:ext xmlns:c16="http://schemas.microsoft.com/office/drawing/2014/chart" uri="{C3380CC4-5D6E-409C-BE32-E72D297353CC}">
              <c16:uniqueId val="{0000000A-203D-4373-B971-A70514E13A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3D-4373-B971-A70514E13A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1182</c:v>
                </c:pt>
                <c:pt idx="1">
                  <c:v>1182</c:v>
                </c:pt>
                <c:pt idx="2">
                  <c:v>1183</c:v>
                </c:pt>
              </c:numCache>
            </c:numRef>
          </c:val>
          <c:extLst>
            <c:ext xmlns:c16="http://schemas.microsoft.com/office/drawing/2014/chart" uri="{C3380CC4-5D6E-409C-BE32-E72D297353CC}">
              <c16:uniqueId val="{00000000-01D8-47BE-85E7-CC64127292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307</c:v>
                </c:pt>
                <c:pt idx="1">
                  <c:v>307</c:v>
                </c:pt>
                <c:pt idx="2">
                  <c:v>407</c:v>
                </c:pt>
              </c:numCache>
            </c:numRef>
          </c:val>
          <c:extLst>
            <c:ext xmlns:c16="http://schemas.microsoft.com/office/drawing/2014/chart" uri="{C3380CC4-5D6E-409C-BE32-E72D297353CC}">
              <c16:uniqueId val="{00000001-01D8-47BE-85E7-CC64127292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1543</c:v>
                </c:pt>
                <c:pt idx="1">
                  <c:v>1727</c:v>
                </c:pt>
                <c:pt idx="2">
                  <c:v>1928</c:v>
                </c:pt>
              </c:numCache>
            </c:numRef>
          </c:val>
          <c:extLst>
            <c:ext xmlns:c16="http://schemas.microsoft.com/office/drawing/2014/chart" uri="{C3380CC4-5D6E-409C-BE32-E72D297353CC}">
              <c16:uniqueId val="{00000002-01D8-47BE-85E7-CC64127292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実質公債費率は類似団体と比較して低い水準にある。また、平成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、令和元・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、令和４年度は</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と低水準で推移しており、以前から起債抑制に努めていることに因る。</a:t>
          </a:r>
          <a:endParaRPr lang="ja-JP" altLang="ja-JP" sz="1400">
            <a:effectLst/>
          </a:endParaRPr>
        </a:p>
        <a:p>
          <a:r>
            <a:rPr kumimoji="1" lang="ja-JP" altLang="ja-JP" sz="1100">
              <a:solidFill>
                <a:schemeClr val="dk1"/>
              </a:solidFill>
              <a:effectLst/>
              <a:latin typeface="+mn-lt"/>
              <a:ea typeface="+mn-ea"/>
              <a:cs typeface="+mn-cs"/>
            </a:rPr>
            <a:t>　今後も引き続き現在の水準維持に努める。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起債を抑制しつつ、各種基金への積立を行ってきたため、平成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今後の見通しとしては、基金等を活用した事業推進等による借入の抑制等により、地方債現在高は減少していく見込みとなっている。</a:t>
          </a:r>
          <a:endParaRPr lang="ja-JP" altLang="ja-JP" sz="1400">
            <a:effectLst/>
          </a:endParaRPr>
        </a:p>
        <a:p>
          <a:r>
            <a:rPr kumimoji="1" lang="ja-JP" altLang="ja-JP" sz="1100">
              <a:solidFill>
                <a:schemeClr val="dk1"/>
              </a:solidFill>
              <a:effectLst/>
              <a:latin typeface="+mn-lt"/>
              <a:ea typeface="+mn-ea"/>
              <a:cs typeface="+mn-cs"/>
            </a:rPr>
            <a:t>　今後も起債に頼らない財政運営を心掛けつつ、必要に応じ、各種目的基金への積立を行うこととする。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和歌山県古座川町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基金全体として増となっており、要因は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、残土処理施設整備基金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の積立によるものである。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税の減収や災害等の不測の事態への備え、公共施設の老朽化対策などによる今後の財政需要の増への対応や、今後予定のある基金事業への基金については今後も引き続き積立をおこない、一定額を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古座川町における防災、減災に対する事業、災害発生時における応急対策、復旧、復興に対する事業及び被災地への支援活動等に対する事業に充てる防災対策基金、公共施設の新規整備や老朽化対策に充てる公共施設整備、高齢化社会の福祉活動の促進及び快適な生活環境の形成をはかるための事業に充てる福祉基金、廃棄物処理や森林環境等それぞれの目的に応じ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その他特定目的基金について、町債管理基金に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万円、残土処理施設整備基金に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万円の積立をおこなった。森林環境譲与税基金は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万円積立による増、廃棄物処理基金は事業進捗による取り崩しにより減となっている。福祉基金については増減なし。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公共施設、インフラ等の長寿命化対策や、高速道路延伸に係る残土処理施設整備、その他長期総合計画等の各施策計画に沿った事業の財源として、各基金の積立を継続する。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増減なし（利息分のみ積立）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今後の大幅な税収等の減や災害発生による多額の経費支出等の不測の事態に備え、現在の水準程度の積立額を維持していく。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今後の金利変動等の公債費の償還リスクへの対応や、公債費財源の年次平準化を図ることを目的とした積立による。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地方債残高に対して基金積立額は大きく下回っており、今後も積立を継続し、一定額を確保する。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F5E145F-AD48-482A-9869-0144BA4DCE6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1698E4C-072B-4594-808F-8F27F00E44C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678779E-B683-4D28-BF6A-69B41321288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38F6EF6-E926-4426-8357-0FCC9BA734D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9846D24-C86C-4A8A-8F23-6F9258933C7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33C1F54-7D26-4426-AA22-155B6177A03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D1D8A65-649F-4244-AB0E-2D5A84C06B1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9C44DEE-1F58-4E48-AA58-077B1D97B41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83F3938-92C5-4E95-BF04-ECECC692D98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4E3F799-833E-4EB2-BAC8-E1FC127DDA1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2,446
2,424
294.23
3,914,605
3,449,890
406,900
2,218,267
2,443,890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AB002BF-2EB2-4E2F-A329-9680A6DFA6D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8D819A4-FA7E-4BC3-A1C2-7815BB663F9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C34F84E-CB1E-44B0-9346-0B1B702B72B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5DF8964-61DB-4AE6-8309-B991F9918D1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FDF10B5-215B-4EDB-BE35-A62F1C8D9B6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4FFF4BC-BD96-4D57-96CE-6F18C38C627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89C4C44-94A4-452C-B868-778C8FF8790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C46EF48-DCBC-4F95-BC74-FDA496E89D6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27986B7-CAAE-4034-869B-F9CBC83DB33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E6D0D5F-95AA-4456-81CB-CEF04C16BEF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C5A3A1E-9C9A-413B-BD44-55EBE296806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66BE023-6093-42E8-86B8-439C9413E8E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51227AE-7BDB-4785-9F88-728900EC6B5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41CCFAB-477D-467F-8F73-5E12ABA7EAD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4632DD1-2B5D-460A-A1A5-1B01E655F9C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3948D4D-146B-4CCD-865A-EFBD43F5693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D5CE382-E390-478E-A5E6-01699FD33FF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BAF3F05-373A-4612-9680-92BCB3C27ED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0A13AE3-44A3-43F4-9B98-9C834F21D6E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A4EB7F7-A3A9-450E-9A11-722A990CA78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7FD860F-0626-432D-9E65-B910AE25619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8DDF451-4035-44AC-A4DC-36EAAFA527E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C50C7DE-1150-45D2-8AA5-BF6F0CFFC5A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6A190FE-2945-4EB8-84BD-D0682DD18A1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238702D-FD02-4D45-A38F-B9E5BAFA356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6C0B99D-4581-4C7F-BF15-81EBECAB891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9AC8B01-1399-4B43-ADFE-9E23FD05BD9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5E9122E-7E15-48AE-B238-B3E479B04C7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7CC6F10-9D00-4E8A-A171-9D3E2CDCD18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15DD1C6-92EB-4314-9230-3A251F2E891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E0CC069-83CF-4515-9CDD-371490FA683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B25D1EB-0A46-4228-8352-1069DEABBE8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280D0C3-C85B-459F-94FB-F93DC16C12D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C414490-371D-4F73-86C3-C49DE25262F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7A0776B-7D60-4DCB-900D-EAC5436B81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EDAE9ED-9CE3-4B04-AC98-E0B1DD4EDF0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5B64597-6181-447F-998C-A7C59AA7C53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継続的な人口減少や、県下でも高い高齢化率に加え、町内の主要産業が少ないこと等により、財政基盤が弱く、類似団体内平均を下回っている。さらに、固定資産税、住民税等の地方税による税収も少なく、厳しい状況が続く見込みである。</a:t>
          </a:r>
          <a:endParaRPr lang="ja-JP" altLang="ja-JP" sz="1400">
            <a:effectLst/>
          </a:endParaRPr>
        </a:p>
        <a:p>
          <a:r>
            <a:rPr kumimoji="1" lang="ja-JP" altLang="ja-JP" sz="1100">
              <a:solidFill>
                <a:schemeClr val="dk1"/>
              </a:solidFill>
              <a:effectLst/>
              <a:latin typeface="+mn-lt"/>
              <a:ea typeface="+mn-ea"/>
              <a:cs typeface="+mn-cs"/>
            </a:rPr>
            <a:t>　今後も、投資的経費や人件費の抑制等に努め、適正な事業の選択を行うことで歳出の見直しを実施し、かつ地方税の徴収強化に努める。また、長期総合計画に沿った施策の重点化により活力あるまちづくりを展開しつつ、行政の効率化に努める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352FB8C-5075-4793-A379-8F0BF061E31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9FAA8D60-7856-47E1-B681-9675096A80B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292905A-F70B-4688-B920-CC2103F87DB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F27C47C2-AD81-4EB2-9983-5C6FACF86DC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CFB916D1-A829-4FFD-BF54-52F9209DF9E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3B04D0ED-D254-4C3F-B2D1-47EC94337A3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5C46C8D-FFAD-4446-A280-031470E5ED4F}"/>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83B9FCD-8962-4FD7-8C60-E28D53561244}"/>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1AEA838-C6E9-4C14-85F2-2C8AA003236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54B771B-43F0-4E5C-A8E7-0B7259A35CF3}"/>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B770D212-00E5-44EE-B0DB-BD3D1CA5F65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3A89143C-75BD-421D-8187-BA258DE732B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2CF8EDC-41F6-45F9-AEAC-C861754CD7F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E9BA04A-46B9-4542-AF7B-BF95103DA28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2ADFB53-39F4-4C15-B958-2E241C3C653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19D018B-2FB3-479A-B26D-65552E92B67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FE532768-4E41-4D20-A55B-18C10C6F4993}"/>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CF79D82A-7D3C-4BE9-9D39-DDA918678657}"/>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531B4DD3-0817-41F9-9C04-09CC29C5D39E}"/>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FBC15F28-4216-4CDF-B148-895DFF0D40F1}"/>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DBA907F1-937F-4566-882E-F5D019F12013}"/>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BE7B1D3A-C02D-4D7E-9DF2-6A8B79EFFE6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375380AA-C222-4B18-B37B-2266AF814A7B}"/>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A844140D-28D3-4ECA-BCC5-F7A929B82943}"/>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70E527D0-BA3B-4782-895B-B1509C55C58B}"/>
            </a:ext>
          </a:extLst>
        </xdr:cNvPr>
        <xdr:cNvCxnSpPr/>
      </xdr:nvCxnSpPr>
      <xdr:spPr>
        <a:xfrm flipV="1">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A2E25D63-0019-46C9-A38D-66DC2E83A3FE}"/>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5544402E-EF24-4B00-A588-2E3601B93BB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228A4080-C3C4-45F3-B775-B549D1D5889B}"/>
            </a:ext>
          </a:extLst>
        </xdr:cNvPr>
        <xdr:cNvCxnSpPr/>
      </xdr:nvCxnSpPr>
      <xdr:spPr>
        <a:xfrm flipV="1">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C9E3B777-8A2F-4212-B0BD-D196C440C4C5}"/>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DB0546F0-914A-4D57-A774-38B28337D6C1}"/>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3C903846-8DFE-49CE-B3B9-7BF47CDCA69E}"/>
            </a:ext>
          </a:extLst>
        </xdr:cNvPr>
        <xdr:cNvCxnSpPr/>
      </xdr:nvCxnSpPr>
      <xdr:spPr>
        <a:xfrm flipV="1">
          <a:off x="1447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799D328E-17E2-40E4-A9CF-2490A02A5D42}"/>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CD0BFE9B-32C4-4736-A86A-B4367E4E7B11}"/>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BF988CAF-7D7A-4919-BB5A-4F684F9ACEA4}"/>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8BD6EE19-2EDB-49EF-AFFD-E3FB52B54E23}"/>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C23A9CE-EBC2-452F-90BC-99EE1288A46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A89B3DB-BC9F-4282-A1E7-4B2FE357DFF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1737700-4FCF-41A2-AA57-F4F8359C041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46EDD50-BDD7-4C2C-A6FF-5E27BAADF11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ADAEEFF-725C-4C09-A5BD-C9DA1D02AFA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25A26271-08CC-47AE-A95F-0D2A5EC901C7}"/>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4120BBEB-32AA-4169-8691-FB31E3DB1C11}"/>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C8DFE312-0E50-4C3E-8166-C24B79303E08}"/>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2C713292-F797-4A2A-8F27-E1DEF2797B04}"/>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B95C3A7E-0068-477C-9384-0FD0CA0D2004}"/>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B6847B88-A20B-4C82-AAF7-E40C3EDDCC07}"/>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859DC28D-6A14-4BCE-8385-72D1B482389D}"/>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C082D9A5-46DB-46AD-9423-7FDA71E0C667}"/>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20BF40DC-810F-4230-88F7-7EAF8E0EF66F}"/>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749329CC-C13C-4CAF-B748-352567B9F3A9}"/>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AB8B1EC-7DC4-4AE1-8F2C-574596DD9A4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9537711C-3807-4B68-95C8-B190C609621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A77B721-70ED-4223-A4CD-FB5ACA70500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C89DCC8-D2E3-4A7D-8744-D6412E46387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B9AA4DBA-7FC1-4638-A221-6F9F8101C11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478216B1-F30F-4721-B256-3B89D7DB99B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9AB12CF-968E-45C3-8AE5-F357F2614EB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A804E100-5D6F-4161-8C1D-5C3730667EA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9E2D312-BC41-44B6-BEE7-9E9E28D1499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88F96AFD-DFE9-4785-A8AE-3184E74CEF5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504DA723-5441-489D-9A07-0E9C218817C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CBAD1612-2073-4813-BB8E-937E5D29837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E8A9B2A6-E287-444B-8AEF-D8FDF753F45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経常収支比率においては、分母を構成するもののうち、地方交付税等の減により、分母は昨年度よりも減少した。分子を構成するもののうち、人件費、扶助費などの増により、昨年度より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ポイント増加した。全国的に経常収支比率が増加傾向にあり当年度は全国平均、県平均を下回る結果となった。</a:t>
          </a:r>
          <a:endParaRPr lang="ja-JP" altLang="ja-JP" sz="1400">
            <a:effectLst/>
          </a:endParaRPr>
        </a:p>
        <a:p>
          <a:r>
            <a:rPr kumimoji="1" lang="ja-JP" altLang="ja-JP" sz="1100">
              <a:solidFill>
                <a:schemeClr val="dk1"/>
              </a:solidFill>
              <a:effectLst/>
              <a:latin typeface="+mn-lt"/>
              <a:ea typeface="+mn-ea"/>
              <a:cs typeface="+mn-cs"/>
            </a:rPr>
            <a:t>　今後も税収入や普通交付税の減少が見込まれるため、物件費・維持補修費等事務事業の優先度を精査し、優先度の低い事業については計画的に廃止・縮小を進めるなどして経常経費の削減を図る。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5D025EC-F6D2-4129-A930-69C77E743EB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E4A6F8DD-370F-4207-A0B3-9AAAC457834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D3485FA-8FFF-44EA-8D12-AE09F0CF36D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C66FB77E-2205-481C-BD76-24069A1AA51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C1016B9-5838-408D-A76D-A4C890888B2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FD885A63-C220-4382-8354-5D3EE6E122F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99E10C08-3686-4EA5-B30F-72570A5679B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D32B504C-662D-4ECA-A207-1FDD7CC6CB5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B3A79236-610D-4978-BAB5-70758307F5C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74CC35CE-3483-4566-AED4-FC5EDD7A73C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ADC4F5C1-EA65-44BD-8D25-BEB5057D671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8FA8B2E-EB45-441D-A766-80407246E81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F5FDE51-A251-4B52-AC25-792BA4DBE1F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71F8B6D6-0363-4EE1-AB6F-DF2F450260C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753A0797-1EAF-4018-8735-4D6BB2C332C6}"/>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477FF1C6-6346-49A0-80DD-F59E016FF822}"/>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300AC70-8169-4D54-B290-63A0853C8E69}"/>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7C70A72-6DE2-4F8A-843B-8A8744F1BB9A}"/>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57996013-2FF6-4240-B459-352785094725}"/>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5588</xdr:rowOff>
    </xdr:to>
    <xdr:cxnSp macro="">
      <xdr:nvCxnSpPr>
        <xdr:cNvPr id="131" name="直線コネクタ 130">
          <a:extLst>
            <a:ext uri="{FF2B5EF4-FFF2-40B4-BE49-F238E27FC236}">
              <a16:creationId xmlns:a16="http://schemas.microsoft.com/office/drawing/2014/main" id="{61A6A186-571B-4DD6-8443-ECFE71FD739D}"/>
            </a:ext>
          </a:extLst>
        </xdr:cNvPr>
        <xdr:cNvCxnSpPr/>
      </xdr:nvCxnSpPr>
      <xdr:spPr>
        <a:xfrm>
          <a:off x="4114800" y="1094460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A1300F09-3FAA-4497-9676-B283F517B56C}"/>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686D991B-2710-4D16-8621-77F9BD4A3F39}"/>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104521</xdr:rowOff>
    </xdr:to>
    <xdr:cxnSp macro="">
      <xdr:nvCxnSpPr>
        <xdr:cNvPr id="134" name="直線コネクタ 133">
          <a:extLst>
            <a:ext uri="{FF2B5EF4-FFF2-40B4-BE49-F238E27FC236}">
              <a16:creationId xmlns:a16="http://schemas.microsoft.com/office/drawing/2014/main" id="{B2640455-A255-47D8-8E93-7BDBE01E10EF}"/>
            </a:ext>
          </a:extLst>
        </xdr:cNvPr>
        <xdr:cNvCxnSpPr/>
      </xdr:nvCxnSpPr>
      <xdr:spPr>
        <a:xfrm flipV="1">
          <a:off x="3225800" y="10944606"/>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55C1C67D-EDEA-4FE6-B91A-9F882AF10C5D}"/>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58398A0F-C37B-4739-847C-E3615A8EFA1D}"/>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104521</xdr:rowOff>
    </xdr:from>
    <xdr:to>
      <xdr:col>15</xdr:col>
      <xdr:colOff>82550</xdr:colOff>
      <xdr:row>65</xdr:row>
      <xdr:rowOff>51308</xdr:rowOff>
    </xdr:to>
    <xdr:cxnSp macro="">
      <xdr:nvCxnSpPr>
        <xdr:cNvPr id="137" name="直線コネクタ 136">
          <a:extLst>
            <a:ext uri="{FF2B5EF4-FFF2-40B4-BE49-F238E27FC236}">
              <a16:creationId xmlns:a16="http://schemas.microsoft.com/office/drawing/2014/main" id="{C32C6828-A19A-4CDD-861B-A54C466A7D4A}"/>
            </a:ext>
          </a:extLst>
        </xdr:cNvPr>
        <xdr:cNvCxnSpPr/>
      </xdr:nvCxnSpPr>
      <xdr:spPr>
        <a:xfrm flipV="1">
          <a:off x="2336800" y="11077321"/>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B1C8C4DD-F739-48A1-91BB-FC4D6BF8D4C8}"/>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51EBED5C-39CC-4FF3-A6D7-DCBC860B1678}"/>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29591</xdr:rowOff>
    </xdr:from>
    <xdr:to>
      <xdr:col>11</xdr:col>
      <xdr:colOff>31750</xdr:colOff>
      <xdr:row>65</xdr:row>
      <xdr:rowOff>51308</xdr:rowOff>
    </xdr:to>
    <xdr:cxnSp macro="">
      <xdr:nvCxnSpPr>
        <xdr:cNvPr id="140" name="直線コネクタ 139">
          <a:extLst>
            <a:ext uri="{FF2B5EF4-FFF2-40B4-BE49-F238E27FC236}">
              <a16:creationId xmlns:a16="http://schemas.microsoft.com/office/drawing/2014/main" id="{CE61825D-4B49-40D9-B912-0D55EF088E04}"/>
            </a:ext>
          </a:extLst>
        </xdr:cNvPr>
        <xdr:cNvCxnSpPr/>
      </xdr:nvCxnSpPr>
      <xdr:spPr>
        <a:xfrm>
          <a:off x="1447800" y="1117384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C8EC4692-F695-448B-9796-EC6E3A2B0328}"/>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45C65C43-97BC-4622-B9F2-2533D9060A2D}"/>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2E6530AA-CBC5-41B4-90D4-000ACA3DC6C1}"/>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C71985A7-8612-43C4-A4AD-3FBF7CB185C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A65D39C-B47D-45C0-84BD-2FAA6F6BD1A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4449FDC-782B-4B58-9AEB-E38936E7BB9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817C792-F83E-4C8B-9F66-C8012BB5CBA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A9DF405-23F9-4ED6-8C7D-B0E7393C655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171E497-1C97-4650-B08A-CA2287832DB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50" name="楕円 149">
          <a:extLst>
            <a:ext uri="{FF2B5EF4-FFF2-40B4-BE49-F238E27FC236}">
              <a16:creationId xmlns:a16="http://schemas.microsoft.com/office/drawing/2014/main" id="{86691C71-DEB6-4D4D-A089-9CAFCFE0E926}"/>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142765</xdr:rowOff>
    </xdr:from>
    <xdr:ext cx="762000" cy="259045"/>
    <xdr:sp macro="" textlink="">
      <xdr:nvSpPr>
        <xdr:cNvPr id="151" name="財政構造の弾力性該当値テキスト">
          <a:extLst>
            <a:ext uri="{FF2B5EF4-FFF2-40B4-BE49-F238E27FC236}">
              <a16:creationId xmlns:a16="http://schemas.microsoft.com/office/drawing/2014/main" id="{A183F07E-AB06-4ECD-AB2D-003BE0F7B709}"/>
            </a:ext>
          </a:extLst>
        </xdr:cNvPr>
        <xdr:cNvSpPr txBox="1"/>
      </xdr:nvSpPr>
      <xdr:spPr>
        <a:xfrm>
          <a:off x="50419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a:extLst>
            <a:ext uri="{FF2B5EF4-FFF2-40B4-BE49-F238E27FC236}">
              <a16:creationId xmlns:a16="http://schemas.microsoft.com/office/drawing/2014/main" id="{4BFE43D3-A81C-4ACD-9890-A5802F13E537}"/>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3" name="テキスト ボックス 152">
          <a:extLst>
            <a:ext uri="{FF2B5EF4-FFF2-40B4-BE49-F238E27FC236}">
              <a16:creationId xmlns:a16="http://schemas.microsoft.com/office/drawing/2014/main" id="{DCD7CD6E-C417-4234-8913-468FAA0A5EDB}"/>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53721</xdr:rowOff>
    </xdr:from>
    <xdr:to>
      <xdr:col>15</xdr:col>
      <xdr:colOff>133350</xdr:colOff>
      <xdr:row>64</xdr:row>
      <xdr:rowOff>155321</xdr:rowOff>
    </xdr:to>
    <xdr:sp macro="" textlink="">
      <xdr:nvSpPr>
        <xdr:cNvPr id="154" name="楕円 153">
          <a:extLst>
            <a:ext uri="{FF2B5EF4-FFF2-40B4-BE49-F238E27FC236}">
              <a16:creationId xmlns:a16="http://schemas.microsoft.com/office/drawing/2014/main" id="{16E232D9-8C7B-4209-8A8E-6738BC045A7D}"/>
            </a:ext>
          </a:extLst>
        </xdr:cNvPr>
        <xdr:cNvSpPr/>
      </xdr:nvSpPr>
      <xdr:spPr>
        <a:xfrm>
          <a:off x="3175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165498</xdr:rowOff>
    </xdr:from>
    <xdr:ext cx="762000" cy="259045"/>
    <xdr:sp macro="" textlink="">
      <xdr:nvSpPr>
        <xdr:cNvPr id="155" name="テキスト ボックス 154">
          <a:extLst>
            <a:ext uri="{FF2B5EF4-FFF2-40B4-BE49-F238E27FC236}">
              <a16:creationId xmlns:a16="http://schemas.microsoft.com/office/drawing/2014/main" id="{8FD7237E-57A5-42FF-9388-C10C79C11EA9}"/>
            </a:ext>
          </a:extLst>
        </xdr:cNvPr>
        <xdr:cNvSpPr txBox="1"/>
      </xdr:nvSpPr>
      <xdr:spPr>
        <a:xfrm>
          <a:off x="2844800" y="1079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6" name="楕円 155">
          <a:extLst>
            <a:ext uri="{FF2B5EF4-FFF2-40B4-BE49-F238E27FC236}">
              <a16:creationId xmlns:a16="http://schemas.microsoft.com/office/drawing/2014/main" id="{76632145-546B-409F-B9C4-C545DF3967B6}"/>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57" name="テキスト ボックス 156">
          <a:extLst>
            <a:ext uri="{FF2B5EF4-FFF2-40B4-BE49-F238E27FC236}">
              <a16:creationId xmlns:a16="http://schemas.microsoft.com/office/drawing/2014/main" id="{29584F6B-D6C2-4E5E-A22C-4649C5142924}"/>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150241</xdr:rowOff>
    </xdr:from>
    <xdr:to>
      <xdr:col>7</xdr:col>
      <xdr:colOff>31750</xdr:colOff>
      <xdr:row>65</xdr:row>
      <xdr:rowOff>80391</xdr:rowOff>
    </xdr:to>
    <xdr:sp macro="" textlink="">
      <xdr:nvSpPr>
        <xdr:cNvPr id="158" name="楕円 157">
          <a:extLst>
            <a:ext uri="{FF2B5EF4-FFF2-40B4-BE49-F238E27FC236}">
              <a16:creationId xmlns:a16="http://schemas.microsoft.com/office/drawing/2014/main" id="{EAD054F3-A6FC-4DC7-9FB1-9335B8C6A724}"/>
            </a:ext>
          </a:extLst>
        </xdr:cNvPr>
        <xdr:cNvSpPr/>
      </xdr:nvSpPr>
      <xdr:spPr>
        <a:xfrm>
          <a:off x="1397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90568</xdr:rowOff>
    </xdr:from>
    <xdr:ext cx="762000" cy="259045"/>
    <xdr:sp macro="" textlink="">
      <xdr:nvSpPr>
        <xdr:cNvPr id="159" name="テキスト ボックス 158">
          <a:extLst>
            <a:ext uri="{FF2B5EF4-FFF2-40B4-BE49-F238E27FC236}">
              <a16:creationId xmlns:a16="http://schemas.microsoft.com/office/drawing/2014/main" id="{5EA3966C-F5EB-4591-81EF-39575FC21172}"/>
            </a:ext>
          </a:extLst>
        </xdr:cNvPr>
        <xdr:cNvSpPr txBox="1"/>
      </xdr:nvSpPr>
      <xdr:spPr>
        <a:xfrm>
          <a:off x="1066800" y="1089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A6516155-146C-4006-A8FD-10603133DC1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F4E806D-FCB1-4E0A-8264-A8FA0A7188F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732BB4B-1D7C-4300-A013-6F3984017D7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1D1C9A4C-8A28-4624-9599-FA518E483B5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1F329E9-CB3E-49BB-9E40-F523737527A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555FB1D7-44CD-45AF-8BEF-E71956EC3D6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5E0BD7C-A3D9-4294-8C51-B89276B937F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DABF45B-E11E-44B7-A306-3755D5E20B1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D258ADA9-890E-469B-8EDF-97AEE359A33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4B11352-5809-4401-87F4-E5F67DA1924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BC40CAFA-F947-4BC1-BED1-F4EA4C5DD0E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D291E2D-E606-4F4B-AA39-BA3F7743991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4C5B1885-6512-41F9-8894-0D004F8B16A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人件費については、会計年度任用職員制度により上昇傾向にあり、前年度と比較して</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％増のほぼ同水準となった。また、物件費では、</a:t>
          </a:r>
          <a:r>
            <a:rPr kumimoji="1" lang="ja-JP" altLang="ja-JP" sz="1100">
              <a:solidFill>
                <a:schemeClr val="dk1"/>
              </a:solidFill>
              <a:effectLst/>
              <a:latin typeface="+mn-lt"/>
              <a:ea typeface="+mn-ea"/>
              <a:cs typeface="+mn-cs"/>
            </a:rPr>
            <a:t>事業費増により前年度比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％増、維持補修費では前年度比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となり、結果として人件費・物件費等の決算額は昨年度よりも増額となり、類似団体内平均値とほぼ同水準となった。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今後、保有する公共施設の維持補修費用がかかることが見込まれるため、需用費の削減や委託先の見直しによる物件費の抑制や、計画的に維持補修を行うことに努め、適正な水準の維持に努める。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3F772C5F-1709-4298-89FB-A53E57DE461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5A94D205-3343-48A5-9F65-B6C5183B88D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F3BBCB6-9986-4757-8F5B-C6870397011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C9477FD7-5EFD-4E97-BCAA-D46EAA361B32}"/>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10E0E0C1-97E5-4F81-9459-56BBCD6FF42D}"/>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B22B4708-4A17-4446-BF87-1CFF183261D1}"/>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2EB32ADA-E545-4451-8624-F84B59FA5922}"/>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1C21527E-771F-4EE1-AC5D-8F38B7A473B4}"/>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69C19652-DB7D-46FA-83B4-06B03D3C3B1A}"/>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C3EDDA2D-0DAB-4FCF-90CF-649D38134D66}"/>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4C315940-319E-4207-AF7F-A437B77BB255}"/>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D717796B-5594-446A-877C-7D278B008D0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55D45966-7ECF-46D7-A790-42C75131AD8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4EF7A5-E3EC-465E-8835-C896532898E4}"/>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451B9BFF-8C90-4EA3-B1BA-3D05AAB0852F}"/>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6B58745B-0884-423D-9ABB-6CBC12C29EE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3B6A0CCE-313B-45EB-AE60-98190B8374DC}"/>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7CF834B-E3AD-4D5A-B0A4-3E2E751D22B2}"/>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73186</xdr:rowOff>
    </xdr:from>
    <xdr:to>
      <xdr:col>23</xdr:col>
      <xdr:colOff>133350</xdr:colOff>
      <xdr:row>82</xdr:row>
      <xdr:rowOff>91241</xdr:rowOff>
    </xdr:to>
    <xdr:cxnSp macro="">
      <xdr:nvCxnSpPr>
        <xdr:cNvPr id="191" name="直線コネクタ 190">
          <a:extLst>
            <a:ext uri="{FF2B5EF4-FFF2-40B4-BE49-F238E27FC236}">
              <a16:creationId xmlns:a16="http://schemas.microsoft.com/office/drawing/2014/main" id="{07986A08-F433-4936-A0EA-7EDCA14D3D9F}"/>
            </a:ext>
          </a:extLst>
        </xdr:cNvPr>
        <xdr:cNvCxnSpPr/>
      </xdr:nvCxnSpPr>
      <xdr:spPr>
        <a:xfrm>
          <a:off x="4114800" y="14132086"/>
          <a:ext cx="8382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C521A58D-BF36-4658-8759-08880D1F4BD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91F789D6-FE12-4327-8B26-B39C013AE4EA}"/>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60110</xdr:rowOff>
    </xdr:from>
    <xdr:to>
      <xdr:col>19</xdr:col>
      <xdr:colOff>133350</xdr:colOff>
      <xdr:row>82</xdr:row>
      <xdr:rowOff>73186</xdr:rowOff>
    </xdr:to>
    <xdr:cxnSp macro="">
      <xdr:nvCxnSpPr>
        <xdr:cNvPr id="194" name="直線コネクタ 193">
          <a:extLst>
            <a:ext uri="{FF2B5EF4-FFF2-40B4-BE49-F238E27FC236}">
              <a16:creationId xmlns:a16="http://schemas.microsoft.com/office/drawing/2014/main" id="{62121D65-2F1C-4BA8-924F-9C32B7F098EF}"/>
            </a:ext>
          </a:extLst>
        </xdr:cNvPr>
        <xdr:cNvCxnSpPr/>
      </xdr:nvCxnSpPr>
      <xdr:spPr>
        <a:xfrm>
          <a:off x="3225800" y="1411901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832E11DD-725B-4888-8A1F-DDFAA9E76BEF}"/>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DFC8719C-31D2-47B3-ABA4-0CDC887E1F31}"/>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35768</xdr:rowOff>
    </xdr:from>
    <xdr:to>
      <xdr:col>15</xdr:col>
      <xdr:colOff>82550</xdr:colOff>
      <xdr:row>82</xdr:row>
      <xdr:rowOff>60110</xdr:rowOff>
    </xdr:to>
    <xdr:cxnSp macro="">
      <xdr:nvCxnSpPr>
        <xdr:cNvPr id="197" name="直線コネクタ 196">
          <a:extLst>
            <a:ext uri="{FF2B5EF4-FFF2-40B4-BE49-F238E27FC236}">
              <a16:creationId xmlns:a16="http://schemas.microsoft.com/office/drawing/2014/main" id="{0C0E839B-751D-459F-B54D-157625189A9C}"/>
            </a:ext>
          </a:extLst>
        </xdr:cNvPr>
        <xdr:cNvCxnSpPr/>
      </xdr:nvCxnSpPr>
      <xdr:spPr>
        <a:xfrm>
          <a:off x="2336800" y="14094668"/>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37DDE74F-FCEC-4E7D-9401-E8BD5E0D24B8}"/>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10CA8D6C-28A4-432E-9F42-13618606FC81}"/>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22580</xdr:rowOff>
    </xdr:from>
    <xdr:to>
      <xdr:col>11</xdr:col>
      <xdr:colOff>31750</xdr:colOff>
      <xdr:row>82</xdr:row>
      <xdr:rowOff>35768</xdr:rowOff>
    </xdr:to>
    <xdr:cxnSp macro="">
      <xdr:nvCxnSpPr>
        <xdr:cNvPr id="200" name="直線コネクタ 199">
          <a:extLst>
            <a:ext uri="{FF2B5EF4-FFF2-40B4-BE49-F238E27FC236}">
              <a16:creationId xmlns:a16="http://schemas.microsoft.com/office/drawing/2014/main" id="{A1313EF5-DD50-4916-A3B1-F4418FE355F1}"/>
            </a:ext>
          </a:extLst>
        </xdr:cNvPr>
        <xdr:cNvCxnSpPr/>
      </xdr:nvCxnSpPr>
      <xdr:spPr>
        <a:xfrm>
          <a:off x="1447800" y="14081480"/>
          <a:ext cx="889000" cy="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58DDA928-B09F-4C86-97B4-B2512CF2E46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B602BDD-0B35-4273-B208-3AE46D54F3C5}"/>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F97F3B31-A635-4828-B957-A219B5528F01}"/>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9F81AC2D-42E7-4B74-8D59-3B3B14F9BC09}"/>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7B647EF-BF94-449A-A526-A64F85F9B98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65719FD-1D53-441F-9276-1448F500D1E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55028BF-1342-4BE5-8147-44ACCB6E8B4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5B2E5E8-3DB5-48E7-8921-23A93953279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4291B52-4B68-4729-B126-3845E29B689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40441</xdr:rowOff>
    </xdr:from>
    <xdr:to>
      <xdr:col>23</xdr:col>
      <xdr:colOff>184150</xdr:colOff>
      <xdr:row>82</xdr:row>
      <xdr:rowOff>142041</xdr:rowOff>
    </xdr:to>
    <xdr:sp macro="" textlink="">
      <xdr:nvSpPr>
        <xdr:cNvPr id="210" name="楕円 209">
          <a:extLst>
            <a:ext uri="{FF2B5EF4-FFF2-40B4-BE49-F238E27FC236}">
              <a16:creationId xmlns:a16="http://schemas.microsoft.com/office/drawing/2014/main" id="{85858383-F7F6-4C2E-BCF1-A7A53D4FE752}"/>
            </a:ext>
          </a:extLst>
        </xdr:cNvPr>
        <xdr:cNvSpPr/>
      </xdr:nvSpPr>
      <xdr:spPr>
        <a:xfrm>
          <a:off x="4902200" y="140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12518</xdr:rowOff>
    </xdr:from>
    <xdr:ext cx="762000" cy="259045"/>
    <xdr:sp macro="" textlink="">
      <xdr:nvSpPr>
        <xdr:cNvPr id="211" name="人件費・物件費等の状況該当値テキスト">
          <a:extLst>
            <a:ext uri="{FF2B5EF4-FFF2-40B4-BE49-F238E27FC236}">
              <a16:creationId xmlns:a16="http://schemas.microsoft.com/office/drawing/2014/main" id="{13AC59B6-43B1-4A01-95CA-2AAA1A636F66}"/>
            </a:ext>
          </a:extLst>
        </xdr:cNvPr>
        <xdr:cNvSpPr txBox="1"/>
      </xdr:nvSpPr>
      <xdr:spPr>
        <a:xfrm>
          <a:off x="5041900" y="140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22386</xdr:rowOff>
    </xdr:from>
    <xdr:to>
      <xdr:col>19</xdr:col>
      <xdr:colOff>184150</xdr:colOff>
      <xdr:row>82</xdr:row>
      <xdr:rowOff>123986</xdr:rowOff>
    </xdr:to>
    <xdr:sp macro="" textlink="">
      <xdr:nvSpPr>
        <xdr:cNvPr id="212" name="楕円 211">
          <a:extLst>
            <a:ext uri="{FF2B5EF4-FFF2-40B4-BE49-F238E27FC236}">
              <a16:creationId xmlns:a16="http://schemas.microsoft.com/office/drawing/2014/main" id="{309E9D64-3D68-445F-8264-2D87356B80B4}"/>
            </a:ext>
          </a:extLst>
        </xdr:cNvPr>
        <xdr:cNvSpPr/>
      </xdr:nvSpPr>
      <xdr:spPr>
        <a:xfrm>
          <a:off x="4064000" y="140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108763</xdr:rowOff>
    </xdr:from>
    <xdr:ext cx="736600" cy="259045"/>
    <xdr:sp macro="" textlink="">
      <xdr:nvSpPr>
        <xdr:cNvPr id="213" name="テキスト ボックス 212">
          <a:extLst>
            <a:ext uri="{FF2B5EF4-FFF2-40B4-BE49-F238E27FC236}">
              <a16:creationId xmlns:a16="http://schemas.microsoft.com/office/drawing/2014/main" id="{40C38BC7-AAB7-40D8-9144-93AADA13924A}"/>
            </a:ext>
          </a:extLst>
        </xdr:cNvPr>
        <xdr:cNvSpPr txBox="1"/>
      </xdr:nvSpPr>
      <xdr:spPr>
        <a:xfrm>
          <a:off x="3733800" y="1416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9310</xdr:rowOff>
    </xdr:from>
    <xdr:to>
      <xdr:col>15</xdr:col>
      <xdr:colOff>133350</xdr:colOff>
      <xdr:row>82</xdr:row>
      <xdr:rowOff>110910</xdr:rowOff>
    </xdr:to>
    <xdr:sp macro="" textlink="">
      <xdr:nvSpPr>
        <xdr:cNvPr id="214" name="楕円 213">
          <a:extLst>
            <a:ext uri="{FF2B5EF4-FFF2-40B4-BE49-F238E27FC236}">
              <a16:creationId xmlns:a16="http://schemas.microsoft.com/office/drawing/2014/main" id="{227C2AAF-9CFB-470A-9206-98547D95E5A5}"/>
            </a:ext>
          </a:extLst>
        </xdr:cNvPr>
        <xdr:cNvSpPr/>
      </xdr:nvSpPr>
      <xdr:spPr>
        <a:xfrm>
          <a:off x="3175000" y="140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121087</xdr:rowOff>
    </xdr:from>
    <xdr:ext cx="762000" cy="259045"/>
    <xdr:sp macro="" textlink="">
      <xdr:nvSpPr>
        <xdr:cNvPr id="215" name="テキスト ボックス 214">
          <a:extLst>
            <a:ext uri="{FF2B5EF4-FFF2-40B4-BE49-F238E27FC236}">
              <a16:creationId xmlns:a16="http://schemas.microsoft.com/office/drawing/2014/main" id="{5DDD7319-091A-4C2A-8E4B-5FDF2E908533}"/>
            </a:ext>
          </a:extLst>
        </xdr:cNvPr>
        <xdr:cNvSpPr txBox="1"/>
      </xdr:nvSpPr>
      <xdr:spPr>
        <a:xfrm>
          <a:off x="2844800" y="138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156418</xdr:rowOff>
    </xdr:from>
    <xdr:to>
      <xdr:col>11</xdr:col>
      <xdr:colOff>82550</xdr:colOff>
      <xdr:row>82</xdr:row>
      <xdr:rowOff>86568</xdr:rowOff>
    </xdr:to>
    <xdr:sp macro="" textlink="">
      <xdr:nvSpPr>
        <xdr:cNvPr id="216" name="楕円 215">
          <a:extLst>
            <a:ext uri="{FF2B5EF4-FFF2-40B4-BE49-F238E27FC236}">
              <a16:creationId xmlns:a16="http://schemas.microsoft.com/office/drawing/2014/main" id="{537D1E0C-B994-423F-BB76-C9B651036B13}"/>
            </a:ext>
          </a:extLst>
        </xdr:cNvPr>
        <xdr:cNvSpPr/>
      </xdr:nvSpPr>
      <xdr:spPr>
        <a:xfrm>
          <a:off x="2286000" y="140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96745</xdr:rowOff>
    </xdr:from>
    <xdr:ext cx="762000" cy="259045"/>
    <xdr:sp macro="" textlink="">
      <xdr:nvSpPr>
        <xdr:cNvPr id="217" name="テキスト ボックス 216">
          <a:extLst>
            <a:ext uri="{FF2B5EF4-FFF2-40B4-BE49-F238E27FC236}">
              <a16:creationId xmlns:a16="http://schemas.microsoft.com/office/drawing/2014/main" id="{D585C8E0-C71E-4887-9864-753752C0BCD4}"/>
            </a:ext>
          </a:extLst>
        </xdr:cNvPr>
        <xdr:cNvSpPr txBox="1"/>
      </xdr:nvSpPr>
      <xdr:spPr>
        <a:xfrm>
          <a:off x="1955800" y="1381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143230</xdr:rowOff>
    </xdr:from>
    <xdr:to>
      <xdr:col>7</xdr:col>
      <xdr:colOff>31750</xdr:colOff>
      <xdr:row>82</xdr:row>
      <xdr:rowOff>73380</xdr:rowOff>
    </xdr:to>
    <xdr:sp macro="" textlink="">
      <xdr:nvSpPr>
        <xdr:cNvPr id="218" name="楕円 217">
          <a:extLst>
            <a:ext uri="{FF2B5EF4-FFF2-40B4-BE49-F238E27FC236}">
              <a16:creationId xmlns:a16="http://schemas.microsoft.com/office/drawing/2014/main" id="{CD5A2DE8-46EF-4BD7-B6E3-C2E9D6F59D49}"/>
            </a:ext>
          </a:extLst>
        </xdr:cNvPr>
        <xdr:cNvSpPr/>
      </xdr:nvSpPr>
      <xdr:spPr>
        <a:xfrm>
          <a:off x="1397000" y="140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83557</xdr:rowOff>
    </xdr:from>
    <xdr:ext cx="762000" cy="259045"/>
    <xdr:sp macro="" textlink="">
      <xdr:nvSpPr>
        <xdr:cNvPr id="219" name="テキスト ボックス 218">
          <a:extLst>
            <a:ext uri="{FF2B5EF4-FFF2-40B4-BE49-F238E27FC236}">
              <a16:creationId xmlns:a16="http://schemas.microsoft.com/office/drawing/2014/main" id="{C1C824A8-7BAD-4D7D-8251-D5987874619E}"/>
            </a:ext>
          </a:extLst>
        </xdr:cNvPr>
        <xdr:cNvSpPr txBox="1"/>
      </xdr:nvSpPr>
      <xdr:spPr>
        <a:xfrm>
          <a:off x="1066800" y="137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AFF3092E-6E9E-4358-859D-9B19A61D199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0EA39B1-8E6F-4DF0-947C-BBC605C3DDE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9E401D18-4720-43DC-8E82-F4AC6260416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3A7184C-8AD8-4CF0-8C46-6BC67D36096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C6CBE662-E7F2-4D7E-8123-2EABD17BAE0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B320C725-C9C4-46C4-896E-0DC2A6DEDE8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747875E7-6655-4C46-8399-418AD67C783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E469CD9B-7E4C-4EAF-AC1C-C87F4A6506B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3C19C88-9F87-443F-861C-1BAB455FF32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BB708ABE-3D5C-4881-A082-EE0E086CF46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C62B1A36-8806-4CDB-A442-ABF20F76B7D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B97FFE67-B6AC-4457-9361-A79F7FEFD82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B45CAB80-F06B-40B2-BE39-3F51570D8B4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ポイント上回り、全国町村平均も</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ポイント上回っているが、当町では税務手当等はすでに廃止しており、給与体系としては健全な状態にあるものと考える。</a:t>
          </a:r>
          <a:endParaRPr lang="ja-JP" altLang="ja-JP" sz="1400">
            <a:effectLst/>
          </a:endParaRPr>
        </a:p>
        <a:p>
          <a:r>
            <a:rPr kumimoji="1" lang="ja-JP" altLang="ja-JP" sz="1100">
              <a:solidFill>
                <a:schemeClr val="dk1"/>
              </a:solidFill>
              <a:effectLst/>
              <a:latin typeface="+mn-lt"/>
              <a:ea typeface="+mn-ea"/>
              <a:cs typeface="+mn-cs"/>
            </a:rPr>
            <a:t>　前年度比を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ポイント下回ったが、当町では職員の年齢構成が平準化されておらず、今後も年度により数値にばらつきが生じることが予想される。</a:t>
          </a:r>
          <a:endParaRPr lang="ja-JP" altLang="ja-JP" sz="1400">
            <a:effectLst/>
          </a:endParaRPr>
        </a:p>
        <a:p>
          <a:r>
            <a:rPr kumimoji="1" lang="ja-JP" altLang="ja-JP" sz="1100">
              <a:solidFill>
                <a:schemeClr val="dk1"/>
              </a:solidFill>
              <a:effectLst/>
              <a:latin typeface="+mn-lt"/>
              <a:ea typeface="+mn-ea"/>
              <a:cs typeface="+mn-cs"/>
            </a:rPr>
            <a:t>　今後も、適正な給与体系を遵守することに努める。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4F296D70-21E3-4D6F-AE0B-57AC2C8B2BE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5E4D5B85-CDD5-4828-87D0-0D23013BC56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B3C491F0-536A-4EFE-AAE1-9FE14FD1CFAE}"/>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9577B336-6E26-4169-88FE-D44161CEA26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8D422005-27DC-4F28-9450-D5BD774182EB}"/>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2F0172B4-58A6-4813-9306-42A851B8E531}"/>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EE7059F8-085B-449D-A1B1-32DC76E111F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1E77465-051F-49FC-B80B-519CE35D2B7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5ABD518B-0737-43D8-ABAF-1A781EC9A38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36D9EAA1-88E6-4045-8310-D9679EE1FD34}"/>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E0E3C138-382C-4905-A4F8-2C27A1CA9B8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1266A3B6-6D02-4B86-840A-37F354EB061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A1A0C32C-2E2B-409A-B3E7-EF2100A6A7B2}"/>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5313FA57-1118-42F5-8382-94ACD774057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7B32BDD-525C-433E-A0DA-727328B134F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B0BDFDD-8B59-4312-ACF3-6B1A6892B51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10119245-7ADB-47F9-B204-CD679BEB3DF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88</xdr:row>
      <xdr:rowOff>117202</xdr:rowOff>
    </xdr:to>
    <xdr:cxnSp macro="">
      <xdr:nvCxnSpPr>
        <xdr:cNvPr id="250" name="直線コネクタ 249">
          <a:extLst>
            <a:ext uri="{FF2B5EF4-FFF2-40B4-BE49-F238E27FC236}">
              <a16:creationId xmlns:a16="http://schemas.microsoft.com/office/drawing/2014/main" id="{F44B55DD-9459-4C58-BB33-FA5FC9D194D7}"/>
            </a:ext>
          </a:extLst>
        </xdr:cNvPr>
        <xdr:cNvCxnSpPr/>
      </xdr:nvCxnSpPr>
      <xdr:spPr>
        <a:xfrm flipV="1">
          <a:off x="17018000" y="13915571"/>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89279</xdr:rowOff>
    </xdr:from>
    <xdr:ext cx="762000" cy="259045"/>
    <xdr:sp macro="" textlink="">
      <xdr:nvSpPr>
        <xdr:cNvPr id="251" name="給与水準   （国との比較）最小値テキスト">
          <a:extLst>
            <a:ext uri="{FF2B5EF4-FFF2-40B4-BE49-F238E27FC236}">
              <a16:creationId xmlns:a16="http://schemas.microsoft.com/office/drawing/2014/main" id="{85659A3C-176E-4EA1-BB4E-2340ACA44563}"/>
            </a:ext>
          </a:extLst>
        </xdr:cNvPr>
        <xdr:cNvSpPr txBox="1"/>
      </xdr:nvSpPr>
      <xdr:spPr>
        <a:xfrm>
          <a:off x="17106900" y="1517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117202</xdr:rowOff>
    </xdr:from>
    <xdr:to>
      <xdr:col>81</xdr:col>
      <xdr:colOff>133350</xdr:colOff>
      <xdr:row>88</xdr:row>
      <xdr:rowOff>117202</xdr:rowOff>
    </xdr:to>
    <xdr:cxnSp macro="">
      <xdr:nvCxnSpPr>
        <xdr:cNvPr id="252" name="直線コネクタ 251">
          <a:extLst>
            <a:ext uri="{FF2B5EF4-FFF2-40B4-BE49-F238E27FC236}">
              <a16:creationId xmlns:a16="http://schemas.microsoft.com/office/drawing/2014/main" id="{C5108E13-6E2A-4A44-AD53-943BA3DAFBDB}"/>
            </a:ext>
          </a:extLst>
        </xdr:cNvPr>
        <xdr:cNvCxnSpPr/>
      </xdr:nvCxnSpPr>
      <xdr:spPr>
        <a:xfrm>
          <a:off x="16929100" y="1520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6260468D-905D-4007-B1ED-028D123D76F6}"/>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F15C2EEC-1D83-4957-92CD-FEB48ECAB0AF}"/>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68943</xdr:rowOff>
    </xdr:to>
    <xdr:cxnSp macro="">
      <xdr:nvCxnSpPr>
        <xdr:cNvPr id="255" name="直線コネクタ 254">
          <a:extLst>
            <a:ext uri="{FF2B5EF4-FFF2-40B4-BE49-F238E27FC236}">
              <a16:creationId xmlns:a16="http://schemas.microsoft.com/office/drawing/2014/main" id="{594AB3C3-C74A-480D-A293-1F626024E3D9}"/>
            </a:ext>
          </a:extLst>
        </xdr:cNvPr>
        <xdr:cNvCxnSpPr/>
      </xdr:nvCxnSpPr>
      <xdr:spPr>
        <a:xfrm flipV="1">
          <a:off x="16179800" y="150876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6" name="給与水準   （国との比較）平均値テキスト">
          <a:extLst>
            <a:ext uri="{FF2B5EF4-FFF2-40B4-BE49-F238E27FC236}">
              <a16:creationId xmlns:a16="http://schemas.microsoft.com/office/drawing/2014/main" id="{03DEE2E8-D657-4AFF-83F4-619D7371611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a:extLst>
            <a:ext uri="{FF2B5EF4-FFF2-40B4-BE49-F238E27FC236}">
              <a16:creationId xmlns:a16="http://schemas.microsoft.com/office/drawing/2014/main" id="{7E0B3F20-47CE-4389-8CDD-17517140E0B7}"/>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41366</xdr:rowOff>
    </xdr:from>
    <xdr:to>
      <xdr:col>77</xdr:col>
      <xdr:colOff>44450</xdr:colOff>
      <xdr:row>88</xdr:row>
      <xdr:rowOff>68943</xdr:rowOff>
    </xdr:to>
    <xdr:cxnSp macro="">
      <xdr:nvCxnSpPr>
        <xdr:cNvPr id="258" name="直線コネクタ 257">
          <a:extLst>
            <a:ext uri="{FF2B5EF4-FFF2-40B4-BE49-F238E27FC236}">
              <a16:creationId xmlns:a16="http://schemas.microsoft.com/office/drawing/2014/main" id="{4086759B-065D-48F8-AB83-ADB9642A773A}"/>
            </a:ext>
          </a:extLst>
        </xdr:cNvPr>
        <xdr:cNvCxnSpPr/>
      </xdr:nvCxnSpPr>
      <xdr:spPr>
        <a:xfrm>
          <a:off x="15290800" y="151289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a:extLst>
            <a:ext uri="{FF2B5EF4-FFF2-40B4-BE49-F238E27FC236}">
              <a16:creationId xmlns:a16="http://schemas.microsoft.com/office/drawing/2014/main" id="{E91C9712-666A-4593-AB85-FC37711EC0EB}"/>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a:extLst>
            <a:ext uri="{FF2B5EF4-FFF2-40B4-BE49-F238E27FC236}">
              <a16:creationId xmlns:a16="http://schemas.microsoft.com/office/drawing/2014/main" id="{046FAC24-2B01-4083-A219-7C0A99E795E2}"/>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xdr:rowOff>
    </xdr:from>
    <xdr:to>
      <xdr:col>72</xdr:col>
      <xdr:colOff>203200</xdr:colOff>
      <xdr:row>88</xdr:row>
      <xdr:rowOff>41366</xdr:rowOff>
    </xdr:to>
    <xdr:cxnSp macro="">
      <xdr:nvCxnSpPr>
        <xdr:cNvPr id="261" name="直線コネクタ 260">
          <a:extLst>
            <a:ext uri="{FF2B5EF4-FFF2-40B4-BE49-F238E27FC236}">
              <a16:creationId xmlns:a16="http://schemas.microsoft.com/office/drawing/2014/main" id="{0EE567B5-20B3-48B6-81D7-F54B8044094A}"/>
            </a:ext>
          </a:extLst>
        </xdr:cNvPr>
        <xdr:cNvCxnSpPr/>
      </xdr:nvCxnSpPr>
      <xdr:spPr>
        <a:xfrm>
          <a:off x="14401800" y="151013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63681</xdr:rowOff>
    </xdr:from>
    <xdr:to>
      <xdr:col>73</xdr:col>
      <xdr:colOff>44450</xdr:colOff>
      <xdr:row>85</xdr:row>
      <xdr:rowOff>165281</xdr:rowOff>
    </xdr:to>
    <xdr:sp macro="" textlink="">
      <xdr:nvSpPr>
        <xdr:cNvPr id="262" name="フローチャート: 判断 261">
          <a:extLst>
            <a:ext uri="{FF2B5EF4-FFF2-40B4-BE49-F238E27FC236}">
              <a16:creationId xmlns:a16="http://schemas.microsoft.com/office/drawing/2014/main" id="{3EB9E858-E67F-4DBE-924D-B3542B838C4D}"/>
            </a:ext>
          </a:extLst>
        </xdr:cNvPr>
        <xdr:cNvSpPr/>
      </xdr:nvSpPr>
      <xdr:spPr>
        <a:xfrm>
          <a:off x="15240000" y="1463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4008</xdr:rowOff>
    </xdr:from>
    <xdr:ext cx="762000" cy="259045"/>
    <xdr:sp macro="" textlink="">
      <xdr:nvSpPr>
        <xdr:cNvPr id="263" name="テキスト ボックス 262">
          <a:extLst>
            <a:ext uri="{FF2B5EF4-FFF2-40B4-BE49-F238E27FC236}">
              <a16:creationId xmlns:a16="http://schemas.microsoft.com/office/drawing/2014/main" id="{9662D014-534F-4850-A091-56ED18BC0586}"/>
            </a:ext>
          </a:extLst>
        </xdr:cNvPr>
        <xdr:cNvSpPr txBox="1"/>
      </xdr:nvSpPr>
      <xdr:spPr>
        <a:xfrm>
          <a:off x="14909800" y="1440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xdr:rowOff>
    </xdr:from>
    <xdr:to>
      <xdr:col>68</xdr:col>
      <xdr:colOff>152400</xdr:colOff>
      <xdr:row>88</xdr:row>
      <xdr:rowOff>124098</xdr:rowOff>
    </xdr:to>
    <xdr:cxnSp macro="">
      <xdr:nvCxnSpPr>
        <xdr:cNvPr id="264" name="直線コネクタ 263">
          <a:extLst>
            <a:ext uri="{FF2B5EF4-FFF2-40B4-BE49-F238E27FC236}">
              <a16:creationId xmlns:a16="http://schemas.microsoft.com/office/drawing/2014/main" id="{778F760F-B25A-41AB-AF55-4B26CE65C9E5}"/>
            </a:ext>
          </a:extLst>
        </xdr:cNvPr>
        <xdr:cNvCxnSpPr/>
      </xdr:nvCxnSpPr>
      <xdr:spPr>
        <a:xfrm flipV="1">
          <a:off x="13512800" y="15101388"/>
          <a:ext cx="889000" cy="1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63681</xdr:rowOff>
    </xdr:from>
    <xdr:to>
      <xdr:col>68</xdr:col>
      <xdr:colOff>203200</xdr:colOff>
      <xdr:row>85</xdr:row>
      <xdr:rowOff>165281</xdr:rowOff>
    </xdr:to>
    <xdr:sp macro="" textlink="">
      <xdr:nvSpPr>
        <xdr:cNvPr id="265" name="フローチャート: 判断 264">
          <a:extLst>
            <a:ext uri="{FF2B5EF4-FFF2-40B4-BE49-F238E27FC236}">
              <a16:creationId xmlns:a16="http://schemas.microsoft.com/office/drawing/2014/main" id="{BBD51DC5-CBD2-4CBF-B7F6-2FBEFE3D82C7}"/>
            </a:ext>
          </a:extLst>
        </xdr:cNvPr>
        <xdr:cNvSpPr/>
      </xdr:nvSpPr>
      <xdr:spPr>
        <a:xfrm>
          <a:off x="14351000" y="1463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4008</xdr:rowOff>
    </xdr:from>
    <xdr:ext cx="762000" cy="259045"/>
    <xdr:sp macro="" textlink="">
      <xdr:nvSpPr>
        <xdr:cNvPr id="266" name="テキスト ボックス 265">
          <a:extLst>
            <a:ext uri="{FF2B5EF4-FFF2-40B4-BE49-F238E27FC236}">
              <a16:creationId xmlns:a16="http://schemas.microsoft.com/office/drawing/2014/main" id="{283F442C-E305-43EF-A5E8-90352F32F26C}"/>
            </a:ext>
          </a:extLst>
        </xdr:cNvPr>
        <xdr:cNvSpPr txBox="1"/>
      </xdr:nvSpPr>
      <xdr:spPr>
        <a:xfrm>
          <a:off x="14020800" y="1440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83FBF02E-4001-4187-942E-3A60992A1198}"/>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6B233F05-3C85-48B2-A4D0-E3443BC4F6E6}"/>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DBFA370-12D4-434E-AE64-94C3CAE715E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66C980B-BD9D-4490-AAAD-907352A4ABD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B60E687-3F9C-45A6-883C-A914ED18776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449BAB1-A86F-46B0-B69E-C7E096623DC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4B214E7-EDA7-43E8-A888-92C088ACB39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a:extLst>
            <a:ext uri="{FF2B5EF4-FFF2-40B4-BE49-F238E27FC236}">
              <a16:creationId xmlns:a16="http://schemas.microsoft.com/office/drawing/2014/main" id="{F907B3C3-3964-4229-B4AA-AE2C6A1A999C}"/>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16527</xdr:rowOff>
    </xdr:from>
    <xdr:ext cx="762000" cy="259045"/>
    <xdr:sp macro="" textlink="">
      <xdr:nvSpPr>
        <xdr:cNvPr id="275" name="給与水準   （国との比較）該当値テキスト">
          <a:extLst>
            <a:ext uri="{FF2B5EF4-FFF2-40B4-BE49-F238E27FC236}">
              <a16:creationId xmlns:a16="http://schemas.microsoft.com/office/drawing/2014/main" id="{736297AD-5FE5-4341-B7F7-4BC750B397D3}"/>
            </a:ext>
          </a:extLst>
        </xdr:cNvPr>
        <xdr:cNvSpPr txBox="1"/>
      </xdr:nvSpPr>
      <xdr:spPr>
        <a:xfrm>
          <a:off x="17106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6" name="楕円 275">
          <a:extLst>
            <a:ext uri="{FF2B5EF4-FFF2-40B4-BE49-F238E27FC236}">
              <a16:creationId xmlns:a16="http://schemas.microsoft.com/office/drawing/2014/main" id="{81BBF5DA-6AD6-4AB0-B5CA-2CF872140A6F}"/>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7" name="テキスト ボックス 276">
          <a:extLst>
            <a:ext uri="{FF2B5EF4-FFF2-40B4-BE49-F238E27FC236}">
              <a16:creationId xmlns:a16="http://schemas.microsoft.com/office/drawing/2014/main" id="{C841D095-8C3B-4DE2-8F18-93F4F0BF1093}"/>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162016</xdr:rowOff>
    </xdr:from>
    <xdr:to>
      <xdr:col>73</xdr:col>
      <xdr:colOff>44450</xdr:colOff>
      <xdr:row>88</xdr:row>
      <xdr:rowOff>92166</xdr:rowOff>
    </xdr:to>
    <xdr:sp macro="" textlink="">
      <xdr:nvSpPr>
        <xdr:cNvPr id="278" name="楕円 277">
          <a:extLst>
            <a:ext uri="{FF2B5EF4-FFF2-40B4-BE49-F238E27FC236}">
              <a16:creationId xmlns:a16="http://schemas.microsoft.com/office/drawing/2014/main" id="{8F1FE91F-0204-4361-851C-0F021A7EEE62}"/>
            </a:ext>
          </a:extLst>
        </xdr:cNvPr>
        <xdr:cNvSpPr/>
      </xdr:nvSpPr>
      <xdr:spPr>
        <a:xfrm>
          <a:off x="15240000" y="150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76943</xdr:rowOff>
    </xdr:from>
    <xdr:ext cx="762000" cy="259045"/>
    <xdr:sp macro="" textlink="">
      <xdr:nvSpPr>
        <xdr:cNvPr id="279" name="テキスト ボックス 278">
          <a:extLst>
            <a:ext uri="{FF2B5EF4-FFF2-40B4-BE49-F238E27FC236}">
              <a16:creationId xmlns:a16="http://schemas.microsoft.com/office/drawing/2014/main" id="{A639C1C5-F895-4C5F-9A37-403D40C7F490}"/>
            </a:ext>
          </a:extLst>
        </xdr:cNvPr>
        <xdr:cNvSpPr txBox="1"/>
      </xdr:nvSpPr>
      <xdr:spPr>
        <a:xfrm>
          <a:off x="14909800" y="151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134438</xdr:rowOff>
    </xdr:from>
    <xdr:to>
      <xdr:col>68</xdr:col>
      <xdr:colOff>203200</xdr:colOff>
      <xdr:row>88</xdr:row>
      <xdr:rowOff>64588</xdr:rowOff>
    </xdr:to>
    <xdr:sp macro="" textlink="">
      <xdr:nvSpPr>
        <xdr:cNvPr id="280" name="楕円 279">
          <a:extLst>
            <a:ext uri="{FF2B5EF4-FFF2-40B4-BE49-F238E27FC236}">
              <a16:creationId xmlns:a16="http://schemas.microsoft.com/office/drawing/2014/main" id="{1A15AD3B-5880-4A9B-91AE-E08B0DE22345}"/>
            </a:ext>
          </a:extLst>
        </xdr:cNvPr>
        <xdr:cNvSpPr/>
      </xdr:nvSpPr>
      <xdr:spPr>
        <a:xfrm>
          <a:off x="14351000" y="150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49365</xdr:rowOff>
    </xdr:from>
    <xdr:ext cx="762000" cy="259045"/>
    <xdr:sp macro="" textlink="">
      <xdr:nvSpPr>
        <xdr:cNvPr id="281" name="テキスト ボックス 280">
          <a:extLst>
            <a:ext uri="{FF2B5EF4-FFF2-40B4-BE49-F238E27FC236}">
              <a16:creationId xmlns:a16="http://schemas.microsoft.com/office/drawing/2014/main" id="{216176CA-091C-4B60-B6E0-DE3010ED47FD}"/>
            </a:ext>
          </a:extLst>
        </xdr:cNvPr>
        <xdr:cNvSpPr txBox="1"/>
      </xdr:nvSpPr>
      <xdr:spPr>
        <a:xfrm>
          <a:off x="14020800" y="1513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73298</xdr:rowOff>
    </xdr:from>
    <xdr:to>
      <xdr:col>64</xdr:col>
      <xdr:colOff>152400</xdr:colOff>
      <xdr:row>89</xdr:row>
      <xdr:rowOff>3448</xdr:rowOff>
    </xdr:to>
    <xdr:sp macro="" textlink="">
      <xdr:nvSpPr>
        <xdr:cNvPr id="282" name="楕円 281">
          <a:extLst>
            <a:ext uri="{FF2B5EF4-FFF2-40B4-BE49-F238E27FC236}">
              <a16:creationId xmlns:a16="http://schemas.microsoft.com/office/drawing/2014/main" id="{5D4EF703-EAC3-4BD8-B65C-95955D3778B6}"/>
            </a:ext>
          </a:extLst>
        </xdr:cNvPr>
        <xdr:cNvSpPr/>
      </xdr:nvSpPr>
      <xdr:spPr>
        <a:xfrm>
          <a:off x="13462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159675</xdr:rowOff>
    </xdr:from>
    <xdr:ext cx="762000" cy="259045"/>
    <xdr:sp macro="" textlink="">
      <xdr:nvSpPr>
        <xdr:cNvPr id="283" name="テキスト ボックス 282">
          <a:extLst>
            <a:ext uri="{FF2B5EF4-FFF2-40B4-BE49-F238E27FC236}">
              <a16:creationId xmlns:a16="http://schemas.microsoft.com/office/drawing/2014/main" id="{6A949709-F35C-4989-B184-B426523DF505}"/>
            </a:ext>
          </a:extLst>
        </xdr:cNvPr>
        <xdr:cNvSpPr txBox="1"/>
      </xdr:nvSpPr>
      <xdr:spPr>
        <a:xfrm>
          <a:off x="13131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8505F26-221E-4941-A0FF-4463099A888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3C3AA200-8AD6-47E1-8D0B-7996565735C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87858FE9-3F64-48BF-A943-52CE4F38021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6801300-CA8B-41E5-B82D-E9FB6D32C7D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640E8F55-75A3-4359-A4AF-30905DF4354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9F86EBD-E85F-4CB1-AC81-BAF2AF18B31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A2211ECC-BD31-4222-8CF2-4D568C2B978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5ED58B73-A9FD-4A96-8831-08E776BC439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D6AF5ACC-BFB9-4202-AB3A-7DFC29E21AC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4C8BD7E1-8F09-4C81-8E91-3A3B1C988A8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F955996-FBF3-47C2-BA6C-DD4D9FEAE97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BF20201A-1DD9-4B40-A6FA-B0BADF60312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922ED308-C2E1-4971-ABE1-AA7152143C8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類似団体内平均を下回ってはいるが、依然全国平均、県平均よりも高い数値である。</a:t>
          </a:r>
          <a:endParaRPr lang="ja-JP" altLang="ja-JP" sz="1400">
            <a:effectLst/>
          </a:endParaRPr>
        </a:p>
        <a:p>
          <a:r>
            <a:rPr kumimoji="1" lang="ja-JP" altLang="ja-JP" sz="1100">
              <a:solidFill>
                <a:schemeClr val="dk1"/>
              </a:solidFill>
              <a:effectLst/>
              <a:latin typeface="+mn-lt"/>
              <a:ea typeface="+mn-ea"/>
              <a:cs typeface="+mn-cs"/>
            </a:rPr>
            <a:t>　住民基本台帳人口が令和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年末で</a:t>
          </a:r>
          <a:r>
            <a:rPr kumimoji="1" lang="en-US" altLang="ja-JP" sz="1100">
              <a:solidFill>
                <a:schemeClr val="dk1"/>
              </a:solidFill>
              <a:effectLst/>
              <a:latin typeface="+mn-lt"/>
              <a:ea typeface="+mn-ea"/>
              <a:cs typeface="+mn-cs"/>
            </a:rPr>
            <a:t>2,446</a:t>
          </a:r>
          <a:r>
            <a:rPr kumimoji="1" lang="ja-JP" altLang="ja-JP" sz="1100">
              <a:solidFill>
                <a:schemeClr val="dk1"/>
              </a:solidFill>
              <a:effectLst/>
              <a:latin typeface="+mn-lt"/>
              <a:ea typeface="+mn-ea"/>
              <a:cs typeface="+mn-cs"/>
            </a:rPr>
            <a:t>人と小規模団体であることが要因と考えられるが、事務事業の見直しや</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の活用、職員の新規採用の抑制等により、行政サービスを維持しつつ適正な定員管理に努める。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977C65A4-A718-4421-9236-EC16C7A6841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E19621E-7E2E-46ED-8054-BFD4CC6FFA7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8257F60C-56CE-400A-8B80-E4E5CBBFF47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B26BF835-5612-40A6-B63D-DA1D56766B4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7F61A173-0C58-4C85-886C-A158D418445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3A96CC0D-BC4D-46C6-8A2F-2C224B2EA03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CAE7AFB7-B882-4B10-82BC-7D01C2E7296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D6395E89-B408-415D-884F-F0120EB5498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F39769F-2494-4D86-BF2A-BD401818F95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AA7DD9D8-3E03-4CF5-BAF4-DB13118EC09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BEEFA593-4D8B-46D9-B277-088515D1D30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C6CFD81B-519E-41E8-AFBA-50B887772E5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38F94B03-7A26-4C8D-B604-D9A96F82E574}"/>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BA169A72-3E0A-4886-8574-119DCD8B920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2BB18846-A8BE-47F3-9A7B-B1432631071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2" name="直線コネクタ 311">
          <a:extLst>
            <a:ext uri="{FF2B5EF4-FFF2-40B4-BE49-F238E27FC236}">
              <a16:creationId xmlns:a16="http://schemas.microsoft.com/office/drawing/2014/main" id="{61BB40EA-E30A-4DE6-A2BA-C8DDB5553E64}"/>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3" name="定員管理の状況最小値テキスト">
          <a:extLst>
            <a:ext uri="{FF2B5EF4-FFF2-40B4-BE49-F238E27FC236}">
              <a16:creationId xmlns:a16="http://schemas.microsoft.com/office/drawing/2014/main" id="{A20E1DF3-9A63-447E-8980-86F4F70BEEA6}"/>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4" name="直線コネクタ 313">
          <a:extLst>
            <a:ext uri="{FF2B5EF4-FFF2-40B4-BE49-F238E27FC236}">
              <a16:creationId xmlns:a16="http://schemas.microsoft.com/office/drawing/2014/main" id="{C6E4A564-C1E5-4433-8514-6811FFC4D7B9}"/>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5" name="定員管理の状況最大値テキスト">
          <a:extLst>
            <a:ext uri="{FF2B5EF4-FFF2-40B4-BE49-F238E27FC236}">
              <a16:creationId xmlns:a16="http://schemas.microsoft.com/office/drawing/2014/main" id="{D8D521A8-6BBE-48FA-94BF-57CD118CE612}"/>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6" name="直線コネクタ 315">
          <a:extLst>
            <a:ext uri="{FF2B5EF4-FFF2-40B4-BE49-F238E27FC236}">
              <a16:creationId xmlns:a16="http://schemas.microsoft.com/office/drawing/2014/main" id="{530D1BE0-AECD-4949-B6D1-32C14FB7B1D1}"/>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5828</xdr:rowOff>
    </xdr:from>
    <xdr:to>
      <xdr:col>81</xdr:col>
      <xdr:colOff>44450</xdr:colOff>
      <xdr:row>60</xdr:row>
      <xdr:rowOff>16016</xdr:rowOff>
    </xdr:to>
    <xdr:cxnSp macro="">
      <xdr:nvCxnSpPr>
        <xdr:cNvPr id="317" name="直線コネクタ 316">
          <a:extLst>
            <a:ext uri="{FF2B5EF4-FFF2-40B4-BE49-F238E27FC236}">
              <a16:creationId xmlns:a16="http://schemas.microsoft.com/office/drawing/2014/main" id="{EBFFE8A0-E08A-4EBF-9906-34D9456DA4E5}"/>
            </a:ext>
          </a:extLst>
        </xdr:cNvPr>
        <xdr:cNvCxnSpPr/>
      </xdr:nvCxnSpPr>
      <xdr:spPr>
        <a:xfrm>
          <a:off x="16179800" y="10292828"/>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8" name="定員管理の状況平均値テキスト">
          <a:extLst>
            <a:ext uri="{FF2B5EF4-FFF2-40B4-BE49-F238E27FC236}">
              <a16:creationId xmlns:a16="http://schemas.microsoft.com/office/drawing/2014/main" id="{1236E761-621D-4654-B411-05E3DB125B4A}"/>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9" name="フローチャート: 判断 318">
          <a:extLst>
            <a:ext uri="{FF2B5EF4-FFF2-40B4-BE49-F238E27FC236}">
              <a16:creationId xmlns:a16="http://schemas.microsoft.com/office/drawing/2014/main" id="{71E7381E-7214-48E9-A0EB-0304DEB553D8}"/>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171111</xdr:rowOff>
    </xdr:from>
    <xdr:to>
      <xdr:col>77</xdr:col>
      <xdr:colOff>44450</xdr:colOff>
      <xdr:row>60</xdr:row>
      <xdr:rowOff>5828</xdr:rowOff>
    </xdr:to>
    <xdr:cxnSp macro="">
      <xdr:nvCxnSpPr>
        <xdr:cNvPr id="320" name="直線コネクタ 319">
          <a:extLst>
            <a:ext uri="{FF2B5EF4-FFF2-40B4-BE49-F238E27FC236}">
              <a16:creationId xmlns:a16="http://schemas.microsoft.com/office/drawing/2014/main" id="{5B2D453B-5692-40CB-A504-FD842AD7EA31}"/>
            </a:ext>
          </a:extLst>
        </xdr:cNvPr>
        <xdr:cNvCxnSpPr/>
      </xdr:nvCxnSpPr>
      <xdr:spPr>
        <a:xfrm>
          <a:off x="15290800" y="10286661"/>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21" name="フローチャート: 判断 320">
          <a:extLst>
            <a:ext uri="{FF2B5EF4-FFF2-40B4-BE49-F238E27FC236}">
              <a16:creationId xmlns:a16="http://schemas.microsoft.com/office/drawing/2014/main" id="{0857F377-5266-4B1C-A17B-E1F9FB79DA89}"/>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2" name="テキスト ボックス 321">
          <a:extLst>
            <a:ext uri="{FF2B5EF4-FFF2-40B4-BE49-F238E27FC236}">
              <a16:creationId xmlns:a16="http://schemas.microsoft.com/office/drawing/2014/main" id="{7522E165-AA48-48D8-89FD-096CFF64CFDE}"/>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164274</xdr:rowOff>
    </xdr:from>
    <xdr:to>
      <xdr:col>72</xdr:col>
      <xdr:colOff>203200</xdr:colOff>
      <xdr:row>59</xdr:row>
      <xdr:rowOff>171111</xdr:rowOff>
    </xdr:to>
    <xdr:cxnSp macro="">
      <xdr:nvCxnSpPr>
        <xdr:cNvPr id="323" name="直線コネクタ 322">
          <a:extLst>
            <a:ext uri="{FF2B5EF4-FFF2-40B4-BE49-F238E27FC236}">
              <a16:creationId xmlns:a16="http://schemas.microsoft.com/office/drawing/2014/main" id="{B61042A5-5164-42FD-ADC9-11A9E85EEA49}"/>
            </a:ext>
          </a:extLst>
        </xdr:cNvPr>
        <xdr:cNvCxnSpPr/>
      </xdr:nvCxnSpPr>
      <xdr:spPr>
        <a:xfrm>
          <a:off x="14401800" y="10279824"/>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4" name="フローチャート: 判断 323">
          <a:extLst>
            <a:ext uri="{FF2B5EF4-FFF2-40B4-BE49-F238E27FC236}">
              <a16:creationId xmlns:a16="http://schemas.microsoft.com/office/drawing/2014/main" id="{33233BF8-5CA9-4F54-A204-0185EF540045}"/>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5" name="テキスト ボックス 324">
          <a:extLst>
            <a:ext uri="{FF2B5EF4-FFF2-40B4-BE49-F238E27FC236}">
              <a16:creationId xmlns:a16="http://schemas.microsoft.com/office/drawing/2014/main" id="{2014A857-C3B0-4670-8E77-B087E3BE4F3A}"/>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148724</xdr:rowOff>
    </xdr:from>
    <xdr:to>
      <xdr:col>68</xdr:col>
      <xdr:colOff>152400</xdr:colOff>
      <xdr:row>59</xdr:row>
      <xdr:rowOff>164274</xdr:rowOff>
    </xdr:to>
    <xdr:cxnSp macro="">
      <xdr:nvCxnSpPr>
        <xdr:cNvPr id="326" name="直線コネクタ 325">
          <a:extLst>
            <a:ext uri="{FF2B5EF4-FFF2-40B4-BE49-F238E27FC236}">
              <a16:creationId xmlns:a16="http://schemas.microsoft.com/office/drawing/2014/main" id="{2C608DC5-ABF1-4EDC-89E9-E2CABB652229}"/>
            </a:ext>
          </a:extLst>
        </xdr:cNvPr>
        <xdr:cNvCxnSpPr/>
      </xdr:nvCxnSpPr>
      <xdr:spPr>
        <a:xfrm>
          <a:off x="13512800" y="10264274"/>
          <a:ext cx="889000" cy="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7" name="フローチャート: 判断 326">
          <a:extLst>
            <a:ext uri="{FF2B5EF4-FFF2-40B4-BE49-F238E27FC236}">
              <a16:creationId xmlns:a16="http://schemas.microsoft.com/office/drawing/2014/main" id="{AE283DBC-93A2-41BB-8175-75432DA61EE5}"/>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8" name="テキスト ボックス 327">
          <a:extLst>
            <a:ext uri="{FF2B5EF4-FFF2-40B4-BE49-F238E27FC236}">
              <a16:creationId xmlns:a16="http://schemas.microsoft.com/office/drawing/2014/main" id="{D3E48027-D406-4757-A5BC-39B6419F7324}"/>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9" name="フローチャート: 判断 328">
          <a:extLst>
            <a:ext uri="{FF2B5EF4-FFF2-40B4-BE49-F238E27FC236}">
              <a16:creationId xmlns:a16="http://schemas.microsoft.com/office/drawing/2014/main" id="{6C6DE123-2D13-4A57-BA31-02F36CAF74DC}"/>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30" name="テキスト ボックス 329">
          <a:extLst>
            <a:ext uri="{FF2B5EF4-FFF2-40B4-BE49-F238E27FC236}">
              <a16:creationId xmlns:a16="http://schemas.microsoft.com/office/drawing/2014/main" id="{7E9A98A6-668A-42B0-8031-61283A9FA0D9}"/>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80C63FD-6F69-4927-8386-B00E91E00B3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C19002F-957A-41B3-AD97-D8C4959CAD0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A14C154-08AF-4394-8D13-1C7DDFE443A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91F5ADC-12D0-42B3-A343-7E31AEA1FDE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BE75054-1305-4CB5-BB13-1D210ECC4C0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136666</xdr:rowOff>
    </xdr:from>
    <xdr:to>
      <xdr:col>81</xdr:col>
      <xdr:colOff>95250</xdr:colOff>
      <xdr:row>60</xdr:row>
      <xdr:rowOff>66816</xdr:rowOff>
    </xdr:to>
    <xdr:sp macro="" textlink="">
      <xdr:nvSpPr>
        <xdr:cNvPr id="336" name="楕円 335">
          <a:extLst>
            <a:ext uri="{FF2B5EF4-FFF2-40B4-BE49-F238E27FC236}">
              <a16:creationId xmlns:a16="http://schemas.microsoft.com/office/drawing/2014/main" id="{35061ECE-5DA0-447F-B829-BD414F1C6C6F}"/>
            </a:ext>
          </a:extLst>
        </xdr:cNvPr>
        <xdr:cNvSpPr/>
      </xdr:nvSpPr>
      <xdr:spPr>
        <a:xfrm>
          <a:off x="16967200" y="10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153193</xdr:rowOff>
    </xdr:from>
    <xdr:ext cx="762000" cy="259045"/>
    <xdr:sp macro="" textlink="">
      <xdr:nvSpPr>
        <xdr:cNvPr id="337" name="定員管理の状況該当値テキスト">
          <a:extLst>
            <a:ext uri="{FF2B5EF4-FFF2-40B4-BE49-F238E27FC236}">
              <a16:creationId xmlns:a16="http://schemas.microsoft.com/office/drawing/2014/main" id="{3A5B08A9-DE59-48A8-858B-F72A78D3CFB2}"/>
            </a:ext>
          </a:extLst>
        </xdr:cNvPr>
        <xdr:cNvSpPr txBox="1"/>
      </xdr:nvSpPr>
      <xdr:spPr>
        <a:xfrm>
          <a:off x="17106900" y="100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126478</xdr:rowOff>
    </xdr:from>
    <xdr:to>
      <xdr:col>77</xdr:col>
      <xdr:colOff>95250</xdr:colOff>
      <xdr:row>60</xdr:row>
      <xdr:rowOff>56628</xdr:rowOff>
    </xdr:to>
    <xdr:sp macro="" textlink="">
      <xdr:nvSpPr>
        <xdr:cNvPr id="338" name="楕円 337">
          <a:extLst>
            <a:ext uri="{FF2B5EF4-FFF2-40B4-BE49-F238E27FC236}">
              <a16:creationId xmlns:a16="http://schemas.microsoft.com/office/drawing/2014/main" id="{017987BE-2E80-474B-A866-862E0B1475AB}"/>
            </a:ext>
          </a:extLst>
        </xdr:cNvPr>
        <xdr:cNvSpPr/>
      </xdr:nvSpPr>
      <xdr:spPr>
        <a:xfrm>
          <a:off x="16129000" y="102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66805</xdr:rowOff>
    </xdr:from>
    <xdr:ext cx="736600" cy="259045"/>
    <xdr:sp macro="" textlink="">
      <xdr:nvSpPr>
        <xdr:cNvPr id="339" name="テキスト ボックス 338">
          <a:extLst>
            <a:ext uri="{FF2B5EF4-FFF2-40B4-BE49-F238E27FC236}">
              <a16:creationId xmlns:a16="http://schemas.microsoft.com/office/drawing/2014/main" id="{0D5F2299-CBD9-45FD-872B-3A105F28AA30}"/>
            </a:ext>
          </a:extLst>
        </xdr:cNvPr>
        <xdr:cNvSpPr txBox="1"/>
      </xdr:nvSpPr>
      <xdr:spPr>
        <a:xfrm>
          <a:off x="15798800" y="1001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120311</xdr:rowOff>
    </xdr:from>
    <xdr:to>
      <xdr:col>73</xdr:col>
      <xdr:colOff>44450</xdr:colOff>
      <xdr:row>60</xdr:row>
      <xdr:rowOff>50461</xdr:rowOff>
    </xdr:to>
    <xdr:sp macro="" textlink="">
      <xdr:nvSpPr>
        <xdr:cNvPr id="340" name="楕円 339">
          <a:extLst>
            <a:ext uri="{FF2B5EF4-FFF2-40B4-BE49-F238E27FC236}">
              <a16:creationId xmlns:a16="http://schemas.microsoft.com/office/drawing/2014/main" id="{E3CC446C-33DC-4C9E-97C9-6182594EF555}"/>
            </a:ext>
          </a:extLst>
        </xdr:cNvPr>
        <xdr:cNvSpPr/>
      </xdr:nvSpPr>
      <xdr:spPr>
        <a:xfrm>
          <a:off x="152400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60638</xdr:rowOff>
    </xdr:from>
    <xdr:ext cx="762000" cy="259045"/>
    <xdr:sp macro="" textlink="">
      <xdr:nvSpPr>
        <xdr:cNvPr id="341" name="テキスト ボックス 340">
          <a:extLst>
            <a:ext uri="{FF2B5EF4-FFF2-40B4-BE49-F238E27FC236}">
              <a16:creationId xmlns:a16="http://schemas.microsoft.com/office/drawing/2014/main" id="{ED0A3077-459E-4D48-8DC9-8716117BA071}"/>
            </a:ext>
          </a:extLst>
        </xdr:cNvPr>
        <xdr:cNvSpPr txBox="1"/>
      </xdr:nvSpPr>
      <xdr:spPr>
        <a:xfrm>
          <a:off x="14909800" y="1000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113474</xdr:rowOff>
    </xdr:from>
    <xdr:to>
      <xdr:col>68</xdr:col>
      <xdr:colOff>203200</xdr:colOff>
      <xdr:row>60</xdr:row>
      <xdr:rowOff>43624</xdr:rowOff>
    </xdr:to>
    <xdr:sp macro="" textlink="">
      <xdr:nvSpPr>
        <xdr:cNvPr id="342" name="楕円 341">
          <a:extLst>
            <a:ext uri="{FF2B5EF4-FFF2-40B4-BE49-F238E27FC236}">
              <a16:creationId xmlns:a16="http://schemas.microsoft.com/office/drawing/2014/main" id="{A7FF201A-2970-4B45-815A-16407D35EEA6}"/>
            </a:ext>
          </a:extLst>
        </xdr:cNvPr>
        <xdr:cNvSpPr/>
      </xdr:nvSpPr>
      <xdr:spPr>
        <a:xfrm>
          <a:off x="14351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53801</xdr:rowOff>
    </xdr:from>
    <xdr:ext cx="762000" cy="259045"/>
    <xdr:sp macro="" textlink="">
      <xdr:nvSpPr>
        <xdr:cNvPr id="343" name="テキスト ボックス 342">
          <a:extLst>
            <a:ext uri="{FF2B5EF4-FFF2-40B4-BE49-F238E27FC236}">
              <a16:creationId xmlns:a16="http://schemas.microsoft.com/office/drawing/2014/main" id="{6168AFA1-B7B6-4505-BD0F-8F51472A4D32}"/>
            </a:ext>
          </a:extLst>
        </xdr:cNvPr>
        <xdr:cNvSpPr txBox="1"/>
      </xdr:nvSpPr>
      <xdr:spPr>
        <a:xfrm>
          <a:off x="14020800" y="999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97924</xdr:rowOff>
    </xdr:from>
    <xdr:to>
      <xdr:col>64</xdr:col>
      <xdr:colOff>152400</xdr:colOff>
      <xdr:row>60</xdr:row>
      <xdr:rowOff>28074</xdr:rowOff>
    </xdr:to>
    <xdr:sp macro="" textlink="">
      <xdr:nvSpPr>
        <xdr:cNvPr id="344" name="楕円 343">
          <a:extLst>
            <a:ext uri="{FF2B5EF4-FFF2-40B4-BE49-F238E27FC236}">
              <a16:creationId xmlns:a16="http://schemas.microsoft.com/office/drawing/2014/main" id="{41DD952E-3401-4CDE-97C4-1A3FD5925664}"/>
            </a:ext>
          </a:extLst>
        </xdr:cNvPr>
        <xdr:cNvSpPr/>
      </xdr:nvSpPr>
      <xdr:spPr>
        <a:xfrm>
          <a:off x="13462000" y="102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38251</xdr:rowOff>
    </xdr:from>
    <xdr:ext cx="762000" cy="259045"/>
    <xdr:sp macro="" textlink="">
      <xdr:nvSpPr>
        <xdr:cNvPr id="345" name="テキスト ボックス 344">
          <a:extLst>
            <a:ext uri="{FF2B5EF4-FFF2-40B4-BE49-F238E27FC236}">
              <a16:creationId xmlns:a16="http://schemas.microsoft.com/office/drawing/2014/main" id="{BD3B9810-7EC0-4803-9E33-55A6EEB9BB00}"/>
            </a:ext>
          </a:extLst>
        </xdr:cNvPr>
        <xdr:cNvSpPr txBox="1"/>
      </xdr:nvSpPr>
      <xdr:spPr>
        <a:xfrm>
          <a:off x="13131800" y="998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6F0AC8AB-F738-4E65-8B66-E0B76A26ED8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400AB57-4B80-4DF3-82D0-B04BACA9574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B679CF67-9BD6-482D-9844-3FAA076AEB6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4ECC378B-63F9-4FE7-972F-B36AE92029B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FE7F0416-8E39-4B55-9BE2-98335DA9516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A425320B-EA5D-47F7-9B4A-80A9A987D7C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D9B21327-9070-45BA-B9E0-15147C68D67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7268CD9F-F6E5-461D-8FED-6E615B3F75D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C97CB4CF-3234-457B-9789-04B6DE64BAF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F823B552-5AF4-40F2-831A-60CDA56E625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326BA62C-60A6-480D-8669-E38D1EEDEEA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61657AF8-AA2D-4305-BDB5-F81ABB25BC5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ED37120D-602B-43E0-B3B3-F6DAD728FE4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適量・適切な事業実施により全国平均、類似団体内平均、県平均を下回る</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今後も交付税算入率の高い地方債を活用するとともに、緊急度や住民のニーズを的確に把握し、適正な事業選択を行うことで、起債に大きく頼ることのない財政運営に努める。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72A896A1-AD11-4904-BCD2-B1254C68D72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498CE1EA-79C1-4728-9E8B-AF875854E5F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B60B98E4-0BFA-4F33-85DC-39CBA2D7922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2" name="直線コネクタ 361">
          <a:extLst>
            <a:ext uri="{FF2B5EF4-FFF2-40B4-BE49-F238E27FC236}">
              <a16:creationId xmlns:a16="http://schemas.microsoft.com/office/drawing/2014/main" id="{18573783-F078-4E41-AFF3-B71EB72BEB3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id="{A915069E-FC88-40A2-B029-684B83E0F77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4" name="直線コネクタ 363">
          <a:extLst>
            <a:ext uri="{FF2B5EF4-FFF2-40B4-BE49-F238E27FC236}">
              <a16:creationId xmlns:a16="http://schemas.microsoft.com/office/drawing/2014/main" id="{AC090AC8-E735-4417-8E42-1535A935368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5" name="テキスト ボックス 364">
          <a:extLst>
            <a:ext uri="{FF2B5EF4-FFF2-40B4-BE49-F238E27FC236}">
              <a16:creationId xmlns:a16="http://schemas.microsoft.com/office/drawing/2014/main" id="{19E930AB-73C6-4EAE-921F-3F202295468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6" name="直線コネクタ 365">
          <a:extLst>
            <a:ext uri="{FF2B5EF4-FFF2-40B4-BE49-F238E27FC236}">
              <a16:creationId xmlns:a16="http://schemas.microsoft.com/office/drawing/2014/main" id="{E2A16BCE-7738-40BC-BE6E-407552368E2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7" name="テキスト ボックス 366">
          <a:extLst>
            <a:ext uri="{FF2B5EF4-FFF2-40B4-BE49-F238E27FC236}">
              <a16:creationId xmlns:a16="http://schemas.microsoft.com/office/drawing/2014/main" id="{3233DC00-C4AD-4B96-97DD-6048FC88FF9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a:extLst>
            <a:ext uri="{FF2B5EF4-FFF2-40B4-BE49-F238E27FC236}">
              <a16:creationId xmlns:a16="http://schemas.microsoft.com/office/drawing/2014/main" id="{2FD2A7C9-3BFB-4630-B585-C2AA4EB2A30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9" name="テキスト ボックス 368">
          <a:extLst>
            <a:ext uri="{FF2B5EF4-FFF2-40B4-BE49-F238E27FC236}">
              <a16:creationId xmlns:a16="http://schemas.microsoft.com/office/drawing/2014/main" id="{2F2D94C5-19CB-4F75-B8FF-C70F0A34067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0" name="直線コネクタ 369">
          <a:extLst>
            <a:ext uri="{FF2B5EF4-FFF2-40B4-BE49-F238E27FC236}">
              <a16:creationId xmlns:a16="http://schemas.microsoft.com/office/drawing/2014/main" id="{A6A5ED1E-4E1D-48B3-A89F-4652172DD79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C1133A95-6EE7-4296-9310-B5075371BDB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A07FC97E-2959-4CA1-8C0A-B6AA04A6242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3" name="直線コネクタ 372">
          <a:extLst>
            <a:ext uri="{FF2B5EF4-FFF2-40B4-BE49-F238E27FC236}">
              <a16:creationId xmlns:a16="http://schemas.microsoft.com/office/drawing/2014/main" id="{12A3404A-A1DF-4A8A-AE05-B1BAC2BCE268}"/>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4" name="公債費負担の状況最小値テキスト">
          <a:extLst>
            <a:ext uri="{FF2B5EF4-FFF2-40B4-BE49-F238E27FC236}">
              <a16:creationId xmlns:a16="http://schemas.microsoft.com/office/drawing/2014/main" id="{7D8B7EF5-5994-42C7-A7EB-C004CCCB4279}"/>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5" name="直線コネクタ 374">
          <a:extLst>
            <a:ext uri="{FF2B5EF4-FFF2-40B4-BE49-F238E27FC236}">
              <a16:creationId xmlns:a16="http://schemas.microsoft.com/office/drawing/2014/main" id="{E438DC95-6FEF-4100-9ACC-DFEC59E6EDC2}"/>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6" name="公債費負担の状況最大値テキスト">
          <a:extLst>
            <a:ext uri="{FF2B5EF4-FFF2-40B4-BE49-F238E27FC236}">
              <a16:creationId xmlns:a16="http://schemas.microsoft.com/office/drawing/2014/main" id="{C9019E4E-173B-4E0B-AB37-AF5F9236B4A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7" name="直線コネクタ 376">
          <a:extLst>
            <a:ext uri="{FF2B5EF4-FFF2-40B4-BE49-F238E27FC236}">
              <a16:creationId xmlns:a16="http://schemas.microsoft.com/office/drawing/2014/main" id="{537AE056-D282-4EF0-90F8-DB3337916901}"/>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11854</xdr:rowOff>
    </xdr:to>
    <xdr:cxnSp macro="">
      <xdr:nvCxnSpPr>
        <xdr:cNvPr id="378" name="直線コネクタ 377">
          <a:extLst>
            <a:ext uri="{FF2B5EF4-FFF2-40B4-BE49-F238E27FC236}">
              <a16:creationId xmlns:a16="http://schemas.microsoft.com/office/drawing/2014/main" id="{A540EC4B-C76F-4311-B0D1-01A4BC025682}"/>
            </a:ext>
          </a:extLst>
        </xdr:cNvPr>
        <xdr:cNvCxnSpPr/>
      </xdr:nvCxnSpPr>
      <xdr:spPr>
        <a:xfrm flipV="1">
          <a:off x="16179800" y="70171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9" name="公債費負担の状況平均値テキスト">
          <a:extLst>
            <a:ext uri="{FF2B5EF4-FFF2-40B4-BE49-F238E27FC236}">
              <a16:creationId xmlns:a16="http://schemas.microsoft.com/office/drawing/2014/main" id="{D2B9C71D-0D07-433B-89BE-EAFE32C15374}"/>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0" name="フローチャート: 判断 379">
          <a:extLst>
            <a:ext uri="{FF2B5EF4-FFF2-40B4-BE49-F238E27FC236}">
              <a16:creationId xmlns:a16="http://schemas.microsoft.com/office/drawing/2014/main" id="{AFE00559-A5C0-4EBE-B2D1-7F563CAA82BF}"/>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27940</xdr:rowOff>
    </xdr:to>
    <xdr:cxnSp macro="">
      <xdr:nvCxnSpPr>
        <xdr:cNvPr id="381" name="直線コネクタ 380">
          <a:extLst>
            <a:ext uri="{FF2B5EF4-FFF2-40B4-BE49-F238E27FC236}">
              <a16:creationId xmlns:a16="http://schemas.microsoft.com/office/drawing/2014/main" id="{6186FF14-EB6D-4CF7-A78E-F04586B4927F}"/>
            </a:ext>
          </a:extLst>
        </xdr:cNvPr>
        <xdr:cNvCxnSpPr/>
      </xdr:nvCxnSpPr>
      <xdr:spPr>
        <a:xfrm flipV="1">
          <a:off x="15290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2" name="フローチャート: 判断 381">
          <a:extLst>
            <a:ext uri="{FF2B5EF4-FFF2-40B4-BE49-F238E27FC236}">
              <a16:creationId xmlns:a16="http://schemas.microsoft.com/office/drawing/2014/main" id="{EC0A3ED5-8CEE-4175-B387-7520AFDC44E7}"/>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3" name="テキスト ボックス 382">
          <a:extLst>
            <a:ext uri="{FF2B5EF4-FFF2-40B4-BE49-F238E27FC236}">
              <a16:creationId xmlns:a16="http://schemas.microsoft.com/office/drawing/2014/main" id="{821E3C16-B902-49AC-B1CF-7B0506F76362}"/>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27940</xdr:rowOff>
    </xdr:to>
    <xdr:cxnSp macro="">
      <xdr:nvCxnSpPr>
        <xdr:cNvPr id="384" name="直線コネクタ 383">
          <a:extLst>
            <a:ext uri="{FF2B5EF4-FFF2-40B4-BE49-F238E27FC236}">
              <a16:creationId xmlns:a16="http://schemas.microsoft.com/office/drawing/2014/main" id="{3FA13E3B-4518-445E-ABBD-AAB5DA55AC3A}"/>
            </a:ext>
          </a:extLst>
        </xdr:cNvPr>
        <xdr:cNvCxnSpPr/>
      </xdr:nvCxnSpPr>
      <xdr:spPr>
        <a:xfrm>
          <a:off x="14401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5" name="フローチャート: 判断 384">
          <a:extLst>
            <a:ext uri="{FF2B5EF4-FFF2-40B4-BE49-F238E27FC236}">
              <a16:creationId xmlns:a16="http://schemas.microsoft.com/office/drawing/2014/main" id="{D0ED98FF-BCE1-4B5C-AEF6-17EC7D2E6C24}"/>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6" name="テキスト ボックス 385">
          <a:extLst>
            <a:ext uri="{FF2B5EF4-FFF2-40B4-BE49-F238E27FC236}">
              <a16:creationId xmlns:a16="http://schemas.microsoft.com/office/drawing/2014/main" id="{9CFB088C-A268-4D64-B933-6DFF14163D5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27940</xdr:rowOff>
    </xdr:to>
    <xdr:cxnSp macro="">
      <xdr:nvCxnSpPr>
        <xdr:cNvPr id="387" name="直線コネクタ 386">
          <a:extLst>
            <a:ext uri="{FF2B5EF4-FFF2-40B4-BE49-F238E27FC236}">
              <a16:creationId xmlns:a16="http://schemas.microsoft.com/office/drawing/2014/main" id="{A0A8595C-F292-4ABE-A831-B0191AEE0613}"/>
            </a:ext>
          </a:extLst>
        </xdr:cNvPr>
        <xdr:cNvCxnSpPr/>
      </xdr:nvCxnSpPr>
      <xdr:spPr>
        <a:xfrm>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8" name="フローチャート: 判断 387">
          <a:extLst>
            <a:ext uri="{FF2B5EF4-FFF2-40B4-BE49-F238E27FC236}">
              <a16:creationId xmlns:a16="http://schemas.microsoft.com/office/drawing/2014/main" id="{ED963013-1E61-4E65-9693-7D3AC07559B9}"/>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DBFB90BD-12FA-4574-9139-E9A090EBEA07}"/>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0" name="フローチャート: 判断 389">
          <a:extLst>
            <a:ext uri="{FF2B5EF4-FFF2-40B4-BE49-F238E27FC236}">
              <a16:creationId xmlns:a16="http://schemas.microsoft.com/office/drawing/2014/main" id="{4FE8BBB6-7E6D-4901-953B-A5F8F65D6E4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5B74F03D-F586-4109-A243-DCA712C297FA}"/>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F276BDDF-2C31-4D8E-B91D-09939FC4D3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4D734E5-1840-4A1B-BFE9-55DD035BDD9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1E471FB8-C952-48BE-82C7-5511D9B0E40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AAB903E-BC6F-48DF-8456-A08D071C5F9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3890EEA-C39C-4E54-913E-23257A2B26A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7" name="楕円 396">
          <a:extLst>
            <a:ext uri="{FF2B5EF4-FFF2-40B4-BE49-F238E27FC236}">
              <a16:creationId xmlns:a16="http://schemas.microsoft.com/office/drawing/2014/main" id="{9C624C25-30B5-4B8D-A2AB-6AD3AA1D7011}"/>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8" name="公債費負担の状況該当値テキスト">
          <a:extLst>
            <a:ext uri="{FF2B5EF4-FFF2-40B4-BE49-F238E27FC236}">
              <a16:creationId xmlns:a16="http://schemas.microsoft.com/office/drawing/2014/main" id="{52B69EEE-28DF-4EFC-9D4D-DE7F56BC50A9}"/>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399" name="楕円 398">
          <a:extLst>
            <a:ext uri="{FF2B5EF4-FFF2-40B4-BE49-F238E27FC236}">
              <a16:creationId xmlns:a16="http://schemas.microsoft.com/office/drawing/2014/main" id="{05233A58-8D45-4B7A-A1A6-0F3AF0E7946A}"/>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0" name="テキスト ボックス 399">
          <a:extLst>
            <a:ext uri="{FF2B5EF4-FFF2-40B4-BE49-F238E27FC236}">
              <a16:creationId xmlns:a16="http://schemas.microsoft.com/office/drawing/2014/main" id="{B5F00E2C-A672-4D3A-BFD1-7A92B0D924D3}"/>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1" name="楕円 400">
          <a:extLst>
            <a:ext uri="{FF2B5EF4-FFF2-40B4-BE49-F238E27FC236}">
              <a16:creationId xmlns:a16="http://schemas.microsoft.com/office/drawing/2014/main" id="{A27813C6-9831-4D01-966E-73DC400CC32B}"/>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2" name="テキスト ボックス 401">
          <a:extLst>
            <a:ext uri="{FF2B5EF4-FFF2-40B4-BE49-F238E27FC236}">
              <a16:creationId xmlns:a16="http://schemas.microsoft.com/office/drawing/2014/main" id="{F2CDECEA-FD5A-4308-8742-A4B749FCBA35}"/>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3" name="楕円 402">
          <a:extLst>
            <a:ext uri="{FF2B5EF4-FFF2-40B4-BE49-F238E27FC236}">
              <a16:creationId xmlns:a16="http://schemas.microsoft.com/office/drawing/2014/main" id="{7A47EF24-FC9F-4538-90D1-D269D3B94E6D}"/>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4" name="テキスト ボックス 403">
          <a:extLst>
            <a:ext uri="{FF2B5EF4-FFF2-40B4-BE49-F238E27FC236}">
              <a16:creationId xmlns:a16="http://schemas.microsoft.com/office/drawing/2014/main" id="{E1EC7671-6859-45E3-921F-95BC161D9268}"/>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5" name="楕円 404">
          <a:extLst>
            <a:ext uri="{FF2B5EF4-FFF2-40B4-BE49-F238E27FC236}">
              <a16:creationId xmlns:a16="http://schemas.microsoft.com/office/drawing/2014/main" id="{1FBA451F-7D6C-440A-87B9-C6D4030ED2C6}"/>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6" name="テキスト ボックス 405">
          <a:extLst>
            <a:ext uri="{FF2B5EF4-FFF2-40B4-BE49-F238E27FC236}">
              <a16:creationId xmlns:a16="http://schemas.microsoft.com/office/drawing/2014/main" id="{579B0A79-7946-4DAB-9B16-ECEFA3F61839}"/>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3E68A189-7C03-46B0-960C-4034566EB98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10D8BC7A-ABBF-4B0C-838B-1EBBE3E642D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FED432C8-F9B0-4D09-B4E5-45510279F36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9672A718-DB7A-4381-9C96-96A733785C5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4C2780A5-F9E4-4B29-827D-32BAFCFA366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3DADCEF1-03FA-4E00-801B-6EA4271190A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A9C2DE7-FFB0-48CA-B840-755096E7098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8552E18-5800-4F96-A6F2-5653A8F82F1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B0E44941-7474-4509-96BE-AC96EC65BAC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6B0FCCE-2B5B-4169-B333-5E8C125D3C3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D6BAA517-ECB3-41B4-94A5-3F3766AC46D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480EFC04-FFFD-4AF6-B44F-1CF4515792E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3E131D80-5EED-4CF8-A5D3-FECEC9BEF37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今後も地方債に頼らない財政運営を行い、現在の水準の維持に努める。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6833D293-97EF-42AB-98D7-C72296B3F81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6821956B-3D66-49D2-BE89-D82A4DD2DEA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7EE32CD-F660-40C0-A46F-A20AA4ED1B2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F8EC4E2F-704E-4477-8071-2707CBB5A77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35732D21-E09C-4C6A-9CE5-AF0C713D498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B70C4CA4-7773-4454-AA87-716B2468DB4B}"/>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80EB1833-AA75-4F5A-8CA2-61089881CC7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C5444481-7361-4A74-AC3B-B031BAF331E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C0761D3A-DBE5-4AF0-A095-8EC1EF5037C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A0A34483-DA1D-4BD8-8189-D9513B4AFE6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75692813-BFA9-46E2-AE05-4D4F4AF6FC3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ECCD79B1-A74F-473E-9B91-CB29B5250BD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86D2857D-E8AE-4686-838F-DF3CA7E788D6}"/>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FE484D29-AFFA-43DC-9314-B05129DC182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A1928F5E-12A0-42CB-8018-50ED1BBF6F2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5" name="直線コネクタ 434">
          <a:extLst>
            <a:ext uri="{FF2B5EF4-FFF2-40B4-BE49-F238E27FC236}">
              <a16:creationId xmlns:a16="http://schemas.microsoft.com/office/drawing/2014/main" id="{2C3E0545-7142-4F7A-9D2F-E737DCD2DD96}"/>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6" name="将来負担の状況最小値テキスト">
          <a:extLst>
            <a:ext uri="{FF2B5EF4-FFF2-40B4-BE49-F238E27FC236}">
              <a16:creationId xmlns:a16="http://schemas.microsoft.com/office/drawing/2014/main" id="{26106A45-F5B5-4C02-AB62-07FCFA3323E1}"/>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7" name="直線コネクタ 436">
          <a:extLst>
            <a:ext uri="{FF2B5EF4-FFF2-40B4-BE49-F238E27FC236}">
              <a16:creationId xmlns:a16="http://schemas.microsoft.com/office/drawing/2014/main" id="{C09AD919-3F6C-4589-A787-F27CA6B942D1}"/>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AD083630-A15B-4A55-AE5D-E983B8D979A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21F8553C-A8E0-43FD-9803-5CEEF8FC0A2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636E8334-031B-41F2-A419-F0D050AA83B3}"/>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5BE6AAF4-9968-40AE-A6F5-134412B4524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B0DC40F6-9346-4CC8-BBAF-345D15AC709C}"/>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1CBD9301-6035-4A94-A883-8E119744E1BA}"/>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865240C7-790B-4346-9DBA-866DC830ED7A}"/>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1C6B630F-F562-4BCF-969B-2B2F5B29A416}"/>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F8FAB0E4-C0A3-49E2-AB9D-B161A4182918}"/>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A1DBE0FE-E46C-45B4-9490-7311DB6FC57E}"/>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8F113D82-EE3C-4AC2-A55E-0FCEAD1B5DDF}"/>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E4413974-060E-4C16-A2E1-44020EA2710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D0DB08A1-FB70-4A00-BCCE-A928D95BEC3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898A1B5-4DE7-42BA-8F2A-5A2D18E51F5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6F19493-1AA7-41AB-9D9A-A83F1F264A5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3929259-9EB7-4C4B-B4E8-B226A650901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93C0F4CD-4736-4A78-BABD-14EACBE9E3E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2,446
2,424
294.23
3,914,605
3,449,890
406,900
2,218,267
2,443,890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と類似団体内平均と比べて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％低い水準にある。これは、人口千人当たり職員数が類似団体平均と比較しても少ないことや、消防業務を委託していることなどが主な要因として挙げられる。今後も、現在の水準を維持できるよう努める。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142240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29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36</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29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91440</xdr:rowOff>
    </xdr:from>
    <xdr:to>
      <xdr:col>20</xdr:col>
      <xdr:colOff>38100</xdr:colOff>
      <xdr:row>36</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％減少し、類似団体を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下回った。物件費のなかで高い割合を占めているのは各種委託料と需用費である。委託料について、バスの運行委託や高齢者生活福祉センター指定管理料など住民サービスに直結したものも多く、廃止等は難しい。需用費についても、電気料金の値上げや保有する施設数の増加に伴う光熱水費の増加など、削減が難しいものが多いのが現状である。今後も消耗品など細々した需用費の抑制や、省エネの推進等による、光熱水費等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142240</xdr:rowOff>
    </xdr:from>
    <xdr:to>
      <xdr:col>82</xdr:col>
      <xdr:colOff>107950</xdr:colOff>
      <xdr:row>15</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13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157480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17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157480</xdr:rowOff>
    </xdr:from>
    <xdr:to>
      <xdr:col>73</xdr:col>
      <xdr:colOff>180975</xdr:colOff>
      <xdr:row>16</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292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91440</xdr:rowOff>
    </xdr:from>
    <xdr:to>
      <xdr:col>82</xdr:col>
      <xdr:colOff>158750</xdr:colOff>
      <xdr:row>16</xdr:row>
      <xdr:rowOff>21590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107967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106680</xdr:rowOff>
    </xdr:from>
    <xdr:to>
      <xdr:col>74</xdr:col>
      <xdr:colOff>31750</xdr:colOff>
      <xdr:row>16</xdr:row>
      <xdr:rowOff>36830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47007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％低くなっているが、障害者自立支援費や児童手当などが占める割合が高く、抑制が難しいのが現状である。</a:t>
          </a:r>
          <a:endParaRPr lang="ja-JP" altLang="ja-JP" sz="1400">
            <a:effectLst/>
          </a:endParaRPr>
        </a:p>
        <a:p>
          <a:r>
            <a:rPr kumimoji="1" lang="ja-JP" altLang="ja-JP" sz="1100">
              <a:solidFill>
                <a:schemeClr val="dk1"/>
              </a:solidFill>
              <a:effectLst/>
              <a:latin typeface="+mn-lt"/>
              <a:ea typeface="+mn-ea"/>
              <a:cs typeface="+mn-cs"/>
            </a:rPr>
            <a:t>　今後も、町単独で行っている項目に関しては、縮小・廃止を含めた検討を行い、継続の場合でも支給要件の見直し等を行い、抑制・現状維持に努める。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71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71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県平均、類似団体内平均を下回っている。主たる費用としては、長寿命化計画修繕計画に基づく橋りょう等の維持管理経費等である。</a:t>
          </a:r>
          <a:endParaRPr lang="ja-JP" altLang="ja-JP" sz="1400">
            <a:effectLst/>
          </a:endParaRPr>
        </a:p>
        <a:p>
          <a:r>
            <a:rPr kumimoji="1" lang="ja-JP" altLang="ja-JP" sz="1100">
              <a:solidFill>
                <a:schemeClr val="dk1"/>
              </a:solidFill>
              <a:effectLst/>
              <a:latin typeface="+mn-lt"/>
              <a:ea typeface="+mn-ea"/>
              <a:cs typeface="+mn-cs"/>
            </a:rPr>
            <a:t>　今後、老朽化した建物などの使用頻度や地元要望を考慮して、廃止も含め検討していくことで、維持補修費の抑制に努める。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8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89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138447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6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内平均を上回っている理由としては、消防業務委託料や、ごみ処理・し尿処理施設などの各種広域施設分担金が高い割合を占めていることが挙げられる。これらは住民の生活に直結している部分のため削減することが難しいのが現状である。</a:t>
          </a:r>
          <a:endParaRPr lang="ja-JP" altLang="ja-JP" sz="1400">
            <a:effectLst/>
          </a:endParaRPr>
        </a:p>
        <a:p>
          <a:r>
            <a:rPr kumimoji="1" lang="ja-JP" altLang="ja-JP" sz="1100">
              <a:solidFill>
                <a:schemeClr val="dk1"/>
              </a:solidFill>
              <a:effectLst/>
              <a:latin typeface="+mn-lt"/>
              <a:ea typeface="+mn-ea"/>
              <a:cs typeface="+mn-cs"/>
            </a:rPr>
            <a:t>　今後は、それら以外の部分での補助金交付事業を精査し、補助金の廃止や統合、補助率の引き下げ、補助要件の見直しなどを行い、補助費等に係る歳出抑制に努める。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14986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83566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％減少し、類似団体内平均を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％下回っている。利率の高い地方債などの償還完了等により、借入残高も減少傾向にある。公債費のピークは平成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年度となり、以降は徐々に減少する見込みである。</a:t>
          </a:r>
          <a:endParaRPr lang="ja-JP" altLang="ja-JP" sz="1400">
            <a:effectLst/>
          </a:endParaRPr>
        </a:p>
        <a:p>
          <a:r>
            <a:rPr kumimoji="1" lang="ja-JP" altLang="ja-JP" sz="1100">
              <a:solidFill>
                <a:schemeClr val="dk1"/>
              </a:solidFill>
              <a:effectLst/>
              <a:latin typeface="+mn-lt"/>
              <a:ea typeface="+mn-ea"/>
              <a:cs typeface="+mn-cs"/>
            </a:rPr>
            <a:t>　今後も、類似団体内平均と同程度で推移するよう努める。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848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96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53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12717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公債費以外の各項目では、類似団体内平均を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下回った。補助費等以外においてに類似団体内平均を下回る結果となったことが要因である。今後も、抑制が厳しい項目では現状維持に努めながらも、物件費や補助費、その他など抑制の余地のある部分では事業の見直し等に取り組み、増加しない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159657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3433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63319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34339"/>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63319</xdr:rowOff>
    </xdr:from>
    <xdr:to>
      <xdr:col>73</xdr:col>
      <xdr:colOff>180975</xdr:colOff>
      <xdr:row>78</xdr:row>
      <xdr:rowOff>9434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6496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131899</xdr:rowOff>
    </xdr:from>
    <xdr:to>
      <xdr:col>69</xdr:col>
      <xdr:colOff>92075</xdr:colOff>
      <xdr:row>78</xdr:row>
      <xdr:rowOff>9434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335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108857</xdr:rowOff>
    </xdr:from>
    <xdr:to>
      <xdr:col>82</xdr:col>
      <xdr:colOff>158750</xdr:colOff>
      <xdr:row>77</xdr:row>
      <xdr:rowOff>39007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125384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12519</xdr:rowOff>
    </xdr:from>
    <xdr:to>
      <xdr:col>74</xdr:col>
      <xdr:colOff>31750</xdr:colOff>
      <xdr:row>77</xdr:row>
      <xdr:rowOff>114119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124296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130084</xdr:rowOff>
    </xdr:from>
    <xdr:to>
      <xdr:col>69</xdr:col>
      <xdr:colOff>142875</xdr:colOff>
      <xdr:row>78</xdr:row>
      <xdr:rowOff>60234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45011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81099</xdr:rowOff>
    </xdr:from>
    <xdr:to>
      <xdr:col>65</xdr:col>
      <xdr:colOff>53975</xdr:colOff>
      <xdr:row>78</xdr:row>
      <xdr:rowOff>11249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21426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69756</xdr:rowOff>
    </xdr:from>
    <xdr:to>
      <xdr:col>29</xdr:col>
      <xdr:colOff>127000</xdr:colOff>
      <xdr:row>18</xdr:row>
      <xdr:rowOff>94602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3481"/>
          <a:ext cx="647700" cy="2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94602</xdr:rowOff>
    </xdr:from>
    <xdr:to>
      <xdr:col>26</xdr:col>
      <xdr:colOff>50800</xdr:colOff>
      <xdr:row>18</xdr:row>
      <xdr:rowOff>114648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28327"/>
          <a:ext cx="698500" cy="2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114648</xdr:rowOff>
    </xdr:from>
    <xdr:to>
      <xdr:col>22</xdr:col>
      <xdr:colOff>114300</xdr:colOff>
      <xdr:row>18</xdr:row>
      <xdr:rowOff>117841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48373"/>
          <a:ext cx="698500" cy="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117841</xdr:rowOff>
    </xdr:from>
    <xdr:to>
      <xdr:col>18</xdr:col>
      <xdr:colOff>177800</xdr:colOff>
      <xdr:row>18</xdr:row>
      <xdr:rowOff>141266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51566"/>
          <a:ext cx="698500" cy="23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18956</xdr:rowOff>
    </xdr:from>
    <xdr:to>
      <xdr:col>29</xdr:col>
      <xdr:colOff>177800</xdr:colOff>
      <xdr:row>18</xdr:row>
      <xdr:rowOff>120556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162483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43802</xdr:rowOff>
    </xdr:from>
    <xdr:to>
      <xdr:col>26</xdr:col>
      <xdr:colOff>101600</xdr:colOff>
      <xdr:row>18</xdr:row>
      <xdr:rowOff>145402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7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130179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6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63848</xdr:rowOff>
    </xdr:from>
    <xdr:to>
      <xdr:col>22</xdr:col>
      <xdr:colOff>165100</xdr:colOff>
      <xdr:row>18</xdr:row>
      <xdr:rowOff>165448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9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150225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67041</xdr:rowOff>
    </xdr:from>
    <xdr:to>
      <xdr:col>19</xdr:col>
      <xdr:colOff>38100</xdr:colOff>
      <xdr:row>18</xdr:row>
      <xdr:rowOff>168641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153418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90466</xdr:rowOff>
    </xdr:from>
    <xdr:to>
      <xdr:col>15</xdr:col>
      <xdr:colOff>101600</xdr:colOff>
      <xdr:row>19</xdr:row>
      <xdr:rowOff>20616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2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5393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62002</xdr:rowOff>
    </xdr:from>
    <xdr:to>
      <xdr:col>29</xdr:col>
      <xdr:colOff>127000</xdr:colOff>
      <xdr:row>36</xdr:row>
      <xdr:rowOff>65876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5252"/>
          <a:ext cx="647700" cy="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65876</xdr:rowOff>
    </xdr:from>
    <xdr:to>
      <xdr:col>26</xdr:col>
      <xdr:colOff>50800</xdr:colOff>
      <xdr:row>36</xdr:row>
      <xdr:rowOff>67000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9126"/>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67000</xdr:rowOff>
    </xdr:from>
    <xdr:to>
      <xdr:col>22</xdr:col>
      <xdr:colOff>114300</xdr:colOff>
      <xdr:row>36</xdr:row>
      <xdr:rowOff>79973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0250"/>
          <a:ext cx="6985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79973</xdr:rowOff>
    </xdr:from>
    <xdr:to>
      <xdr:col>18</xdr:col>
      <xdr:colOff>177800</xdr:colOff>
      <xdr:row>36</xdr:row>
      <xdr:rowOff>84659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3223"/>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11202</xdr:rowOff>
    </xdr:from>
    <xdr:to>
      <xdr:col>29</xdr:col>
      <xdr:colOff>177800</xdr:colOff>
      <xdr:row>36</xdr:row>
      <xdr:rowOff>112802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326179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15076</xdr:rowOff>
    </xdr:from>
    <xdr:to>
      <xdr:col>26</xdr:col>
      <xdr:colOff>101600</xdr:colOff>
      <xdr:row>36</xdr:row>
      <xdr:rowOff>116676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101453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16200</xdr:rowOff>
    </xdr:from>
    <xdr:to>
      <xdr:col>22</xdr:col>
      <xdr:colOff>165100</xdr:colOff>
      <xdr:row>36</xdr:row>
      <xdr:rowOff>117800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102577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29173</xdr:rowOff>
    </xdr:from>
    <xdr:to>
      <xdr:col>19</xdr:col>
      <xdr:colOff>38100</xdr:colOff>
      <xdr:row>36</xdr:row>
      <xdr:rowOff>130773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2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115550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33859</xdr:rowOff>
    </xdr:from>
    <xdr:to>
      <xdr:col>15</xdr:col>
      <xdr:colOff>101600</xdr:colOff>
      <xdr:row>36</xdr:row>
      <xdr:rowOff>135459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2,446
2,424
294.23
3,914,605
3,449,890
406,900
2,218,267
2,443,890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26981</xdr:rowOff>
    </xdr:from>
    <xdr:to>
      <xdr:col>24</xdr:col>
      <xdr:colOff>63500</xdr:colOff>
      <xdr:row>37</xdr:row>
      <xdr:rowOff>39527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70631"/>
          <a:ext cx="8382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39527</xdr:rowOff>
    </xdr:from>
    <xdr:to>
      <xdr:col>19</xdr:col>
      <xdr:colOff>177800</xdr:colOff>
      <xdr:row>37</xdr:row>
      <xdr:rowOff>58865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3177"/>
          <a:ext cx="889000" cy="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58865</xdr:rowOff>
    </xdr:from>
    <xdr:to>
      <xdr:col>15</xdr:col>
      <xdr:colOff>50800</xdr:colOff>
      <xdr:row>37</xdr:row>
      <xdr:rowOff>130610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02515"/>
          <a:ext cx="889000" cy="7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130610</xdr:rowOff>
    </xdr:from>
    <xdr:to>
      <xdr:col>10</xdr:col>
      <xdr:colOff>114300</xdr:colOff>
      <xdr:row>37</xdr:row>
      <xdr:rowOff>151290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74260"/>
          <a:ext cx="8890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147631</xdr:rowOff>
    </xdr:from>
    <xdr:to>
      <xdr:col>24</xdr:col>
      <xdr:colOff>114300</xdr:colOff>
      <xdr:row>37</xdr:row>
      <xdr:rowOff>77781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126058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2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160177</xdr:rowOff>
    </xdr:from>
    <xdr:to>
      <xdr:col>20</xdr:col>
      <xdr:colOff>38100</xdr:colOff>
      <xdr:row>37</xdr:row>
      <xdr:rowOff>90327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106854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8065</xdr:rowOff>
    </xdr:from>
    <xdr:to>
      <xdr:col>15</xdr:col>
      <xdr:colOff>101600</xdr:colOff>
      <xdr:row>37</xdr:row>
      <xdr:rowOff>109665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100792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4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79810</xdr:rowOff>
    </xdr:from>
    <xdr:to>
      <xdr:col>10</xdr:col>
      <xdr:colOff>165100</xdr:colOff>
      <xdr:row>38</xdr:row>
      <xdr:rowOff>9960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1087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1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100490</xdr:rowOff>
    </xdr:from>
    <xdr:to>
      <xdr:col>6</xdr:col>
      <xdr:colOff>38100</xdr:colOff>
      <xdr:row>38</xdr:row>
      <xdr:rowOff>30640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21767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3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25130</xdr:rowOff>
    </xdr:from>
    <xdr:to>
      <xdr:col>24</xdr:col>
      <xdr:colOff>63500</xdr:colOff>
      <xdr:row>58</xdr:row>
      <xdr:rowOff>35025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9230"/>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31015</xdr:rowOff>
    </xdr:from>
    <xdr:to>
      <xdr:col>19</xdr:col>
      <xdr:colOff>177800</xdr:colOff>
      <xdr:row>58</xdr:row>
      <xdr:rowOff>35025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75115"/>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31015</xdr:rowOff>
    </xdr:from>
    <xdr:to>
      <xdr:col>15</xdr:col>
      <xdr:colOff>50800</xdr:colOff>
      <xdr:row>58</xdr:row>
      <xdr:rowOff>41926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5115"/>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41926</xdr:rowOff>
    </xdr:from>
    <xdr:to>
      <xdr:col>10</xdr:col>
      <xdr:colOff>114300</xdr:colOff>
      <xdr:row>58</xdr:row>
      <xdr:rowOff>65198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6026"/>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145780</xdr:rowOff>
    </xdr:from>
    <xdr:to>
      <xdr:col>24</xdr:col>
      <xdr:colOff>114300</xdr:colOff>
      <xdr:row>58</xdr:row>
      <xdr:rowOff>75930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155675</xdr:rowOff>
    </xdr:from>
    <xdr:to>
      <xdr:col>20</xdr:col>
      <xdr:colOff>38100</xdr:colOff>
      <xdr:row>58</xdr:row>
      <xdr:rowOff>85825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76952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151665</xdr:rowOff>
    </xdr:from>
    <xdr:to>
      <xdr:col>15</xdr:col>
      <xdr:colOff>101600</xdr:colOff>
      <xdr:row>58</xdr:row>
      <xdr:rowOff>81815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72942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162576</xdr:rowOff>
    </xdr:from>
    <xdr:to>
      <xdr:col>10</xdr:col>
      <xdr:colOff>165100</xdr:colOff>
      <xdr:row>58</xdr:row>
      <xdr:rowOff>92726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83853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14398</xdr:rowOff>
    </xdr:from>
    <xdr:to>
      <xdr:col>6</xdr:col>
      <xdr:colOff>38100</xdr:colOff>
      <xdr:row>58</xdr:row>
      <xdr:rowOff>115998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107125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22458</xdr:rowOff>
    </xdr:from>
    <xdr:to>
      <xdr:col>24</xdr:col>
      <xdr:colOff>63500</xdr:colOff>
      <xdr:row>76</xdr:row>
      <xdr:rowOff>75909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52658"/>
          <a:ext cx="838200" cy="5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75909</xdr:rowOff>
    </xdr:from>
    <xdr:to>
      <xdr:col>19</xdr:col>
      <xdr:colOff>177800</xdr:colOff>
      <xdr:row>77</xdr:row>
      <xdr:rowOff>18850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06109"/>
          <a:ext cx="889000" cy="1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146872</xdr:rowOff>
    </xdr:from>
    <xdr:to>
      <xdr:col>15</xdr:col>
      <xdr:colOff>50800</xdr:colOff>
      <xdr:row>77</xdr:row>
      <xdr:rowOff>18850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77072"/>
          <a:ext cx="889000" cy="4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65582</xdr:rowOff>
    </xdr:from>
    <xdr:to>
      <xdr:col>10</xdr:col>
      <xdr:colOff>114300</xdr:colOff>
      <xdr:row>76</xdr:row>
      <xdr:rowOff>146872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95782"/>
          <a:ext cx="889000" cy="8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143107</xdr:rowOff>
    </xdr:from>
    <xdr:to>
      <xdr:col>24</xdr:col>
      <xdr:colOff>114300</xdr:colOff>
      <xdr:row>76</xdr:row>
      <xdr:rowOff>73258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01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165984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25109</xdr:rowOff>
    </xdr:from>
    <xdr:to>
      <xdr:col>20</xdr:col>
      <xdr:colOff>38100</xdr:colOff>
      <xdr:row>76</xdr:row>
      <xdr:rowOff>126709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143236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139500</xdr:rowOff>
    </xdr:from>
    <xdr:to>
      <xdr:col>15</xdr:col>
      <xdr:colOff>101600</xdr:colOff>
      <xdr:row>77</xdr:row>
      <xdr:rowOff>69650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86178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96072</xdr:rowOff>
    </xdr:from>
    <xdr:to>
      <xdr:col>10</xdr:col>
      <xdr:colOff>165100</xdr:colOff>
      <xdr:row>77</xdr:row>
      <xdr:rowOff>26222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42749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14782</xdr:rowOff>
    </xdr:from>
    <xdr:to>
      <xdr:col>6</xdr:col>
      <xdr:colOff>38100</xdr:colOff>
      <xdr:row>76</xdr:row>
      <xdr:rowOff>116382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132909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2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25850</xdr:rowOff>
    </xdr:from>
    <xdr:to>
      <xdr:col>24</xdr:col>
      <xdr:colOff>63500</xdr:colOff>
      <xdr:row>96</xdr:row>
      <xdr:rowOff>134587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85050"/>
          <a:ext cx="8382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97561</xdr:rowOff>
    </xdr:from>
    <xdr:to>
      <xdr:col>19</xdr:col>
      <xdr:colOff>177800</xdr:colOff>
      <xdr:row>96</xdr:row>
      <xdr:rowOff>134587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56761"/>
          <a:ext cx="889000" cy="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96007</xdr:rowOff>
    </xdr:from>
    <xdr:to>
      <xdr:col>15</xdr:col>
      <xdr:colOff>50800</xdr:colOff>
      <xdr:row>96</xdr:row>
      <xdr:rowOff>97561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5520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96007</xdr:rowOff>
    </xdr:from>
    <xdr:to>
      <xdr:col>10</xdr:col>
      <xdr:colOff>114300</xdr:colOff>
      <xdr:row>96</xdr:row>
      <xdr:rowOff>112968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55207"/>
          <a:ext cx="889000" cy="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146500</xdr:rowOff>
    </xdr:from>
    <xdr:to>
      <xdr:col>24</xdr:col>
      <xdr:colOff>114300</xdr:colOff>
      <xdr:row>96</xdr:row>
      <xdr:rowOff>76650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124927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83787</xdr:rowOff>
    </xdr:from>
    <xdr:to>
      <xdr:col>20</xdr:col>
      <xdr:colOff>38100</xdr:colOff>
      <xdr:row>97</xdr:row>
      <xdr:rowOff>13937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46761</xdr:rowOff>
    </xdr:from>
    <xdr:to>
      <xdr:col>15</xdr:col>
      <xdr:colOff>101600</xdr:colOff>
      <xdr:row>96</xdr:row>
      <xdr:rowOff>148361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45207</xdr:rowOff>
    </xdr:from>
    <xdr:to>
      <xdr:col>10</xdr:col>
      <xdr:colOff>165100</xdr:colOff>
      <xdr:row>96</xdr:row>
      <xdr:rowOff>146807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137934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62168</xdr:rowOff>
    </xdr:from>
    <xdr:to>
      <xdr:col>6</xdr:col>
      <xdr:colOff>38100</xdr:colOff>
      <xdr:row>96</xdr:row>
      <xdr:rowOff>163768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154895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119037</xdr:rowOff>
    </xdr:from>
    <xdr:to>
      <xdr:col>55</xdr:col>
      <xdr:colOff>0</xdr:colOff>
      <xdr:row>36</xdr:row>
      <xdr:rowOff>158165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91237"/>
          <a:ext cx="8382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149008</xdr:rowOff>
    </xdr:from>
    <xdr:to>
      <xdr:col>50</xdr:col>
      <xdr:colOff>114300</xdr:colOff>
      <xdr:row>36</xdr:row>
      <xdr:rowOff>119037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49758"/>
          <a:ext cx="889000" cy="14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149008</xdr:rowOff>
    </xdr:from>
    <xdr:to>
      <xdr:col>45</xdr:col>
      <xdr:colOff>177800</xdr:colOff>
      <xdr:row>37</xdr:row>
      <xdr:rowOff>74509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49758"/>
          <a:ext cx="889000" cy="26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74509</xdr:rowOff>
    </xdr:from>
    <xdr:to>
      <xdr:col>41</xdr:col>
      <xdr:colOff>50800</xdr:colOff>
      <xdr:row>37</xdr:row>
      <xdr:rowOff>116573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18159"/>
          <a:ext cx="889000" cy="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107365</xdr:rowOff>
    </xdr:from>
    <xdr:to>
      <xdr:col>55</xdr:col>
      <xdr:colOff>50800</xdr:colOff>
      <xdr:row>37</xdr:row>
      <xdr:rowOff>37515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85792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5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68237</xdr:rowOff>
    </xdr:from>
    <xdr:to>
      <xdr:col>50</xdr:col>
      <xdr:colOff>165100</xdr:colOff>
      <xdr:row>36</xdr:row>
      <xdr:rowOff>169837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14914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1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98208</xdr:rowOff>
    </xdr:from>
    <xdr:to>
      <xdr:col>46</xdr:col>
      <xdr:colOff>38100</xdr:colOff>
      <xdr:row>36</xdr:row>
      <xdr:rowOff>28358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19485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9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23709</xdr:rowOff>
    </xdr:from>
    <xdr:to>
      <xdr:col>41</xdr:col>
      <xdr:colOff>101600</xdr:colOff>
      <xdr:row>37</xdr:row>
      <xdr:rowOff>125309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116436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6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65773</xdr:rowOff>
    </xdr:from>
    <xdr:to>
      <xdr:col>36</xdr:col>
      <xdr:colOff>165100</xdr:colOff>
      <xdr:row>37</xdr:row>
      <xdr:rowOff>167373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158501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146072</xdr:rowOff>
    </xdr:from>
    <xdr:to>
      <xdr:col>55</xdr:col>
      <xdr:colOff>0</xdr:colOff>
      <xdr:row>58</xdr:row>
      <xdr:rowOff>160393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90172"/>
          <a:ext cx="8382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146072</xdr:rowOff>
    </xdr:from>
    <xdr:to>
      <xdr:col>50</xdr:col>
      <xdr:colOff>114300</xdr:colOff>
      <xdr:row>59</xdr:row>
      <xdr:rowOff>866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90172"/>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139997</xdr:rowOff>
    </xdr:from>
    <xdr:to>
      <xdr:col>45</xdr:col>
      <xdr:colOff>177800</xdr:colOff>
      <xdr:row>59</xdr:row>
      <xdr:rowOff>866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84097"/>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139997</xdr:rowOff>
    </xdr:from>
    <xdr:to>
      <xdr:col>41</xdr:col>
      <xdr:colOff>50800</xdr:colOff>
      <xdr:row>58</xdr:row>
      <xdr:rowOff>162014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84097"/>
          <a:ext cx="889000" cy="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109593</xdr:rowOff>
    </xdr:from>
    <xdr:to>
      <xdr:col>55</xdr:col>
      <xdr:colOff>50800</xdr:colOff>
      <xdr:row>59</xdr:row>
      <xdr:rowOff>39743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95272</xdr:rowOff>
    </xdr:from>
    <xdr:to>
      <xdr:col>50</xdr:col>
      <xdr:colOff>165100</xdr:colOff>
      <xdr:row>59</xdr:row>
      <xdr:rowOff>25422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16549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3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121516</xdr:rowOff>
    </xdr:from>
    <xdr:to>
      <xdr:col>46</xdr:col>
      <xdr:colOff>38100</xdr:colOff>
      <xdr:row>59</xdr:row>
      <xdr:rowOff>51666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6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42793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5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89197</xdr:rowOff>
    </xdr:from>
    <xdr:to>
      <xdr:col>41</xdr:col>
      <xdr:colOff>101600</xdr:colOff>
      <xdr:row>59</xdr:row>
      <xdr:rowOff>19347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10474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2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111214</xdr:rowOff>
    </xdr:from>
    <xdr:to>
      <xdr:col>36</xdr:col>
      <xdr:colOff>165100</xdr:colOff>
      <xdr:row>59</xdr:row>
      <xdr:rowOff>41364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32491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13725</xdr:rowOff>
    </xdr:from>
    <xdr:to>
      <xdr:col>55</xdr:col>
      <xdr:colOff>0</xdr:colOff>
      <xdr:row>79</xdr:row>
      <xdr:rowOff>21617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58275"/>
          <a:ext cx="8382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171430</xdr:rowOff>
    </xdr:from>
    <xdr:to>
      <xdr:col>50</xdr:col>
      <xdr:colOff>114300</xdr:colOff>
      <xdr:row>79</xdr:row>
      <xdr:rowOff>21617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44530"/>
          <a:ext cx="8890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71834</xdr:rowOff>
    </xdr:from>
    <xdr:to>
      <xdr:col>45</xdr:col>
      <xdr:colOff>177800</xdr:colOff>
      <xdr:row>78</xdr:row>
      <xdr:rowOff>171430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44934"/>
          <a:ext cx="889000" cy="9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71834</xdr:rowOff>
    </xdr:from>
    <xdr:to>
      <xdr:col>41</xdr:col>
      <xdr:colOff>50800</xdr:colOff>
      <xdr:row>78</xdr:row>
      <xdr:rowOff>162508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44934"/>
          <a:ext cx="889000" cy="9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134375</xdr:rowOff>
    </xdr:from>
    <xdr:to>
      <xdr:col>55</xdr:col>
      <xdr:colOff>50800</xdr:colOff>
      <xdr:row>79</xdr:row>
      <xdr:rowOff>64525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49302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142267</xdr:rowOff>
    </xdr:from>
    <xdr:to>
      <xdr:col>50</xdr:col>
      <xdr:colOff>165100</xdr:colOff>
      <xdr:row>79</xdr:row>
      <xdr:rowOff>72417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63544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120630</xdr:rowOff>
    </xdr:from>
    <xdr:to>
      <xdr:col>46</xdr:col>
      <xdr:colOff>38100</xdr:colOff>
      <xdr:row>79</xdr:row>
      <xdr:rowOff>50780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41907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21034</xdr:rowOff>
    </xdr:from>
    <xdr:to>
      <xdr:col>41</xdr:col>
      <xdr:colOff>101600</xdr:colOff>
      <xdr:row>78</xdr:row>
      <xdr:rowOff>122634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113761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48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111708</xdr:rowOff>
    </xdr:from>
    <xdr:to>
      <xdr:col>36</xdr:col>
      <xdr:colOff>165100</xdr:colOff>
      <xdr:row>79</xdr:row>
      <xdr:rowOff>41858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32985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7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76885</xdr:rowOff>
    </xdr:from>
    <xdr:to>
      <xdr:col>55</xdr:col>
      <xdr:colOff>0</xdr:colOff>
      <xdr:row>98</xdr:row>
      <xdr:rowOff>93948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78985"/>
          <a:ext cx="8382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76885</xdr:rowOff>
    </xdr:from>
    <xdr:to>
      <xdr:col>50</xdr:col>
      <xdr:colOff>114300</xdr:colOff>
      <xdr:row>98</xdr:row>
      <xdr:rowOff>108090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78985"/>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105035</xdr:rowOff>
    </xdr:from>
    <xdr:to>
      <xdr:col>45</xdr:col>
      <xdr:colOff>177800</xdr:colOff>
      <xdr:row>98</xdr:row>
      <xdr:rowOff>108090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7135"/>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99403</xdr:rowOff>
    </xdr:from>
    <xdr:to>
      <xdr:col>41</xdr:col>
      <xdr:colOff>50800</xdr:colOff>
      <xdr:row>98</xdr:row>
      <xdr:rowOff>105035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1503"/>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43148</xdr:rowOff>
    </xdr:from>
    <xdr:to>
      <xdr:col>55</xdr:col>
      <xdr:colOff>50800</xdr:colOff>
      <xdr:row>98</xdr:row>
      <xdr:rowOff>144748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26085</xdr:rowOff>
    </xdr:from>
    <xdr:to>
      <xdr:col>50</xdr:col>
      <xdr:colOff>165100</xdr:colOff>
      <xdr:row>98</xdr:row>
      <xdr:rowOff>127685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118812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2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57290</xdr:rowOff>
    </xdr:from>
    <xdr:to>
      <xdr:col>46</xdr:col>
      <xdr:colOff>38100</xdr:colOff>
      <xdr:row>98</xdr:row>
      <xdr:rowOff>158890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150017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54235</xdr:rowOff>
    </xdr:from>
    <xdr:to>
      <xdr:col>41</xdr:col>
      <xdr:colOff>101600</xdr:colOff>
      <xdr:row>98</xdr:row>
      <xdr:rowOff>155835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146962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48603</xdr:rowOff>
    </xdr:from>
    <xdr:to>
      <xdr:col>36</xdr:col>
      <xdr:colOff>165100</xdr:colOff>
      <xdr:row>98</xdr:row>
      <xdr:rowOff>150203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141330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144984</xdr:rowOff>
    </xdr:from>
    <xdr:to>
      <xdr:col>85</xdr:col>
      <xdr:colOff>127000</xdr:colOff>
      <xdr:row>39</xdr:row>
      <xdr:rowOff>67995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60084"/>
          <a:ext cx="8382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41696</xdr:rowOff>
    </xdr:from>
    <xdr:to>
      <xdr:col>81</xdr:col>
      <xdr:colOff>50800</xdr:colOff>
      <xdr:row>38</xdr:row>
      <xdr:rowOff>144984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6796"/>
          <a:ext cx="889000" cy="10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4584</xdr:rowOff>
    </xdr:from>
    <xdr:to>
      <xdr:col>76</xdr:col>
      <xdr:colOff>114300</xdr:colOff>
      <xdr:row>38</xdr:row>
      <xdr:rowOff>41696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19684"/>
          <a:ext cx="889000" cy="3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4584</xdr:rowOff>
    </xdr:from>
    <xdr:to>
      <xdr:col>71</xdr:col>
      <xdr:colOff>177800</xdr:colOff>
      <xdr:row>39</xdr:row>
      <xdr:rowOff>20645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19684"/>
          <a:ext cx="889000" cy="18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17195</xdr:rowOff>
    </xdr:from>
    <xdr:to>
      <xdr:col>85</xdr:col>
      <xdr:colOff>177800</xdr:colOff>
      <xdr:row>39</xdr:row>
      <xdr:rowOff>118795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94184</xdr:rowOff>
    </xdr:from>
    <xdr:to>
      <xdr:col>81</xdr:col>
      <xdr:colOff>101600</xdr:colOff>
      <xdr:row>39</xdr:row>
      <xdr:rowOff>24334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40861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162346</xdr:rowOff>
    </xdr:from>
    <xdr:to>
      <xdr:col>76</xdr:col>
      <xdr:colOff>165100</xdr:colOff>
      <xdr:row>38</xdr:row>
      <xdr:rowOff>92496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109023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125234</xdr:rowOff>
    </xdr:from>
    <xdr:to>
      <xdr:col>72</xdr:col>
      <xdr:colOff>38100</xdr:colOff>
      <xdr:row>38</xdr:row>
      <xdr:rowOff>55384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71911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141295</xdr:rowOff>
    </xdr:from>
    <xdr:to>
      <xdr:col>67</xdr:col>
      <xdr:colOff>101600</xdr:colOff>
      <xdr:row>39</xdr:row>
      <xdr:rowOff>71445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87972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3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111216</xdr:rowOff>
    </xdr:from>
    <xdr:to>
      <xdr:col>85</xdr:col>
      <xdr:colOff>127000</xdr:colOff>
      <xdr:row>78</xdr:row>
      <xdr:rowOff>111585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84316"/>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111585</xdr:rowOff>
    </xdr:from>
    <xdr:to>
      <xdr:col>81</xdr:col>
      <xdr:colOff>50800</xdr:colOff>
      <xdr:row>78</xdr:row>
      <xdr:rowOff>112849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4685"/>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112843</xdr:rowOff>
    </xdr:from>
    <xdr:to>
      <xdr:col>76</xdr:col>
      <xdr:colOff>114300</xdr:colOff>
      <xdr:row>78</xdr:row>
      <xdr:rowOff>112849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85943"/>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112843</xdr:rowOff>
    </xdr:from>
    <xdr:to>
      <xdr:col>71</xdr:col>
      <xdr:colOff>177800</xdr:colOff>
      <xdr:row>78</xdr:row>
      <xdr:rowOff>113281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85943"/>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60416</xdr:rowOff>
    </xdr:from>
    <xdr:to>
      <xdr:col>85</xdr:col>
      <xdr:colOff>177800</xdr:colOff>
      <xdr:row>78</xdr:row>
      <xdr:rowOff>162016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60785</xdr:rowOff>
    </xdr:from>
    <xdr:to>
      <xdr:col>81</xdr:col>
      <xdr:colOff>101600</xdr:colOff>
      <xdr:row>78</xdr:row>
      <xdr:rowOff>162385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153512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62049</xdr:rowOff>
    </xdr:from>
    <xdr:to>
      <xdr:col>76</xdr:col>
      <xdr:colOff>165100</xdr:colOff>
      <xdr:row>78</xdr:row>
      <xdr:rowOff>163649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154776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2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62043</xdr:rowOff>
    </xdr:from>
    <xdr:to>
      <xdr:col>72</xdr:col>
      <xdr:colOff>38100</xdr:colOff>
      <xdr:row>78</xdr:row>
      <xdr:rowOff>163643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154770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62481</xdr:rowOff>
    </xdr:from>
    <xdr:to>
      <xdr:col>67</xdr:col>
      <xdr:colOff>101600</xdr:colOff>
      <xdr:row>78</xdr:row>
      <xdr:rowOff>164081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155208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2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5899</xdr:rowOff>
    </xdr:from>
    <xdr:to>
      <xdr:col>85</xdr:col>
      <xdr:colOff>127000</xdr:colOff>
      <xdr:row>98</xdr:row>
      <xdr:rowOff>62719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07999"/>
          <a:ext cx="8382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62719</xdr:rowOff>
    </xdr:from>
    <xdr:to>
      <xdr:col>81</xdr:col>
      <xdr:colOff>50800</xdr:colOff>
      <xdr:row>98</xdr:row>
      <xdr:rowOff>103019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64819"/>
          <a:ext cx="889000" cy="4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103019</xdr:rowOff>
    </xdr:from>
    <xdr:to>
      <xdr:col>76</xdr:col>
      <xdr:colOff>114300</xdr:colOff>
      <xdr:row>98</xdr:row>
      <xdr:rowOff>128632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5119"/>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106611</xdr:rowOff>
    </xdr:from>
    <xdr:to>
      <xdr:col>71</xdr:col>
      <xdr:colOff>177800</xdr:colOff>
      <xdr:row>98</xdr:row>
      <xdr:rowOff>128632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08711"/>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126549</xdr:rowOff>
    </xdr:from>
    <xdr:to>
      <xdr:col>85</xdr:col>
      <xdr:colOff>177800</xdr:colOff>
      <xdr:row>98</xdr:row>
      <xdr:rowOff>56699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104976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11919</xdr:rowOff>
    </xdr:from>
    <xdr:to>
      <xdr:col>81</xdr:col>
      <xdr:colOff>101600</xdr:colOff>
      <xdr:row>98</xdr:row>
      <xdr:rowOff>113519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104646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52219</xdr:rowOff>
    </xdr:from>
    <xdr:to>
      <xdr:col>76</xdr:col>
      <xdr:colOff>165100</xdr:colOff>
      <xdr:row>98</xdr:row>
      <xdr:rowOff>153819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144946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77832</xdr:rowOff>
    </xdr:from>
    <xdr:to>
      <xdr:col>72</xdr:col>
      <xdr:colOff>38100</xdr:colOff>
      <xdr:row>99</xdr:row>
      <xdr:rowOff>7982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170559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55811</xdr:rowOff>
    </xdr:from>
    <xdr:to>
      <xdr:col>67</xdr:col>
      <xdr:colOff>101600</xdr:colOff>
      <xdr:row>98</xdr:row>
      <xdr:rowOff>157411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148538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35480</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1030"/>
          <a:ext cx="8382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35480</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1030"/>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156130</xdr:rowOff>
    </xdr:from>
    <xdr:to>
      <xdr:col>112</xdr:col>
      <xdr:colOff>38100</xdr:colOff>
      <xdr:row>59</xdr:row>
      <xdr:rowOff>86280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102807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7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28921</xdr:rowOff>
    </xdr:from>
    <xdr:to>
      <xdr:col>116</xdr:col>
      <xdr:colOff>63500</xdr:colOff>
      <xdr:row>77</xdr:row>
      <xdr:rowOff>54497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30571"/>
          <a:ext cx="838200" cy="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52989</xdr:rowOff>
    </xdr:from>
    <xdr:to>
      <xdr:col>111</xdr:col>
      <xdr:colOff>177800</xdr:colOff>
      <xdr:row>77</xdr:row>
      <xdr:rowOff>54497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54639"/>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52989</xdr:rowOff>
    </xdr:from>
    <xdr:to>
      <xdr:col>107</xdr:col>
      <xdr:colOff>50800</xdr:colOff>
      <xdr:row>77</xdr:row>
      <xdr:rowOff>96554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54639"/>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59954</xdr:rowOff>
    </xdr:from>
    <xdr:to>
      <xdr:col>102</xdr:col>
      <xdr:colOff>114300</xdr:colOff>
      <xdr:row>77</xdr:row>
      <xdr:rowOff>96554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61604"/>
          <a:ext cx="889000" cy="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149571</xdr:rowOff>
    </xdr:from>
    <xdr:to>
      <xdr:col>116</xdr:col>
      <xdr:colOff>114300</xdr:colOff>
      <xdr:row>77</xdr:row>
      <xdr:rowOff>79721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127998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5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3697</xdr:rowOff>
    </xdr:from>
    <xdr:to>
      <xdr:col>112</xdr:col>
      <xdr:colOff>38100</xdr:colOff>
      <xdr:row>77</xdr:row>
      <xdr:rowOff>105297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96424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29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2189</xdr:rowOff>
    </xdr:from>
    <xdr:to>
      <xdr:col>107</xdr:col>
      <xdr:colOff>101600</xdr:colOff>
      <xdr:row>77</xdr:row>
      <xdr:rowOff>103789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0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94916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2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45754</xdr:rowOff>
    </xdr:from>
    <xdr:to>
      <xdr:col>102</xdr:col>
      <xdr:colOff>165100</xdr:colOff>
      <xdr:row>77</xdr:row>
      <xdr:rowOff>147354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138481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9154</xdr:rowOff>
    </xdr:from>
    <xdr:to>
      <xdr:col>98</xdr:col>
      <xdr:colOff>38100</xdr:colOff>
      <xdr:row>77</xdr:row>
      <xdr:rowOff>110754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101881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0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全体的に類似団体内平均を下回る結果となっているが、維持補修費が類似団体内平均と比較して一人あたりのコストが高い状態となった。</a:t>
          </a:r>
          <a:endParaRPr lang="ja-JP" altLang="ja-JP" sz="1400">
            <a:effectLst/>
          </a:endParaRPr>
        </a:p>
        <a:p>
          <a:r>
            <a:rPr kumimoji="1" lang="ja-JP" altLang="ja-JP" sz="1100">
              <a:solidFill>
                <a:schemeClr val="dk1"/>
              </a:solidFill>
              <a:effectLst/>
              <a:latin typeface="+mn-lt"/>
              <a:ea typeface="+mn-ea"/>
              <a:cs typeface="+mn-cs"/>
            </a:rPr>
            <a:t>　類似団体内平均を上回っている維持補修費のうち、主なものは道路や橋りょう等の維持・管理費である。これは、橋梁長寿命化計画など事業の増加等により、ライフサイクルコストの削減を目指しているものであり、今後も事業は継続されるものである。</a:t>
          </a:r>
          <a:endParaRPr lang="ja-JP" altLang="ja-JP" sz="1400">
            <a:effectLst/>
          </a:endParaRPr>
        </a:p>
        <a:p>
          <a:r>
            <a:rPr kumimoji="1" lang="ja-JP" altLang="ja-JP" sz="1100">
              <a:solidFill>
                <a:schemeClr val="dk1"/>
              </a:solidFill>
              <a:effectLst/>
              <a:latin typeface="+mn-lt"/>
              <a:ea typeface="+mn-ea"/>
              <a:cs typeface="+mn-cs"/>
            </a:rPr>
            <a:t>　今後も、町単独で行っている項目に関しては、縮小・廃止を含めた検討を行い、継続の場合でも支給要件の見直し等を行い、抑制・現状維持に努め、類似団体内平均より大きく上回ることがない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2,446
2,424
294.23
3,914,605
3,449,890
406,900
2,218,267
2,443,890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162389</xdr:rowOff>
    </xdr:from>
    <xdr:to>
      <xdr:col>24</xdr:col>
      <xdr:colOff>63500</xdr:colOff>
      <xdr:row>38</xdr:row>
      <xdr:rowOff>23385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506039"/>
          <a:ext cx="838200" cy="3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162389</xdr:rowOff>
    </xdr:from>
    <xdr:to>
      <xdr:col>19</xdr:col>
      <xdr:colOff>177800</xdr:colOff>
      <xdr:row>38</xdr:row>
      <xdr:rowOff>28372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06039"/>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8369</xdr:rowOff>
    </xdr:from>
    <xdr:to>
      <xdr:col>15</xdr:col>
      <xdr:colOff>50800</xdr:colOff>
      <xdr:row>38</xdr:row>
      <xdr:rowOff>28372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2346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8369</xdr:rowOff>
    </xdr:from>
    <xdr:to>
      <xdr:col>10</xdr:col>
      <xdr:colOff>114300</xdr:colOff>
      <xdr:row>38</xdr:row>
      <xdr:rowOff>35087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23469"/>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144035</xdr:rowOff>
    </xdr:from>
    <xdr:to>
      <xdr:col>24</xdr:col>
      <xdr:colOff>114300</xdr:colOff>
      <xdr:row>38</xdr:row>
      <xdr:rowOff>74185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122462</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111589</xdr:rowOff>
    </xdr:from>
    <xdr:to>
      <xdr:col>20</xdr:col>
      <xdr:colOff>38100</xdr:colOff>
      <xdr:row>38</xdr:row>
      <xdr:rowOff>41739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58266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149022</xdr:rowOff>
    </xdr:from>
    <xdr:to>
      <xdr:col>15</xdr:col>
      <xdr:colOff>101600</xdr:colOff>
      <xdr:row>38</xdr:row>
      <xdr:rowOff>79172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95699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6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129019</xdr:rowOff>
    </xdr:from>
    <xdr:to>
      <xdr:col>10</xdr:col>
      <xdr:colOff>165100</xdr:colOff>
      <xdr:row>38</xdr:row>
      <xdr:rowOff>59169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75696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155737</xdr:rowOff>
    </xdr:from>
    <xdr:to>
      <xdr:col>6</xdr:col>
      <xdr:colOff>38100</xdr:colOff>
      <xdr:row>38</xdr:row>
      <xdr:rowOff>85887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77014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5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120587</xdr:rowOff>
    </xdr:from>
    <xdr:to>
      <xdr:col>24</xdr:col>
      <xdr:colOff>63500</xdr:colOff>
      <xdr:row>58</xdr:row>
      <xdr:rowOff>121322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64687"/>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100758</xdr:rowOff>
    </xdr:from>
    <xdr:to>
      <xdr:col>19</xdr:col>
      <xdr:colOff>177800</xdr:colOff>
      <xdr:row>58</xdr:row>
      <xdr:rowOff>120587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44858"/>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100758</xdr:rowOff>
    </xdr:from>
    <xdr:to>
      <xdr:col>15</xdr:col>
      <xdr:colOff>50800</xdr:colOff>
      <xdr:row>58</xdr:row>
      <xdr:rowOff>152047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44858"/>
          <a:ext cx="889000" cy="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152047</xdr:rowOff>
    </xdr:from>
    <xdr:to>
      <xdr:col>10</xdr:col>
      <xdr:colOff>114300</xdr:colOff>
      <xdr:row>58</xdr:row>
      <xdr:rowOff>152674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96147"/>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70522</xdr:rowOff>
    </xdr:from>
    <xdr:to>
      <xdr:col>24</xdr:col>
      <xdr:colOff>114300</xdr:colOff>
      <xdr:row>59</xdr:row>
      <xdr:rowOff>672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156899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69787</xdr:rowOff>
    </xdr:from>
    <xdr:to>
      <xdr:col>20</xdr:col>
      <xdr:colOff>38100</xdr:colOff>
      <xdr:row>58</xdr:row>
      <xdr:rowOff>171387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162514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0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49958</xdr:rowOff>
    </xdr:from>
    <xdr:to>
      <xdr:col>15</xdr:col>
      <xdr:colOff>101600</xdr:colOff>
      <xdr:row>58</xdr:row>
      <xdr:rowOff>151558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142685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8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101247</xdr:rowOff>
    </xdr:from>
    <xdr:to>
      <xdr:col>10</xdr:col>
      <xdr:colOff>165100</xdr:colOff>
      <xdr:row>59</xdr:row>
      <xdr:rowOff>31397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22524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3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101874</xdr:rowOff>
    </xdr:from>
    <xdr:to>
      <xdr:col>6</xdr:col>
      <xdr:colOff>38100</xdr:colOff>
      <xdr:row>59</xdr:row>
      <xdr:rowOff>32024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23151</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3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85285</xdr:rowOff>
    </xdr:from>
    <xdr:to>
      <xdr:col>24</xdr:col>
      <xdr:colOff>63500</xdr:colOff>
      <xdr:row>77</xdr:row>
      <xdr:rowOff>112877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86935"/>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112877</xdr:rowOff>
    </xdr:from>
    <xdr:to>
      <xdr:col>19</xdr:col>
      <xdr:colOff>177800</xdr:colOff>
      <xdr:row>78</xdr:row>
      <xdr:rowOff>186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4527"/>
          <a:ext cx="889000" cy="5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186</xdr:rowOff>
    </xdr:from>
    <xdr:to>
      <xdr:col>15</xdr:col>
      <xdr:colOff>50800</xdr:colOff>
      <xdr:row>78</xdr:row>
      <xdr:rowOff>46797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73286"/>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46797</xdr:rowOff>
    </xdr:from>
    <xdr:to>
      <xdr:col>10</xdr:col>
      <xdr:colOff>114300</xdr:colOff>
      <xdr:row>78</xdr:row>
      <xdr:rowOff>80638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9897"/>
          <a:ext cx="889000" cy="3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34485</xdr:rowOff>
    </xdr:from>
    <xdr:to>
      <xdr:col>24</xdr:col>
      <xdr:colOff>114300</xdr:colOff>
      <xdr:row>77</xdr:row>
      <xdr:rowOff>136085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57362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8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62077</xdr:rowOff>
    </xdr:from>
    <xdr:to>
      <xdr:col>20</xdr:col>
      <xdr:colOff>38100</xdr:colOff>
      <xdr:row>77</xdr:row>
      <xdr:rowOff>163677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8754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120836</xdr:rowOff>
    </xdr:from>
    <xdr:to>
      <xdr:col>15</xdr:col>
      <xdr:colOff>101600</xdr:colOff>
      <xdr:row>78</xdr:row>
      <xdr:rowOff>50986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67513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9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167447</xdr:rowOff>
    </xdr:from>
    <xdr:to>
      <xdr:col>10</xdr:col>
      <xdr:colOff>165100</xdr:colOff>
      <xdr:row>78</xdr:row>
      <xdr:rowOff>97597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114124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4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29838</xdr:rowOff>
    </xdr:from>
    <xdr:to>
      <xdr:col>6</xdr:col>
      <xdr:colOff>38100</xdr:colOff>
      <xdr:row>78</xdr:row>
      <xdr:rowOff>131438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122565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123955</xdr:rowOff>
    </xdr:from>
    <xdr:to>
      <xdr:col>24</xdr:col>
      <xdr:colOff>63500</xdr:colOff>
      <xdr:row>97</xdr:row>
      <xdr:rowOff>128040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54605"/>
          <a:ext cx="8382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123847</xdr:rowOff>
    </xdr:from>
    <xdr:to>
      <xdr:col>19</xdr:col>
      <xdr:colOff>177800</xdr:colOff>
      <xdr:row>97</xdr:row>
      <xdr:rowOff>123955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5449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123847</xdr:rowOff>
    </xdr:from>
    <xdr:to>
      <xdr:col>15</xdr:col>
      <xdr:colOff>50800</xdr:colOff>
      <xdr:row>98</xdr:row>
      <xdr:rowOff>10916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54497"/>
          <a:ext cx="889000" cy="5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123673</xdr:rowOff>
    </xdr:from>
    <xdr:to>
      <xdr:col>10</xdr:col>
      <xdr:colOff>114300</xdr:colOff>
      <xdr:row>98</xdr:row>
      <xdr:rowOff>10916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54323"/>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77240</xdr:rowOff>
    </xdr:from>
    <xdr:to>
      <xdr:col>24</xdr:col>
      <xdr:colOff>114300</xdr:colOff>
      <xdr:row>98</xdr:row>
      <xdr:rowOff>7390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55667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8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73155</xdr:rowOff>
    </xdr:from>
    <xdr:to>
      <xdr:col>20</xdr:col>
      <xdr:colOff>38100</xdr:colOff>
      <xdr:row>98</xdr:row>
      <xdr:rowOff>3305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165882</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79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73047</xdr:rowOff>
    </xdr:from>
    <xdr:to>
      <xdr:col>15</xdr:col>
      <xdr:colOff>101600</xdr:colOff>
      <xdr:row>98</xdr:row>
      <xdr:rowOff>3197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19724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7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131566</xdr:rowOff>
    </xdr:from>
    <xdr:to>
      <xdr:col>10</xdr:col>
      <xdr:colOff>165100</xdr:colOff>
      <xdr:row>98</xdr:row>
      <xdr:rowOff>61716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52843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5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72873</xdr:rowOff>
    </xdr:from>
    <xdr:to>
      <xdr:col>6</xdr:col>
      <xdr:colOff>38100</xdr:colOff>
      <xdr:row>98</xdr:row>
      <xdr:rowOff>3023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165600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79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7126</xdr:rowOff>
    </xdr:from>
    <xdr:to>
      <xdr:col>55</xdr:col>
      <xdr:colOff>0</xdr:colOff>
      <xdr:row>57</xdr:row>
      <xdr:rowOff>47227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79776"/>
          <a:ext cx="838200" cy="4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7126</xdr:rowOff>
    </xdr:from>
    <xdr:to>
      <xdr:col>50</xdr:col>
      <xdr:colOff>114300</xdr:colOff>
      <xdr:row>57</xdr:row>
      <xdr:rowOff>123282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79776"/>
          <a:ext cx="889000" cy="11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123282</xdr:rowOff>
    </xdr:from>
    <xdr:to>
      <xdr:col>45</xdr:col>
      <xdr:colOff>177800</xdr:colOff>
      <xdr:row>57</xdr:row>
      <xdr:rowOff>167591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5932"/>
          <a:ext cx="889000" cy="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161767</xdr:rowOff>
    </xdr:from>
    <xdr:to>
      <xdr:col>41</xdr:col>
      <xdr:colOff>50800</xdr:colOff>
      <xdr:row>57</xdr:row>
      <xdr:rowOff>167591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34417"/>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167877</xdr:rowOff>
    </xdr:from>
    <xdr:to>
      <xdr:col>55</xdr:col>
      <xdr:colOff>50800</xdr:colOff>
      <xdr:row>57</xdr:row>
      <xdr:rowOff>98027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19304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127776</xdr:rowOff>
    </xdr:from>
    <xdr:to>
      <xdr:col>50</xdr:col>
      <xdr:colOff>165100</xdr:colOff>
      <xdr:row>57</xdr:row>
      <xdr:rowOff>57926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2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74453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0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72482</xdr:rowOff>
    </xdr:from>
    <xdr:to>
      <xdr:col>46</xdr:col>
      <xdr:colOff>38100</xdr:colOff>
      <xdr:row>58</xdr:row>
      <xdr:rowOff>2632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165209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116791</xdr:rowOff>
    </xdr:from>
    <xdr:to>
      <xdr:col>41</xdr:col>
      <xdr:colOff>101600</xdr:colOff>
      <xdr:row>58</xdr:row>
      <xdr:rowOff>46941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38068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8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110967</xdr:rowOff>
    </xdr:from>
    <xdr:to>
      <xdr:col>36</xdr:col>
      <xdr:colOff>165100</xdr:colOff>
      <xdr:row>58</xdr:row>
      <xdr:rowOff>41117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32244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90390</xdr:rowOff>
    </xdr:from>
    <xdr:to>
      <xdr:col>55</xdr:col>
      <xdr:colOff>0</xdr:colOff>
      <xdr:row>78</xdr:row>
      <xdr:rowOff>92173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63490"/>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92173</xdr:rowOff>
    </xdr:from>
    <xdr:to>
      <xdr:col>50</xdr:col>
      <xdr:colOff>114300</xdr:colOff>
      <xdr:row>78</xdr:row>
      <xdr:rowOff>131239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65273"/>
          <a:ext cx="889000" cy="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131239</xdr:rowOff>
    </xdr:from>
    <xdr:to>
      <xdr:col>45</xdr:col>
      <xdr:colOff>177800</xdr:colOff>
      <xdr:row>78</xdr:row>
      <xdr:rowOff>166315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04339"/>
          <a:ext cx="8890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165374</xdr:rowOff>
    </xdr:from>
    <xdr:to>
      <xdr:col>41</xdr:col>
      <xdr:colOff>50800</xdr:colOff>
      <xdr:row>78</xdr:row>
      <xdr:rowOff>166315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38474"/>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39590</xdr:rowOff>
    </xdr:from>
    <xdr:to>
      <xdr:col>55</xdr:col>
      <xdr:colOff>50800</xdr:colOff>
      <xdr:row>78</xdr:row>
      <xdr:rowOff>141190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142227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41373</xdr:rowOff>
    </xdr:from>
    <xdr:to>
      <xdr:col>50</xdr:col>
      <xdr:colOff>165100</xdr:colOff>
      <xdr:row>78</xdr:row>
      <xdr:rowOff>142973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134100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80439</xdr:rowOff>
    </xdr:from>
    <xdr:to>
      <xdr:col>46</xdr:col>
      <xdr:colOff>38100</xdr:colOff>
      <xdr:row>79</xdr:row>
      <xdr:rowOff>10589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1716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115515</xdr:rowOff>
    </xdr:from>
    <xdr:to>
      <xdr:col>41</xdr:col>
      <xdr:colOff>101600</xdr:colOff>
      <xdr:row>79</xdr:row>
      <xdr:rowOff>45665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36792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114574</xdr:rowOff>
    </xdr:from>
    <xdr:to>
      <xdr:col>36</xdr:col>
      <xdr:colOff>165100</xdr:colOff>
      <xdr:row>79</xdr:row>
      <xdr:rowOff>44724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35851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83472</xdr:rowOff>
    </xdr:from>
    <xdr:to>
      <xdr:col>55</xdr:col>
      <xdr:colOff>0</xdr:colOff>
      <xdr:row>97</xdr:row>
      <xdr:rowOff>118948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14122"/>
          <a:ext cx="838200" cy="3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118948</xdr:rowOff>
    </xdr:from>
    <xdr:to>
      <xdr:col>50</xdr:col>
      <xdr:colOff>114300</xdr:colOff>
      <xdr:row>97</xdr:row>
      <xdr:rowOff>139705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49598"/>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131978</xdr:rowOff>
    </xdr:from>
    <xdr:to>
      <xdr:col>45</xdr:col>
      <xdr:colOff>177800</xdr:colOff>
      <xdr:row>97</xdr:row>
      <xdr:rowOff>139705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6262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130277</xdr:rowOff>
    </xdr:from>
    <xdr:to>
      <xdr:col>41</xdr:col>
      <xdr:colOff>50800</xdr:colOff>
      <xdr:row>97</xdr:row>
      <xdr:rowOff>131978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60927"/>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32672</xdr:rowOff>
    </xdr:from>
    <xdr:to>
      <xdr:col>55</xdr:col>
      <xdr:colOff>50800</xdr:colOff>
      <xdr:row>97</xdr:row>
      <xdr:rowOff>134272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163499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68148</xdr:rowOff>
    </xdr:from>
    <xdr:to>
      <xdr:col>50</xdr:col>
      <xdr:colOff>165100</xdr:colOff>
      <xdr:row>97</xdr:row>
      <xdr:rowOff>169748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160875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88905</xdr:rowOff>
    </xdr:from>
    <xdr:to>
      <xdr:col>46</xdr:col>
      <xdr:colOff>38100</xdr:colOff>
      <xdr:row>98</xdr:row>
      <xdr:rowOff>19055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10182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81178</xdr:rowOff>
    </xdr:from>
    <xdr:to>
      <xdr:col>41</xdr:col>
      <xdr:colOff>101600</xdr:colOff>
      <xdr:row>98</xdr:row>
      <xdr:rowOff>11328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2455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80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79477</xdr:rowOff>
    </xdr:from>
    <xdr:to>
      <xdr:col>36</xdr:col>
      <xdr:colOff>165100</xdr:colOff>
      <xdr:row>98</xdr:row>
      <xdr:rowOff>9627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754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80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9389</xdr:rowOff>
    </xdr:from>
    <xdr:to>
      <xdr:col>85</xdr:col>
      <xdr:colOff>127000</xdr:colOff>
      <xdr:row>38</xdr:row>
      <xdr:rowOff>11126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24489"/>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122813</xdr:rowOff>
    </xdr:from>
    <xdr:to>
      <xdr:col>81</xdr:col>
      <xdr:colOff>50800</xdr:colOff>
      <xdr:row>38</xdr:row>
      <xdr:rowOff>9389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66463"/>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52541</xdr:rowOff>
    </xdr:from>
    <xdr:to>
      <xdr:col>76</xdr:col>
      <xdr:colOff>114300</xdr:colOff>
      <xdr:row>37</xdr:row>
      <xdr:rowOff>122813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24741"/>
          <a:ext cx="889000" cy="24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52541</xdr:rowOff>
    </xdr:from>
    <xdr:to>
      <xdr:col>71</xdr:col>
      <xdr:colOff>177800</xdr:colOff>
      <xdr:row>37</xdr:row>
      <xdr:rowOff>157008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24741"/>
          <a:ext cx="889000" cy="27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131776</xdr:rowOff>
    </xdr:from>
    <xdr:to>
      <xdr:col>85</xdr:col>
      <xdr:colOff>177800</xdr:colOff>
      <xdr:row>38</xdr:row>
      <xdr:rowOff>61926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154653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130038</xdr:rowOff>
    </xdr:from>
    <xdr:to>
      <xdr:col>81</xdr:col>
      <xdr:colOff>101600</xdr:colOff>
      <xdr:row>38</xdr:row>
      <xdr:rowOff>60189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736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76715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72013</xdr:rowOff>
    </xdr:from>
    <xdr:to>
      <xdr:col>76</xdr:col>
      <xdr:colOff>165100</xdr:colOff>
      <xdr:row>38</xdr:row>
      <xdr:rowOff>2163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18690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1741</xdr:rowOff>
    </xdr:from>
    <xdr:to>
      <xdr:col>72</xdr:col>
      <xdr:colOff>38100</xdr:colOff>
      <xdr:row>36</xdr:row>
      <xdr:rowOff>103341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119868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4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106208</xdr:rowOff>
    </xdr:from>
    <xdr:to>
      <xdr:col>67</xdr:col>
      <xdr:colOff>101600</xdr:colOff>
      <xdr:row>38</xdr:row>
      <xdr:rowOff>36358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52885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104527</xdr:rowOff>
    </xdr:from>
    <xdr:to>
      <xdr:col>85</xdr:col>
      <xdr:colOff>127000</xdr:colOff>
      <xdr:row>58</xdr:row>
      <xdr:rowOff>105104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48627"/>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104024</xdr:rowOff>
    </xdr:from>
    <xdr:to>
      <xdr:col>81</xdr:col>
      <xdr:colOff>50800</xdr:colOff>
      <xdr:row>58</xdr:row>
      <xdr:rowOff>104527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4812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104024</xdr:rowOff>
    </xdr:from>
    <xdr:to>
      <xdr:col>76</xdr:col>
      <xdr:colOff>114300</xdr:colOff>
      <xdr:row>58</xdr:row>
      <xdr:rowOff>125723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48124"/>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125723</xdr:rowOff>
    </xdr:from>
    <xdr:to>
      <xdr:col>71</xdr:col>
      <xdr:colOff>177800</xdr:colOff>
      <xdr:row>58</xdr:row>
      <xdr:rowOff>141733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69823"/>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54304</xdr:rowOff>
    </xdr:from>
    <xdr:to>
      <xdr:col>85</xdr:col>
      <xdr:colOff>177800</xdr:colOff>
      <xdr:row>58</xdr:row>
      <xdr:rowOff>155904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140681</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53727</xdr:rowOff>
    </xdr:from>
    <xdr:to>
      <xdr:col>81</xdr:col>
      <xdr:colOff>101600</xdr:colOff>
      <xdr:row>58</xdr:row>
      <xdr:rowOff>155327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146454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53224</xdr:rowOff>
    </xdr:from>
    <xdr:to>
      <xdr:col>76</xdr:col>
      <xdr:colOff>165100</xdr:colOff>
      <xdr:row>58</xdr:row>
      <xdr:rowOff>154824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145951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9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74923</xdr:rowOff>
    </xdr:from>
    <xdr:to>
      <xdr:col>72</xdr:col>
      <xdr:colOff>38100</xdr:colOff>
      <xdr:row>59</xdr:row>
      <xdr:rowOff>5073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167650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90933</xdr:rowOff>
    </xdr:from>
    <xdr:to>
      <xdr:col>67</xdr:col>
      <xdr:colOff>101600</xdr:colOff>
      <xdr:row>59</xdr:row>
      <xdr:rowOff>21083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12210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144983</xdr:rowOff>
    </xdr:from>
    <xdr:to>
      <xdr:col>85</xdr:col>
      <xdr:colOff>127000</xdr:colOff>
      <xdr:row>79</xdr:row>
      <xdr:rowOff>67994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8083"/>
          <a:ext cx="8382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41697</xdr:rowOff>
    </xdr:from>
    <xdr:to>
      <xdr:col>81</xdr:col>
      <xdr:colOff>50800</xdr:colOff>
      <xdr:row>78</xdr:row>
      <xdr:rowOff>144983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14797"/>
          <a:ext cx="889000" cy="10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4584</xdr:rowOff>
    </xdr:from>
    <xdr:to>
      <xdr:col>76</xdr:col>
      <xdr:colOff>114300</xdr:colOff>
      <xdr:row>78</xdr:row>
      <xdr:rowOff>41697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77684"/>
          <a:ext cx="889000" cy="3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4584</xdr:rowOff>
    </xdr:from>
    <xdr:to>
      <xdr:col>71</xdr:col>
      <xdr:colOff>177800</xdr:colOff>
      <xdr:row>79</xdr:row>
      <xdr:rowOff>20645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77684"/>
          <a:ext cx="889000" cy="18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17194</xdr:rowOff>
    </xdr:from>
    <xdr:to>
      <xdr:col>85</xdr:col>
      <xdr:colOff>177800</xdr:colOff>
      <xdr:row>79</xdr:row>
      <xdr:rowOff>118794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94183</xdr:rowOff>
    </xdr:from>
    <xdr:to>
      <xdr:col>81</xdr:col>
      <xdr:colOff>101600</xdr:colOff>
      <xdr:row>79</xdr:row>
      <xdr:rowOff>24333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40860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162347</xdr:rowOff>
    </xdr:from>
    <xdr:to>
      <xdr:col>76</xdr:col>
      <xdr:colOff>165100</xdr:colOff>
      <xdr:row>78</xdr:row>
      <xdr:rowOff>92497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109024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3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125234</xdr:rowOff>
    </xdr:from>
    <xdr:to>
      <xdr:col>72</xdr:col>
      <xdr:colOff>38100</xdr:colOff>
      <xdr:row>78</xdr:row>
      <xdr:rowOff>55384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71911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141295</xdr:rowOff>
    </xdr:from>
    <xdr:to>
      <xdr:col>67</xdr:col>
      <xdr:colOff>101600</xdr:colOff>
      <xdr:row>79</xdr:row>
      <xdr:rowOff>71445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87972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111216</xdr:rowOff>
    </xdr:from>
    <xdr:to>
      <xdr:col>85</xdr:col>
      <xdr:colOff>127000</xdr:colOff>
      <xdr:row>98</xdr:row>
      <xdr:rowOff>111585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13316"/>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111585</xdr:rowOff>
    </xdr:from>
    <xdr:to>
      <xdr:col>81</xdr:col>
      <xdr:colOff>50800</xdr:colOff>
      <xdr:row>98</xdr:row>
      <xdr:rowOff>112849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3685"/>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112843</xdr:rowOff>
    </xdr:from>
    <xdr:to>
      <xdr:col>76</xdr:col>
      <xdr:colOff>114300</xdr:colOff>
      <xdr:row>98</xdr:row>
      <xdr:rowOff>112849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14943"/>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112843</xdr:rowOff>
    </xdr:from>
    <xdr:to>
      <xdr:col>71</xdr:col>
      <xdr:colOff>177800</xdr:colOff>
      <xdr:row>98</xdr:row>
      <xdr:rowOff>113281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14943"/>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60416</xdr:rowOff>
    </xdr:from>
    <xdr:to>
      <xdr:col>85</xdr:col>
      <xdr:colOff>177800</xdr:colOff>
      <xdr:row>98</xdr:row>
      <xdr:rowOff>162016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60785</xdr:rowOff>
    </xdr:from>
    <xdr:to>
      <xdr:col>81</xdr:col>
      <xdr:colOff>101600</xdr:colOff>
      <xdr:row>98</xdr:row>
      <xdr:rowOff>162385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153512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62049</xdr:rowOff>
    </xdr:from>
    <xdr:to>
      <xdr:col>76</xdr:col>
      <xdr:colOff>165100</xdr:colOff>
      <xdr:row>98</xdr:row>
      <xdr:rowOff>163649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154776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62043</xdr:rowOff>
    </xdr:from>
    <xdr:to>
      <xdr:col>72</xdr:col>
      <xdr:colOff>38100</xdr:colOff>
      <xdr:row>98</xdr:row>
      <xdr:rowOff>163643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6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154770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5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62481</xdr:rowOff>
    </xdr:from>
    <xdr:to>
      <xdr:col>67</xdr:col>
      <xdr:colOff>101600</xdr:colOff>
      <xdr:row>98</xdr:row>
      <xdr:rowOff>164081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155208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5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目的別歳出において、農林水産業費、消防費、</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を除く項目で類似団体内平均並み、もしくは下回っている。</a:t>
          </a:r>
          <a:endParaRPr lang="ja-JP" altLang="ja-JP" sz="1400">
            <a:effectLst/>
          </a:endParaRPr>
        </a:p>
        <a:p>
          <a:r>
            <a:rPr kumimoji="1" lang="ja-JP" altLang="ja-JP" sz="1100">
              <a:solidFill>
                <a:schemeClr val="dk1"/>
              </a:solidFill>
              <a:effectLst/>
              <a:latin typeface="+mn-lt"/>
              <a:ea typeface="+mn-ea"/>
              <a:cs typeface="+mn-cs"/>
            </a:rPr>
            <a:t>昨年度と対比して</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が大きく上昇しているのは</a:t>
          </a:r>
          <a:r>
            <a:rPr kumimoji="1" lang="ja-JP" altLang="en-US" sz="1100">
              <a:solidFill>
                <a:sysClr val="windowText" lastClr="000000"/>
              </a:solidFill>
              <a:effectLst/>
              <a:latin typeface="+mn-lt"/>
              <a:ea typeface="+mn-ea"/>
              <a:cs typeface="+mn-cs"/>
            </a:rPr>
            <a:t>高速道路延伸にかかる建設残土処理施設整備基金積立を</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財政調整基金残高は、標準財政規模の変動により前年度と比較して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している。実質単年度収支額は</a:t>
          </a:r>
          <a:r>
            <a:rPr kumimoji="1" lang="ja-JP" altLang="en-US"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142,579</a:t>
          </a:r>
          <a:r>
            <a:rPr kumimoji="1" lang="ja-JP" altLang="ja-JP" sz="1100">
              <a:solidFill>
                <a:schemeClr val="dk1"/>
              </a:solidFill>
              <a:effectLst/>
              <a:latin typeface="+mn-lt"/>
              <a:ea typeface="+mn-ea"/>
              <a:cs typeface="+mn-cs"/>
            </a:rPr>
            <a:t>千円となり、標準財政規模に占める割合では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6.43</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要因は町債管理基金及び残土処理施設整備基金への積立を行ったことによる。</a:t>
          </a:r>
          <a:r>
            <a:rPr kumimoji="1" lang="ja-JP" altLang="ja-JP" sz="1100">
              <a:solidFill>
                <a:schemeClr val="dk1"/>
              </a:solidFill>
              <a:effectLst/>
              <a:latin typeface="+mn-lt"/>
              <a:ea typeface="+mn-ea"/>
              <a:cs typeface="+mn-cs"/>
            </a:rPr>
            <a:t>今後は、普通交付税等を含めた一般財源の確保が難しい状況になると見込まれるが、財政調整基金に頼らない財政運営を目指し、事務事業の見直し・統廃合など歳出の合理化等行財政改革を推進し、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年度決算は全会計で黒字である。</a:t>
          </a:r>
          <a:endParaRPr lang="ja-JP" altLang="ja-JP" sz="1400">
            <a:effectLst/>
          </a:endParaRPr>
        </a:p>
        <a:p>
          <a:r>
            <a:rPr kumimoji="1" lang="ja-JP" altLang="ja-JP" sz="1100">
              <a:solidFill>
                <a:schemeClr val="dk1"/>
              </a:solidFill>
              <a:effectLst/>
              <a:latin typeface="+mn-lt"/>
              <a:ea typeface="+mn-ea"/>
              <a:cs typeface="+mn-cs"/>
            </a:rPr>
            <a:t>標準財政規模比としても、</a:t>
          </a:r>
          <a:r>
            <a:rPr kumimoji="1" lang="ja-JP" altLang="en-US" sz="1100">
              <a:solidFill>
                <a:schemeClr val="dk1"/>
              </a:solidFill>
              <a:effectLst/>
              <a:latin typeface="+mn-lt"/>
              <a:ea typeface="+mn-ea"/>
              <a:cs typeface="+mn-cs"/>
            </a:rPr>
            <a:t>直近３年間でほぼ例</a:t>
          </a:r>
          <a:r>
            <a:rPr kumimoji="1" lang="ja-JP" altLang="ja-JP" sz="1100">
              <a:solidFill>
                <a:schemeClr val="dk1"/>
              </a:solidFill>
              <a:effectLst/>
              <a:latin typeface="+mn-lt"/>
              <a:ea typeface="+mn-ea"/>
              <a:cs typeface="+mn-cs"/>
            </a:rPr>
            <a:t>年度並みとなっている。　</a:t>
          </a:r>
          <a:endParaRPr lang="ja-JP" altLang="ja-JP" sz="1400">
            <a:effectLst/>
          </a:endParaRPr>
        </a:p>
        <a:p>
          <a:r>
            <a:rPr kumimoji="1" lang="ja-JP" altLang="ja-JP" sz="1100">
              <a:solidFill>
                <a:schemeClr val="dk1"/>
              </a:solidFill>
              <a:effectLst/>
              <a:latin typeface="+mn-lt"/>
              <a:ea typeface="+mn-ea"/>
              <a:cs typeface="+mn-cs"/>
            </a:rPr>
            <a:t>　簡易水道特別会計では、平成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年度から簡易水道施設を建設しており、地方債償還額の増による黒字額の減少が懸念される。今後も、上記に注視しながら財政の健全化等に努める。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84</v>
      </c>
      <c r="C2" s="182"/>
      <c r="D2" s="183"/>
    </row>
    <row r="3" spans="1:119" ht="18.75" customHeight="1" thickBot="1" x14ac:dyDescent="0.2">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3914605</v>
      </c>
      <c r="BO4" s="371"/>
      <c r="BP4" s="371"/>
      <c r="BQ4" s="371"/>
      <c r="BR4" s="371"/>
      <c r="BS4" s="371"/>
      <c r="BT4" s="371"/>
      <c r="BU4" s="372"/>
      <c r="BV4" s="370">
        <v>4095294</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18.3</v>
      </c>
      <c r="CU4" s="377"/>
      <c r="CV4" s="377"/>
      <c r="CW4" s="377"/>
      <c r="CX4" s="377"/>
      <c r="CY4" s="377"/>
      <c r="CZ4" s="377"/>
      <c r="DA4" s="378"/>
      <c r="DB4" s="376">
        <v>24.4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3449890</v>
      </c>
      <c r="BO5" s="408"/>
      <c r="BP5" s="408"/>
      <c r="BQ5" s="408"/>
      <c r="BR5" s="408"/>
      <c r="BS5" s="408"/>
      <c r="BT5" s="408"/>
      <c r="BU5" s="409"/>
      <c r="BV5" s="407">
        <v>3511646</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77.599999999999994</v>
      </c>
      <c r="CU5" s="405"/>
      <c r="CV5" s="405"/>
      <c r="CW5" s="405"/>
      <c r="CX5" s="405"/>
      <c r="CY5" s="405"/>
      <c r="CZ5" s="405"/>
      <c r="DA5" s="406"/>
      <c r="DB5" s="404">
        <v>76.2</v>
      </c>
      <c r="DC5" s="405"/>
      <c r="DD5" s="405"/>
      <c r="DE5" s="405"/>
      <c r="DF5" s="405"/>
      <c r="DG5" s="405"/>
      <c r="DH5" s="405"/>
      <c r="DI5" s="406"/>
    </row>
    <row r="6" spans="1:119" ht="18.75" customHeight="1" x14ac:dyDescent="0.15">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105</v>
      </c>
      <c r="AV6" s="440"/>
      <c r="AW6" s="440"/>
      <c r="AX6" s="440"/>
      <c r="AY6" s="441" t="s">
        <v>106</v>
      </c>
      <c r="AZ6" s="442"/>
      <c r="BA6" s="442"/>
      <c r="BB6" s="442"/>
      <c r="BC6" s="442"/>
      <c r="BD6" s="442"/>
      <c r="BE6" s="442"/>
      <c r="BF6" s="442"/>
      <c r="BG6" s="442"/>
      <c r="BH6" s="442"/>
      <c r="BI6" s="442"/>
      <c r="BJ6" s="442"/>
      <c r="BK6" s="442"/>
      <c r="BL6" s="442"/>
      <c r="BM6" s="443"/>
      <c r="BN6" s="407">
        <v>464715</v>
      </c>
      <c r="BO6" s="408"/>
      <c r="BP6" s="408"/>
      <c r="BQ6" s="408"/>
      <c r="BR6" s="408"/>
      <c r="BS6" s="408"/>
      <c r="BT6" s="408"/>
      <c r="BU6" s="409"/>
      <c r="BV6" s="407">
        <v>583648</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78.2</v>
      </c>
      <c r="CU6" s="445"/>
      <c r="CV6" s="445"/>
      <c r="CW6" s="445"/>
      <c r="CX6" s="445"/>
      <c r="CY6" s="445"/>
      <c r="CZ6" s="445"/>
      <c r="DA6" s="446"/>
      <c r="DB6" s="444">
        <v>77.8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105</v>
      </c>
      <c r="AV7" s="440"/>
      <c r="AW7" s="440"/>
      <c r="AX7" s="440"/>
      <c r="AY7" s="441" t="s">
        <v>109</v>
      </c>
      <c r="AZ7" s="442"/>
      <c r="BA7" s="442"/>
      <c r="BB7" s="442"/>
      <c r="BC7" s="442"/>
      <c r="BD7" s="442"/>
      <c r="BE7" s="442"/>
      <c r="BF7" s="442"/>
      <c r="BG7" s="442"/>
      <c r="BH7" s="442"/>
      <c r="BI7" s="442"/>
      <c r="BJ7" s="442"/>
      <c r="BK7" s="442"/>
      <c r="BL7" s="442"/>
      <c r="BM7" s="443"/>
      <c r="BN7" s="407">
        <v>57815</v>
      </c>
      <c r="BO7" s="408"/>
      <c r="BP7" s="408"/>
      <c r="BQ7" s="408"/>
      <c r="BR7" s="408"/>
      <c r="BS7" s="408"/>
      <c r="BT7" s="408"/>
      <c r="BU7" s="409"/>
      <c r="BV7" s="407">
        <v>33672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2218267</v>
      </c>
      <c r="CU7" s="408"/>
      <c r="CV7" s="408"/>
      <c r="CW7" s="408"/>
      <c r="CX7" s="408"/>
      <c r="CY7" s="408"/>
      <c r="CZ7" s="408"/>
      <c r="DA7" s="409"/>
      <c r="DB7" s="407">
        <v>2254190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97</v>
      </c>
      <c r="AV8" s="440"/>
      <c r="AW8" s="440"/>
      <c r="AX8" s="440"/>
      <c r="AY8" s="441" t="s">
        <v>112</v>
      </c>
      <c r="AZ8" s="442"/>
      <c r="BA8" s="442"/>
      <c r="BB8" s="442"/>
      <c r="BC8" s="442"/>
      <c r="BD8" s="442"/>
      <c r="BE8" s="442"/>
      <c r="BF8" s="442"/>
      <c r="BG8" s="442"/>
      <c r="BH8" s="442"/>
      <c r="BI8" s="442"/>
      <c r="BJ8" s="442"/>
      <c r="BK8" s="442"/>
      <c r="BL8" s="442"/>
      <c r="BM8" s="443"/>
      <c r="BN8" s="407">
        <v>406900</v>
      </c>
      <c r="BO8" s="408"/>
      <c r="BP8" s="408"/>
      <c r="BQ8" s="408"/>
      <c r="BR8" s="408"/>
      <c r="BS8" s="408"/>
      <c r="BT8" s="408"/>
      <c r="BU8" s="409"/>
      <c r="BV8" s="407">
        <v>549976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0.15</v>
      </c>
      <c r="CU8" s="448"/>
      <c r="CV8" s="448"/>
      <c r="CW8" s="448"/>
      <c r="CX8" s="448"/>
      <c r="CY8" s="448"/>
      <c r="CZ8" s="448"/>
      <c r="DA8" s="449"/>
      <c r="DB8" s="447">
        <v>0.15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2480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97</v>
      </c>
      <c r="AV9" s="440"/>
      <c r="AW9" s="440"/>
      <c r="AX9" s="440"/>
      <c r="AY9" s="441" t="s">
        <v>118</v>
      </c>
      <c r="AZ9" s="442"/>
      <c r="BA9" s="442"/>
      <c r="BB9" s="442"/>
      <c r="BC9" s="442"/>
      <c r="BD9" s="442"/>
      <c r="BE9" s="442"/>
      <c r="BF9" s="442"/>
      <c r="BG9" s="442"/>
      <c r="BH9" s="442"/>
      <c r="BI9" s="442"/>
      <c r="BJ9" s="442"/>
      <c r="BK9" s="442"/>
      <c r="BL9" s="442"/>
      <c r="BM9" s="443"/>
      <c r="BN9" s="407">
        <v>-143076</v>
      </c>
      <c r="BO9" s="408"/>
      <c r="BP9" s="408"/>
      <c r="BQ9" s="408"/>
      <c r="BR9" s="408"/>
      <c r="BS9" s="408"/>
      <c r="BT9" s="408"/>
      <c r="BU9" s="409"/>
      <c r="BV9" s="407">
        <v>154148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11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2826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473</v>
      </c>
      <c r="BO10" s="408"/>
      <c r="BP10" s="408"/>
      <c r="BQ10" s="408"/>
      <c r="BR10" s="408"/>
      <c r="BS10" s="408"/>
      <c r="BT10" s="408"/>
      <c r="BU10" s="409"/>
      <c r="BV10" s="407">
        <v>566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2446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2424</v>
      </c>
      <c r="S13" s="492"/>
      <c r="T13" s="492"/>
      <c r="U13" s="492"/>
      <c r="V13" s="493"/>
      <c r="W13" s="423" t="s">
        <v>142</v>
      </c>
      <c r="X13" s="424"/>
      <c r="Y13" s="424"/>
      <c r="Z13" s="424"/>
      <c r="AA13" s="424"/>
      <c r="AB13" s="414"/>
      <c r="AC13" s="458">
        <v>104</v>
      </c>
      <c r="AD13" s="459"/>
      <c r="AE13" s="459"/>
      <c r="AF13" s="459"/>
      <c r="AG13" s="501"/>
      <c r="AH13" s="458">
        <v>144</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-142603</v>
      </c>
      <c r="BO13" s="408"/>
      <c r="BP13" s="408"/>
      <c r="BQ13" s="408"/>
      <c r="BR13" s="408"/>
      <c r="BS13" s="408"/>
      <c r="BT13" s="408"/>
      <c r="BU13" s="409"/>
      <c r="BV13" s="407">
        <v>154714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5.4</v>
      </c>
      <c r="CU13" s="405"/>
      <c r="CV13" s="405"/>
      <c r="CW13" s="405"/>
      <c r="CX13" s="405"/>
      <c r="CY13" s="405"/>
      <c r="CZ13" s="405"/>
      <c r="DA13" s="406"/>
      <c r="DB13" s="404">
        <v>5.7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2529</v>
      </c>
      <c r="S14" s="492"/>
      <c r="T14" s="492"/>
      <c r="U14" s="492"/>
      <c r="V14" s="493"/>
      <c r="W14" s="397"/>
      <c r="X14" s="398"/>
      <c r="Y14" s="398"/>
      <c r="Z14" s="398"/>
      <c r="AA14" s="398"/>
      <c r="AB14" s="387"/>
      <c r="AC14" s="494">
        <v>11.4</v>
      </c>
      <c r="AD14" s="495"/>
      <c r="AE14" s="495"/>
      <c r="AF14" s="495"/>
      <c r="AG14" s="496"/>
      <c r="AH14" s="494">
        <v>13.9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2513</v>
      </c>
      <c r="S15" s="492"/>
      <c r="T15" s="492"/>
      <c r="U15" s="492"/>
      <c r="V15" s="493"/>
      <c r="W15" s="423" t="s">
        <v>151</v>
      </c>
      <c r="X15" s="424"/>
      <c r="Y15" s="424"/>
      <c r="Z15" s="424"/>
      <c r="AA15" s="424"/>
      <c r="AB15" s="414"/>
      <c r="AC15" s="458">
        <v>126</v>
      </c>
      <c r="AD15" s="459"/>
      <c r="AE15" s="459"/>
      <c r="AF15" s="459"/>
      <c r="AG15" s="501"/>
      <c r="AH15" s="458">
        <v>140</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322412</v>
      </c>
      <c r="BO15" s="371"/>
      <c r="BP15" s="371"/>
      <c r="BQ15" s="371"/>
      <c r="BR15" s="371"/>
      <c r="BS15" s="371"/>
      <c r="BT15" s="371"/>
      <c r="BU15" s="372"/>
      <c r="BV15" s="370">
        <v>301901</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13.8</v>
      </c>
      <c r="AD16" s="495"/>
      <c r="AE16" s="495"/>
      <c r="AF16" s="495"/>
      <c r="AG16" s="496"/>
      <c r="AH16" s="494">
        <v>13.5</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2140365</v>
      </c>
      <c r="BO16" s="408"/>
      <c r="BP16" s="408"/>
      <c r="BQ16" s="408"/>
      <c r="BR16" s="408"/>
      <c r="BS16" s="408"/>
      <c r="BT16" s="408"/>
      <c r="BU16" s="409"/>
      <c r="BV16" s="407">
        <v>2134930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686</v>
      </c>
      <c r="AD17" s="459"/>
      <c r="AE17" s="459"/>
      <c r="AF17" s="459"/>
      <c r="AG17" s="501"/>
      <c r="AH17" s="458">
        <v>752</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377429</v>
      </c>
      <c r="BO17" s="408"/>
      <c r="BP17" s="408"/>
      <c r="BQ17" s="408"/>
      <c r="BR17" s="408"/>
      <c r="BS17" s="408"/>
      <c r="BT17" s="408"/>
      <c r="BU17" s="409"/>
      <c r="BV17" s="407">
        <v>355511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294.23</v>
      </c>
      <c r="M18" s="531"/>
      <c r="N18" s="531"/>
      <c r="O18" s="531"/>
      <c r="P18" s="531"/>
      <c r="Q18" s="531"/>
      <c r="R18" s="532"/>
      <c r="S18" s="532"/>
      <c r="T18" s="532"/>
      <c r="U18" s="532"/>
      <c r="V18" s="533"/>
      <c r="W18" s="425"/>
      <c r="X18" s="426"/>
      <c r="Y18" s="426"/>
      <c r="Z18" s="426"/>
      <c r="AA18" s="426"/>
      <c r="AB18" s="417"/>
      <c r="AC18" s="534">
        <v>74.900000000000006</v>
      </c>
      <c r="AD18" s="535"/>
      <c r="AE18" s="535"/>
      <c r="AF18" s="535"/>
      <c r="AG18" s="536"/>
      <c r="AH18" s="534">
        <v>72.599999999999994</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1725084</v>
      </c>
      <c r="BO18" s="408"/>
      <c r="BP18" s="408"/>
      <c r="BQ18" s="408"/>
      <c r="BR18" s="408"/>
      <c r="BS18" s="408"/>
      <c r="BT18" s="408"/>
      <c r="BU18" s="409"/>
      <c r="BV18" s="407">
        <v>1714536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3303960</v>
      </c>
      <c r="BO19" s="408"/>
      <c r="BP19" s="408"/>
      <c r="BQ19" s="408"/>
      <c r="BR19" s="408"/>
      <c r="BS19" s="408"/>
      <c r="BT19" s="408"/>
      <c r="BU19" s="409"/>
      <c r="BV19" s="407">
        <v>3150538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1248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2443890</v>
      </c>
      <c r="BO22" s="371"/>
      <c r="BP22" s="371"/>
      <c r="BQ22" s="371"/>
      <c r="BR22" s="371"/>
      <c r="BS22" s="371"/>
      <c r="BT22" s="371"/>
      <c r="BU22" s="372"/>
      <c r="BV22" s="370">
        <v>2662088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2443890</v>
      </c>
      <c r="BO23" s="408"/>
      <c r="BP23" s="408"/>
      <c r="BQ23" s="408"/>
      <c r="BR23" s="408"/>
      <c r="BS23" s="408"/>
      <c r="BT23" s="408"/>
      <c r="BU23" s="409"/>
      <c r="BV23" s="407">
        <v>2661823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5770</v>
      </c>
      <c r="R24" s="459"/>
      <c r="S24" s="459"/>
      <c r="T24" s="459"/>
      <c r="U24" s="459"/>
      <c r="V24" s="501"/>
      <c r="W24" s="553"/>
      <c r="X24" s="554"/>
      <c r="Y24" s="555"/>
      <c r="Z24" s="457" t="s">
        <v>176</v>
      </c>
      <c r="AA24" s="437"/>
      <c r="AB24" s="437"/>
      <c r="AC24" s="437"/>
      <c r="AD24" s="437"/>
      <c r="AE24" s="437"/>
      <c r="AF24" s="437"/>
      <c r="AG24" s="438"/>
      <c r="AH24" s="458">
        <v>57</v>
      </c>
      <c r="AI24" s="459"/>
      <c r="AJ24" s="459"/>
      <c r="AK24" s="459"/>
      <c r="AL24" s="501"/>
      <c r="AM24" s="458">
        <v>163020</v>
      </c>
      <c r="AN24" s="459"/>
      <c r="AO24" s="459"/>
      <c r="AP24" s="459"/>
      <c r="AQ24" s="459"/>
      <c r="AR24" s="501"/>
      <c r="AS24" s="458">
        <v>2860</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1431233</v>
      </c>
      <c r="BO24" s="408"/>
      <c r="BP24" s="408"/>
      <c r="BQ24" s="408"/>
      <c r="BR24" s="408"/>
      <c r="BS24" s="408"/>
      <c r="BT24" s="408"/>
      <c r="BU24" s="409"/>
      <c r="BV24" s="407">
        <v>1547490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5010</v>
      </c>
      <c r="R25" s="459"/>
      <c r="S25" s="459"/>
      <c r="T25" s="459"/>
      <c r="U25" s="459"/>
      <c r="V25" s="501"/>
      <c r="W25" s="553"/>
      <c r="X25" s="554"/>
      <c r="Y25" s="555"/>
      <c r="Z25" s="457" t="s">
        <v>179</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2583</v>
      </c>
      <c r="BO25" s="371"/>
      <c r="BP25" s="371"/>
      <c r="BQ25" s="371"/>
      <c r="BR25" s="371"/>
      <c r="BS25" s="371"/>
      <c r="BT25" s="371"/>
      <c r="BU25" s="372"/>
      <c r="BV25" s="370" t="s">
        <v>140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4660</v>
      </c>
      <c r="R26" s="459"/>
      <c r="S26" s="459"/>
      <c r="T26" s="459"/>
      <c r="U26" s="459"/>
      <c r="V26" s="501"/>
      <c r="W26" s="553"/>
      <c r="X26" s="554"/>
      <c r="Y26" s="555"/>
      <c r="Z26" s="457" t="s">
        <v>182</v>
      </c>
      <c r="AA26" s="559"/>
      <c r="AB26" s="559"/>
      <c r="AC26" s="559"/>
      <c r="AD26" s="559"/>
      <c r="AE26" s="559"/>
      <c r="AF26" s="559"/>
      <c r="AG26" s="560"/>
      <c r="AH26" s="458" t="s">
        <v>131</v>
      </c>
      <c r="AI26" s="459"/>
      <c r="AJ26" s="459"/>
      <c r="AK26" s="459"/>
      <c r="AL26" s="501"/>
      <c r="AM26" s="458" t="s">
        <v>140</v>
      </c>
      <c r="AN26" s="459"/>
      <c r="AO26" s="459"/>
      <c r="AP26" s="459"/>
      <c r="AQ26" s="459"/>
      <c r="AR26" s="501"/>
      <c r="AS26" s="458" t="s">
        <v>131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2550</v>
      </c>
      <c r="R27" s="459"/>
      <c r="S27" s="459"/>
      <c r="T27" s="459"/>
      <c r="U27" s="459"/>
      <c r="V27" s="501"/>
      <c r="W27" s="553"/>
      <c r="X27" s="554"/>
      <c r="Y27" s="555"/>
      <c r="Z27" s="457" t="s">
        <v>185</v>
      </c>
      <c r="AA27" s="437"/>
      <c r="AB27" s="437"/>
      <c r="AC27" s="437"/>
      <c r="AD27" s="437"/>
      <c r="AE27" s="437"/>
      <c r="AF27" s="437"/>
      <c r="AG27" s="438"/>
      <c r="AH27" s="458" t="s">
        <v>140</v>
      </c>
      <c r="AI27" s="459"/>
      <c r="AJ27" s="459"/>
      <c r="AK27" s="459"/>
      <c r="AL27" s="501"/>
      <c r="AM27" s="458" t="s">
        <v>140</v>
      </c>
      <c r="AN27" s="459"/>
      <c r="AO27" s="459"/>
      <c r="AP27" s="459"/>
      <c r="AQ27" s="459"/>
      <c r="AR27" s="501"/>
      <c r="AS27" s="458" t="s">
        <v>140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51316</v>
      </c>
      <c r="BO27" s="527"/>
      <c r="BP27" s="527"/>
      <c r="BQ27" s="527"/>
      <c r="BR27" s="527"/>
      <c r="BS27" s="527"/>
      <c r="BT27" s="527"/>
      <c r="BU27" s="528"/>
      <c r="BV27" s="526">
        <v>51298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1950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1182802</v>
      </c>
      <c r="BO28" s="371"/>
      <c r="BP28" s="371"/>
      <c r="BQ28" s="371"/>
      <c r="BR28" s="371"/>
      <c r="BS28" s="371"/>
      <c r="BT28" s="371"/>
      <c r="BU28" s="372"/>
      <c r="BV28" s="370">
        <v>1182329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1750</v>
      </c>
      <c r="R29" s="459"/>
      <c r="S29" s="459"/>
      <c r="T29" s="459"/>
      <c r="U29" s="459"/>
      <c r="V29" s="501"/>
      <c r="W29" s="556"/>
      <c r="X29" s="557"/>
      <c r="Y29" s="558"/>
      <c r="Z29" s="457" t="s">
        <v>191</v>
      </c>
      <c r="AA29" s="437"/>
      <c r="AB29" s="437"/>
      <c r="AC29" s="437"/>
      <c r="AD29" s="437"/>
      <c r="AE29" s="437"/>
      <c r="AF29" s="437"/>
      <c r="AG29" s="438"/>
      <c r="AH29" s="458">
        <v>57</v>
      </c>
      <c r="AI29" s="459"/>
      <c r="AJ29" s="459"/>
      <c r="AK29" s="459"/>
      <c r="AL29" s="501"/>
      <c r="AM29" s="458">
        <v>163020</v>
      </c>
      <c r="AN29" s="459"/>
      <c r="AO29" s="459"/>
      <c r="AP29" s="459"/>
      <c r="AQ29" s="459"/>
      <c r="AR29" s="501"/>
      <c r="AS29" s="458">
        <v>2860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407193</v>
      </c>
      <c r="BO29" s="408"/>
      <c r="BP29" s="408"/>
      <c r="BQ29" s="408"/>
      <c r="BR29" s="408"/>
      <c r="BS29" s="408"/>
      <c r="BT29" s="408"/>
      <c r="BU29" s="409"/>
      <c r="BV29" s="407">
        <v>307074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1927908</v>
      </c>
      <c r="BO30" s="527"/>
      <c r="BP30" s="527"/>
      <c r="BQ30" s="527"/>
      <c r="BR30" s="527"/>
      <c r="BS30" s="527"/>
      <c r="BT30" s="527"/>
      <c r="BU30" s="528"/>
      <c r="BV30" s="526">
        <v>1727236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和歌山県市町村総合事務組合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へき地診療所特別会計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国民健康保険七川診療所特別会計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串本町古座川町衛生施設事務組合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国民健康保険明神診療所特別会計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紀南学園事務組合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東牟婁郡町村新宮市老人福祉施設事務組合（普通会計）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後期高齢者医療特別会計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東牟婁郡町村新宮市老人福祉施設事務組合（公営企業会計）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和歌山県地方税回収機構</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和歌山県後期高齢者医療広域連合（普通会計）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和歌山県後期高齢者医療広域連合（特別会計）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紀南環境広域施設組合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新宮周辺広域市町村圏事務組合(普通会計)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bOE3xCsCYJXA52OJRBXsHqJjEtc3iakuH6CCquoCIDc/OCnrn8ITfQEVmAtE9Xo8S2G/Hsdk1uR3rRio+RO8Dg==" saltValue="1YTiPKEwyJ08OaCuDLdD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567</v>
      </c>
      <c r="D34" s="1151"/>
      <c r="E34" s="1152"/>
      <c r="F34" s="32">
        <v>14.79</v>
      </c>
      <c r="G34" s="33">
        <v>20.14</v>
      </c>
      <c r="H34" s="33">
        <v>19.170000000000002</v>
      </c>
      <c r="I34" s="33">
        <v>24.39</v>
      </c>
      <c r="J34" s="34">
        <v>18.329999999999998</v>
      </c>
      <c r="K34" s="22"/>
      <c r="L34" s="22"/>
      <c r="M34" s="22"/>
      <c r="N34" s="22"/>
      <c r="O34" s="22"/>
      <c r="P34" s="22"/>
    </row>
    <row r="35" spans="1:16" ht="39" customHeight="1" x14ac:dyDescent="0.15">
      <c r="A35" s="22"/>
      <c r="B35" s="35"/>
      <c r="C35" s="1145" t="s">
        <v>568</v>
      </c>
      <c r="D35" s="1146"/>
      <c r="E35" s="1147"/>
      <c r="F35" s="36">
        <v>1.4</v>
      </c>
      <c r="G35" s="37">
        <v>1.52</v>
      </c>
      <c r="H35" s="37">
        <v>1.83</v>
      </c>
      <c r="I35" s="37">
        <v>1.99</v>
      </c>
      <c r="J35" s="38">
        <v>1.7</v>
      </c>
      <c r="K35" s="22"/>
      <c r="L35" s="22"/>
      <c r="M35" s="22"/>
      <c r="N35" s="22"/>
      <c r="O35" s="22"/>
      <c r="P35" s="22"/>
    </row>
    <row r="36" spans="1:16" ht="39" customHeight="1" x14ac:dyDescent="0.15">
      <c r="A36" s="22"/>
      <c r="B36" s="35"/>
      <c r="C36" s="1145" t="s">
        <v>569</v>
      </c>
      <c r="D36" s="1146"/>
      <c r="E36" s="1147"/>
      <c r="F36" s="36">
        <v>0.46</v>
      </c>
      <c r="G36" s="37">
        <v>0.69</v>
      </c>
      <c r="H36" s="37">
        <v>1.17</v>
      </c>
      <c r="I36" s="37">
        <v>0.75</v>
      </c>
      <c r="J36" s="38">
        <v>1.35</v>
      </c>
      <c r="K36" s="22"/>
      <c r="L36" s="22"/>
      <c r="M36" s="22"/>
      <c r="N36" s="22"/>
      <c r="O36" s="22"/>
      <c r="P36" s="22"/>
    </row>
    <row r="37" spans="1:16" ht="39" customHeight="1" x14ac:dyDescent="0.15">
      <c r="A37" s="22"/>
      <c r="B37" s="35"/>
      <c r="C37" s="1145" t="s">
        <v>570</v>
      </c>
      <c r="D37" s="1146"/>
      <c r="E37" s="1147"/>
      <c r="F37" s="36">
        <v>0.06</v>
      </c>
      <c r="G37" s="37">
        <v>0.17</v>
      </c>
      <c r="H37" s="37">
        <v>0.17</v>
      </c>
      <c r="I37" s="37">
        <v>0.25</v>
      </c>
      <c r="J37" s="38">
        <v>0.28999999999999998</v>
      </c>
      <c r="K37" s="22"/>
      <c r="L37" s="22"/>
      <c r="M37" s="22"/>
      <c r="N37" s="22"/>
      <c r="O37" s="22"/>
      <c r="P37" s="22"/>
    </row>
    <row r="38" spans="1:16" ht="39" customHeight="1" x14ac:dyDescent="0.15">
      <c r="A38" s="22"/>
      <c r="B38" s="35"/>
      <c r="C38" s="1145" t="s">
        <v>571</v>
      </c>
      <c r="D38" s="1146"/>
      <c r="E38" s="1147"/>
      <c r="F38" s="36">
        <v>0.03</v>
      </c>
      <c r="G38" s="37">
        <v>0.02</v>
      </c>
      <c r="H38" s="37">
        <v>0.02</v>
      </c>
      <c r="I38" s="37">
        <v>0.02</v>
      </c>
      <c r="J38" s="38">
        <v>0.02</v>
      </c>
      <c r="K38" s="22"/>
      <c r="L38" s="22"/>
      <c r="M38" s="22"/>
      <c r="N38" s="22"/>
      <c r="O38" s="22"/>
      <c r="P38" s="22"/>
    </row>
    <row r="39" spans="1:16" ht="39" customHeight="1" x14ac:dyDescent="0.15">
      <c r="A39" s="22"/>
      <c r="B39" s="35"/>
      <c r="C39" s="1145" t="s">
        <v>572</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573</v>
      </c>
      <c r="D40" s="1146"/>
      <c r="E40" s="1147"/>
      <c r="F40" s="36">
        <v>0</v>
      </c>
      <c r="G40" s="37">
        <v>0</v>
      </c>
      <c r="H40" s="37">
        <v>0</v>
      </c>
      <c r="I40" s="37">
        <v>0.01</v>
      </c>
      <c r="J40" s="38">
        <v>0</v>
      </c>
      <c r="K40" s="22"/>
      <c r="L40" s="22"/>
      <c r="M40" s="22"/>
      <c r="N40" s="22"/>
      <c r="O40" s="22"/>
      <c r="P40" s="22"/>
    </row>
    <row r="41" spans="1:16" ht="39" customHeight="1" x14ac:dyDescent="0.15">
      <c r="A41" s="22"/>
      <c r="B41" s="35"/>
      <c r="C41" s="1145" t="s">
        <v>574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576</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Amwo0NK0PK2KM0HMQXkU0KCh7JGy08e6By/ypf7U9XaZ01kcgFxMvv1mbuGhnydOMtFlZF5vn56rDtkLiqoaw==" saltValue="6kAkHswv2i+stE+fqwwq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370</v>
      </c>
      <c r="L45" s="60">
        <v>357</v>
      </c>
      <c r="M45" s="60">
        <v>349</v>
      </c>
      <c r="N45" s="60">
        <v>346</v>
      </c>
      <c r="O45" s="61">
        <v>336</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14</v>
      </c>
      <c r="F48" s="1161"/>
      <c r="G48" s="1161"/>
      <c r="H48" s="1161"/>
      <c r="I48" s="1161"/>
      <c r="J48" s="1162"/>
      <c r="K48" s="63">
        <v>13</v>
      </c>
      <c r="L48" s="64">
        <v>10</v>
      </c>
      <c r="M48" s="64">
        <v>16</v>
      </c>
      <c r="N48" s="64">
        <v>21</v>
      </c>
      <c r="O48" s="65">
        <v>25</v>
      </c>
      <c r="P48" s="48"/>
      <c r="Q48" s="48"/>
      <c r="R48" s="48"/>
      <c r="S48" s="48"/>
      <c r="T48" s="48"/>
      <c r="U48" s="48"/>
    </row>
    <row r="49" spans="1:21" ht="30.75" customHeight="1" x14ac:dyDescent="0.15">
      <c r="A49" s="48"/>
      <c r="B49" s="1155"/>
      <c r="C49" s="1156"/>
      <c r="D49" s="62"/>
      <c r="E49" s="1161" t="s">
        <v>15</v>
      </c>
      <c r="F49" s="1161"/>
      <c r="G49" s="1161"/>
      <c r="H49" s="1161"/>
      <c r="I49" s="1161"/>
      <c r="J49" s="1162"/>
      <c r="K49" s="63">
        <v>25</v>
      </c>
      <c r="L49" s="64">
        <v>27</v>
      </c>
      <c r="M49" s="64">
        <v>23</v>
      </c>
      <c r="N49" s="64">
        <v>14</v>
      </c>
      <c r="O49" s="65">
        <v>13</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309</v>
      </c>
      <c r="L52" s="64">
        <v>295</v>
      </c>
      <c r="M52" s="64">
        <v>282</v>
      </c>
      <c r="N52" s="64">
        <v>277</v>
      </c>
      <c r="O52" s="65">
        <v>271</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99</v>
      </c>
      <c r="L53" s="69">
        <v>99</v>
      </c>
      <c r="M53" s="69">
        <v>106</v>
      </c>
      <c r="N53" s="69">
        <v>104</v>
      </c>
      <c r="O53" s="70">
        <v>103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zeebbl7HZlmGX9te1ytiCIYsj+vPkSB4glBVB+hcUfK6lQlx852N4ju2VLjDFVTta5cdDnsGlhAlCdYS0edgQ==" saltValue="wz1EZEuxo8h7d6vCWYhL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184" t="s">
        <v>31</v>
      </c>
      <c r="C41" s="1185"/>
      <c r="D41" s="105"/>
      <c r="E41" s="1190" t="s">
        <v>32</v>
      </c>
      <c r="F41" s="1190"/>
      <c r="G41" s="1190"/>
      <c r="H41" s="1191"/>
      <c r="I41" s="355">
        <v>2955</v>
      </c>
      <c r="J41" s="356">
        <v>2855</v>
      </c>
      <c r="K41" s="356">
        <v>2708</v>
      </c>
      <c r="L41" s="356">
        <v>2662</v>
      </c>
      <c r="M41" s="357">
        <v>2444</v>
      </c>
    </row>
    <row r="42" spans="2:13" ht="27.75" customHeight="1" x14ac:dyDescent="0.15">
      <c r="B42" s="1186"/>
      <c r="C42" s="1187"/>
      <c r="D42" s="106"/>
      <c r="E42" s="1192" t="s">
        <v>33</v>
      </c>
      <c r="F42" s="1192"/>
      <c r="G42" s="1192"/>
      <c r="H42" s="1193"/>
      <c r="I42" s="358" t="s">
        <v>518</v>
      </c>
      <c r="J42" s="359" t="s">
        <v>518</v>
      </c>
      <c r="K42" s="359" t="s">
        <v>518</v>
      </c>
      <c r="L42" s="359" t="s">
        <v>518</v>
      </c>
      <c r="M42" s="360" t="s">
        <v>518</v>
      </c>
    </row>
    <row r="43" spans="2:13" ht="27.75" customHeight="1" x14ac:dyDescent="0.15">
      <c r="B43" s="1186"/>
      <c r="C43" s="1187"/>
      <c r="D43" s="106"/>
      <c r="E43" s="1192" t="s">
        <v>34</v>
      </c>
      <c r="F43" s="1192"/>
      <c r="G43" s="1192"/>
      <c r="H43" s="1193"/>
      <c r="I43" s="358">
        <v>372</v>
      </c>
      <c r="J43" s="359">
        <v>362</v>
      </c>
      <c r="K43" s="359">
        <v>327</v>
      </c>
      <c r="L43" s="359">
        <v>273</v>
      </c>
      <c r="M43" s="360">
        <v>260</v>
      </c>
    </row>
    <row r="44" spans="2:13" ht="27.75" customHeight="1" x14ac:dyDescent="0.15">
      <c r="B44" s="1186"/>
      <c r="C44" s="1187"/>
      <c r="D44" s="106"/>
      <c r="E44" s="1192" t="s">
        <v>35</v>
      </c>
      <c r="F44" s="1192"/>
      <c r="G44" s="1192"/>
      <c r="H44" s="1193"/>
      <c r="I44" s="358">
        <v>193</v>
      </c>
      <c r="J44" s="359">
        <v>167</v>
      </c>
      <c r="K44" s="359">
        <v>143</v>
      </c>
      <c r="L44" s="359">
        <v>128</v>
      </c>
      <c r="M44" s="360">
        <v>113</v>
      </c>
    </row>
    <row r="45" spans="2:13" ht="27.75" customHeight="1" x14ac:dyDescent="0.15">
      <c r="B45" s="1186"/>
      <c r="C45" s="1187"/>
      <c r="D45" s="106"/>
      <c r="E45" s="1192" t="s">
        <v>36</v>
      </c>
      <c r="F45" s="1192"/>
      <c r="G45" s="1192"/>
      <c r="H45" s="1193"/>
      <c r="I45" s="358">
        <v>584</v>
      </c>
      <c r="J45" s="359">
        <v>557</v>
      </c>
      <c r="K45" s="359">
        <v>542</v>
      </c>
      <c r="L45" s="359">
        <v>480</v>
      </c>
      <c r="M45" s="360">
        <v>435</v>
      </c>
    </row>
    <row r="46" spans="2:13" ht="27.75" customHeight="1" x14ac:dyDescent="0.15">
      <c r="B46" s="1186"/>
      <c r="C46" s="1187"/>
      <c r="D46" s="107"/>
      <c r="E46" s="1192" t="s">
        <v>37</v>
      </c>
      <c r="F46" s="1192"/>
      <c r="G46" s="1192"/>
      <c r="H46" s="1193"/>
      <c r="I46" s="358" t="s">
        <v>518</v>
      </c>
      <c r="J46" s="359" t="s">
        <v>518</v>
      </c>
      <c r="K46" s="359" t="s">
        <v>518</v>
      </c>
      <c r="L46" s="359" t="s">
        <v>518</v>
      </c>
      <c r="M46" s="360" t="s">
        <v>518</v>
      </c>
    </row>
    <row r="47" spans="2:13" ht="27.75" customHeight="1" x14ac:dyDescent="0.15">
      <c r="B47" s="1186"/>
      <c r="C47" s="1187"/>
      <c r="D47" s="108"/>
      <c r="E47" s="1194" t="s">
        <v>38</v>
      </c>
      <c r="F47" s="1195"/>
      <c r="G47" s="1195"/>
      <c r="H47" s="1196"/>
      <c r="I47" s="358" t="s">
        <v>518</v>
      </c>
      <c r="J47" s="359" t="s">
        <v>518</v>
      </c>
      <c r="K47" s="359" t="s">
        <v>518</v>
      </c>
      <c r="L47" s="359" t="s">
        <v>518</v>
      </c>
      <c r="M47" s="360" t="s">
        <v>518</v>
      </c>
    </row>
    <row r="48" spans="2:13" ht="27.75" customHeight="1" x14ac:dyDescent="0.15">
      <c r="B48" s="1186"/>
      <c r="C48" s="1187"/>
      <c r="D48" s="106"/>
      <c r="E48" s="1192" t="s">
        <v>39</v>
      </c>
      <c r="F48" s="1192"/>
      <c r="G48" s="1192"/>
      <c r="H48" s="1193"/>
      <c r="I48" s="358" t="s">
        <v>518</v>
      </c>
      <c r="J48" s="359" t="s">
        <v>518</v>
      </c>
      <c r="K48" s="359" t="s">
        <v>518</v>
      </c>
      <c r="L48" s="359" t="s">
        <v>518</v>
      </c>
      <c r="M48" s="360" t="s">
        <v>518</v>
      </c>
    </row>
    <row r="49" spans="2:13" ht="27.75" customHeight="1" x14ac:dyDescent="0.15">
      <c r="B49" s="1188"/>
      <c r="C49" s="1189"/>
      <c r="D49" s="106"/>
      <c r="E49" s="1192" t="s">
        <v>40</v>
      </c>
      <c r="F49" s="1192"/>
      <c r="G49" s="1192"/>
      <c r="H49" s="1193"/>
      <c r="I49" s="358" t="s">
        <v>518</v>
      </c>
      <c r="J49" s="359" t="s">
        <v>518</v>
      </c>
      <c r="K49" s="359" t="s">
        <v>518</v>
      </c>
      <c r="L49" s="359" t="s">
        <v>518</v>
      </c>
      <c r="M49" s="360" t="s">
        <v>518</v>
      </c>
    </row>
    <row r="50" spans="2:13" ht="27.75" customHeight="1" x14ac:dyDescent="0.15">
      <c r="B50" s="1197" t="s">
        <v>41</v>
      </c>
      <c r="C50" s="1198"/>
      <c r="D50" s="109"/>
      <c r="E50" s="1192" t="s">
        <v>42</v>
      </c>
      <c r="F50" s="1192"/>
      <c r="G50" s="1192"/>
      <c r="H50" s="1193"/>
      <c r="I50" s="358">
        <v>3287</v>
      </c>
      <c r="J50" s="359">
        <v>3139</v>
      </c>
      <c r="K50" s="359">
        <v>3163</v>
      </c>
      <c r="L50" s="359">
        <v>3343</v>
      </c>
      <c r="M50" s="360">
        <v>3406</v>
      </c>
    </row>
    <row r="51" spans="2:13" ht="27.75" customHeight="1" x14ac:dyDescent="0.15">
      <c r="B51" s="1186"/>
      <c r="C51" s="1187"/>
      <c r="D51" s="106"/>
      <c r="E51" s="1192" t="s">
        <v>43</v>
      </c>
      <c r="F51" s="1192"/>
      <c r="G51" s="1192"/>
      <c r="H51" s="1193"/>
      <c r="I51" s="358" t="s">
        <v>518</v>
      </c>
      <c r="J51" s="359" t="s">
        <v>518</v>
      </c>
      <c r="K51" s="359" t="s">
        <v>518</v>
      </c>
      <c r="L51" s="359" t="s">
        <v>518</v>
      </c>
      <c r="M51" s="360" t="s">
        <v>518</v>
      </c>
    </row>
    <row r="52" spans="2:13" ht="27.75" customHeight="1" x14ac:dyDescent="0.15">
      <c r="B52" s="1188"/>
      <c r="C52" s="1189"/>
      <c r="D52" s="106"/>
      <c r="E52" s="1192" t="s">
        <v>44</v>
      </c>
      <c r="F52" s="1192"/>
      <c r="G52" s="1192"/>
      <c r="H52" s="1193"/>
      <c r="I52" s="358">
        <v>2422</v>
      </c>
      <c r="J52" s="359">
        <v>2325</v>
      </c>
      <c r="K52" s="359">
        <v>2329</v>
      </c>
      <c r="L52" s="359">
        <v>2261</v>
      </c>
      <c r="M52" s="360">
        <v>2069</v>
      </c>
    </row>
    <row r="53" spans="2:13" ht="27.75" customHeight="1" thickBot="1" x14ac:dyDescent="0.2">
      <c r="B53" s="1199" t="s">
        <v>45</v>
      </c>
      <c r="C53" s="1200"/>
      <c r="D53" s="110"/>
      <c r="E53" s="1201" t="s">
        <v>46</v>
      </c>
      <c r="F53" s="1201"/>
      <c r="G53" s="1201"/>
      <c r="H53" s="1202"/>
      <c r="I53" s="361">
        <v>-1605</v>
      </c>
      <c r="J53" s="362">
        <v>-1523</v>
      </c>
      <c r="K53" s="362">
        <v>-1773</v>
      </c>
      <c r="L53" s="362">
        <v>-2060</v>
      </c>
      <c r="M53" s="363">
        <v>-2224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TXlKEHe8Rzz0mpwUBAGFdem8dAEZwbm1rCR9t4DjsfnQla2koE2utqq2rqW5h5XcGFIo0l48TdLTTkfxVMpXWQ==" saltValue="h1gHzg+sx1Se2DxzmQTt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49</v>
      </c>
      <c r="D55" s="1211"/>
      <c r="E55" s="1212"/>
      <c r="F55" s="122">
        <v>1182</v>
      </c>
      <c r="G55" s="122">
        <v>1182</v>
      </c>
      <c r="H55" s="123">
        <v>1183</v>
      </c>
    </row>
    <row r="56" spans="2:8" ht="52.5" customHeight="1" x14ac:dyDescent="0.15">
      <c r="B56" s="124"/>
      <c r="C56" s="1213" t="s">
        <v>50</v>
      </c>
      <c r="D56" s="1213"/>
      <c r="E56" s="1214"/>
      <c r="F56" s="125">
        <v>307</v>
      </c>
      <c r="G56" s="125">
        <v>307</v>
      </c>
      <c r="H56" s="126">
        <v>407</v>
      </c>
    </row>
    <row r="57" spans="2:8" ht="53.25" customHeight="1" x14ac:dyDescent="0.15">
      <c r="B57" s="124"/>
      <c r="C57" s="1215" t="s">
        <v>51</v>
      </c>
      <c r="D57" s="1215"/>
      <c r="E57" s="1216"/>
      <c r="F57" s="127">
        <v>1543</v>
      </c>
      <c r="G57" s="127">
        <v>1727</v>
      </c>
      <c r="H57" s="128">
        <v>1928</v>
      </c>
    </row>
    <row r="58" spans="2:8" ht="45.75" customHeight="1" x14ac:dyDescent="0.15">
      <c r="B58" s="129"/>
      <c r="C58" s="1203" t="s">
        <v>52</v>
      </c>
      <c r="D58" s="1204"/>
      <c r="E58" s="1205"/>
      <c r="F58" s="130"/>
      <c r="G58" s="130"/>
      <c r="H58" s="131"/>
    </row>
    <row r="59" spans="2:8" ht="45.75" customHeight="1" x14ac:dyDescent="0.15">
      <c r="B59" s="129"/>
      <c r="C59" s="1203" t="s">
        <v>53</v>
      </c>
      <c r="D59" s="1204"/>
      <c r="E59" s="1205"/>
      <c r="F59" s="130"/>
      <c r="G59" s="130"/>
      <c r="H59" s="131"/>
    </row>
    <row r="60" spans="2:8" ht="45.75" customHeight="1" x14ac:dyDescent="0.15">
      <c r="B60" s="129"/>
      <c r="C60" s="1203" t="s">
        <v>53</v>
      </c>
      <c r="D60" s="1204"/>
      <c r="E60" s="1205"/>
      <c r="F60" s="130"/>
      <c r="G60" s="130"/>
      <c r="H60" s="131"/>
    </row>
    <row r="61" spans="2:8" ht="45.75" customHeight="1" x14ac:dyDescent="0.15">
      <c r="B61" s="129"/>
      <c r="C61" s="1203" t="s">
        <v>53</v>
      </c>
      <c r="D61" s="1204"/>
      <c r="E61" s="1205"/>
      <c r="F61" s="130"/>
      <c r="G61" s="130"/>
      <c r="H61" s="131"/>
    </row>
    <row r="62" spans="2:8" ht="45.75" customHeight="1" thickBot="1" x14ac:dyDescent="0.2">
      <c r="B62" s="132"/>
      <c r="C62" s="1206" t="s">
        <v>53</v>
      </c>
      <c r="D62" s="1207"/>
      <c r="E62" s="1208"/>
      <c r="F62" s="133"/>
      <c r="G62" s="133"/>
      <c r="H62" s="134"/>
    </row>
    <row r="63" spans="2:8" ht="52.5" customHeight="1" thickBot="1" x14ac:dyDescent="0.2">
      <c r="B63" s="135"/>
      <c r="C63" s="1209" t="s">
        <v>54</v>
      </c>
      <c r="D63" s="1209"/>
      <c r="E63" s="1210"/>
      <c r="F63" s="136">
        <v>3032</v>
      </c>
      <c r="G63" s="136">
        <v>3217</v>
      </c>
      <c r="H63" s="137">
        <v>3518</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sheetData>
  <sheetProtection algorithmName="SHA-512" hashValue="BjPMBHYdkffnjNAQKaMYB8vMQTj4z2epzQDtPt7jiVKR8qLrNqJDO5VltKthDtSu3BGfQyFT6GmKXv17TYIoEw==" saltValue="DfAbTTsCfyA5jGpX2UQa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557</v>
      </c>
      <c r="G2" s="151"/>
      <c r="H2" s="152"/>
    </row>
    <row r="3" spans="1:8" x14ac:dyDescent="0.15">
      <c r="A3" s="148" t="s">
        <v>550</v>
      </c>
      <c r="B3" s="153"/>
      <c r="C3" s="154"/>
      <c r="D3" s="155">
        <v>141433</v>
      </c>
      <c r="E3" s="156"/>
      <c r="F3" s="157">
        <v>289738</v>
      </c>
      <c r="G3" s="158"/>
      <c r="H3" s="159"/>
    </row>
    <row r="4" spans="1:8" x14ac:dyDescent="0.15">
      <c r="A4" s="160"/>
      <c r="B4" s="161"/>
      <c r="C4" s="162"/>
      <c r="D4" s="163">
        <v>69269</v>
      </c>
      <c r="E4" s="164"/>
      <c r="F4" s="165">
        <v>156238</v>
      </c>
      <c r="G4" s="166"/>
      <c r="H4" s="167"/>
    </row>
    <row r="5" spans="1:8" x14ac:dyDescent="0.15">
      <c r="A5" s="148" t="s">
        <v>552</v>
      </c>
      <c r="B5" s="153"/>
      <c r="C5" s="154"/>
      <c r="D5" s="155">
        <v>199220</v>
      </c>
      <c r="E5" s="156"/>
      <c r="F5" s="157">
        <v>316937</v>
      </c>
      <c r="G5" s="158"/>
      <c r="H5" s="159"/>
    </row>
    <row r="6" spans="1:8" x14ac:dyDescent="0.15">
      <c r="A6" s="160"/>
      <c r="B6" s="161"/>
      <c r="C6" s="162"/>
      <c r="D6" s="163">
        <v>55244</v>
      </c>
      <c r="E6" s="164"/>
      <c r="F6" s="165">
        <v>199150</v>
      </c>
      <c r="G6" s="166"/>
      <c r="H6" s="167"/>
    </row>
    <row r="7" spans="1:8" x14ac:dyDescent="0.15">
      <c r="A7" s="148" t="s">
        <v>553</v>
      </c>
      <c r="B7" s="153"/>
      <c r="C7" s="154"/>
      <c r="D7" s="155">
        <v>114394</v>
      </c>
      <c r="E7" s="156"/>
      <c r="F7" s="157">
        <v>332350</v>
      </c>
      <c r="G7" s="158"/>
      <c r="H7" s="159"/>
    </row>
    <row r="8" spans="1:8" x14ac:dyDescent="0.15">
      <c r="A8" s="160"/>
      <c r="B8" s="161"/>
      <c r="C8" s="162"/>
      <c r="D8" s="163">
        <v>46727</v>
      </c>
      <c r="E8" s="164"/>
      <c r="F8" s="165">
        <v>200453</v>
      </c>
      <c r="G8" s="166"/>
      <c r="H8" s="167"/>
    </row>
    <row r="9" spans="1:8" x14ac:dyDescent="0.15">
      <c r="A9" s="148" t="s">
        <v>554</v>
      </c>
      <c r="B9" s="153"/>
      <c r="C9" s="154"/>
      <c r="D9" s="155">
        <v>183276</v>
      </c>
      <c r="E9" s="156"/>
      <c r="F9" s="157">
        <v>362690</v>
      </c>
      <c r="G9" s="158"/>
      <c r="H9" s="159"/>
    </row>
    <row r="10" spans="1:8" x14ac:dyDescent="0.15">
      <c r="A10" s="160"/>
      <c r="B10" s="161"/>
      <c r="C10" s="162"/>
      <c r="D10" s="163">
        <v>85110</v>
      </c>
      <c r="E10" s="164"/>
      <c r="F10" s="165">
        <v>172580</v>
      </c>
      <c r="G10" s="166"/>
      <c r="H10" s="167"/>
    </row>
    <row r="11" spans="1:8" x14ac:dyDescent="0.15">
      <c r="A11" s="148" t="s">
        <v>555</v>
      </c>
      <c r="B11" s="153"/>
      <c r="C11" s="154"/>
      <c r="D11" s="155">
        <v>145687</v>
      </c>
      <c r="E11" s="156"/>
      <c r="F11" s="157">
        <v>296093</v>
      </c>
      <c r="G11" s="158"/>
      <c r="H11" s="159"/>
    </row>
    <row r="12" spans="1:8" x14ac:dyDescent="0.15">
      <c r="A12" s="160"/>
      <c r="B12" s="161"/>
      <c r="C12" s="168"/>
      <c r="D12" s="163">
        <v>79522</v>
      </c>
      <c r="E12" s="164"/>
      <c r="F12" s="165">
        <v>140545</v>
      </c>
      <c r="G12" s="166"/>
      <c r="H12" s="167"/>
    </row>
    <row r="13" spans="1:8" x14ac:dyDescent="0.15">
      <c r="A13" s="148"/>
      <c r="B13" s="153"/>
      <c r="C13" s="169"/>
      <c r="D13" s="170">
        <v>156802</v>
      </c>
      <c r="E13" s="171"/>
      <c r="F13" s="172">
        <v>319562</v>
      </c>
      <c r="G13" s="173"/>
      <c r="H13" s="159"/>
    </row>
    <row r="14" spans="1:8" x14ac:dyDescent="0.15">
      <c r="A14" s="160"/>
      <c r="B14" s="161"/>
      <c r="C14" s="162"/>
      <c r="D14" s="163">
        <v>67174</v>
      </c>
      <c r="E14" s="164"/>
      <c r="F14" s="165">
        <v>173793</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14.8</v>
      </c>
      <c r="C19" s="174">
        <f>ROUND(VALUE(SUBSTITUTE(実質収支比率等に係る経年分析!G$48,"▲","-")),2)</f>
        <v>20.149999999999999</v>
      </c>
      <c r="D19" s="174">
        <f>ROUND(VALUE(SUBSTITUTE(実質収支比率等に係る経年分析!H$48,"▲","-")),2)</f>
        <v>19.190000000000001</v>
      </c>
      <c r="E19" s="174">
        <f>ROUND(VALUE(SUBSTITUTE(実質収支比率等に係る経年分析!I$48,"▲","-")),2)</f>
        <v>24.4</v>
      </c>
      <c r="F19" s="174">
        <f>ROUND(VALUE(SUBSTITUTE(実質収支比率等に係る経年分析!J$48,"▲","-")),2)</f>
        <v>18.34</v>
      </c>
    </row>
    <row r="20" spans="1:11" x14ac:dyDescent="0.15">
      <c r="A20" s="174" t="s">
        <v>58</v>
      </c>
      <c r="B20" s="174">
        <f>ROUND(VALUE(SUBSTITUTE(実質収支比率等に係る経年分析!F$47,"▲","-")),2)</f>
        <v>60.66</v>
      </c>
      <c r="C20" s="174">
        <f>ROUND(VALUE(SUBSTITUTE(実質収支比率等に係る経年分析!G$47,"▲","-")),2)</f>
        <v>60.59</v>
      </c>
      <c r="D20" s="174">
        <f>ROUND(VALUE(SUBSTITUTE(実質収支比率等に係る経年分析!H$47,"▲","-")),2)</f>
        <v>57.28</v>
      </c>
      <c r="E20" s="174">
        <f>ROUND(VALUE(SUBSTITUTE(実質収支比率等に係る経年分析!I$47,"▲","-")),2)</f>
        <v>52.45</v>
      </c>
      <c r="F20" s="174">
        <f>ROUND(VALUE(SUBSTITUTE(実質収支比率等に係る経年分析!J$47,"▲","-")),2)</f>
        <v>53.32</v>
      </c>
    </row>
    <row r="21" spans="1:11" x14ac:dyDescent="0.15">
      <c r="A21" s="174" t="s">
        <v>59</v>
      </c>
      <c r="B21" s="174">
        <f>IF(ISNUMBER(VALUE(SUBSTITUTE(実質収支比率等に係る経年分析!F$49,"▲","-"))),ROUND(VALUE(SUBSTITUTE(実質収支比率等に係る経年分析!F$49,"▲","-")),2),NA())</f>
        <v>-6.08</v>
      </c>
      <c r="C21" s="174">
        <f>IF(ISNUMBER(VALUE(SUBSTITUTE(実質収支比率等に係る経年分析!G$49,"▲","-"))),ROUND(VALUE(SUBSTITUTE(実質収支比率等に係る経年分析!G$49,"▲","-")),2),NA())</f>
        <v>5.41</v>
      </c>
      <c r="D21" s="174">
        <f>IF(ISNUMBER(VALUE(SUBSTITUTE(実質収支比率等に係る経年分析!H$49,"▲","-"))),ROUND(VALUE(SUBSTITUTE(実質収支比率等に係る経年分析!H$49,"▲","-")),2),NA())</f>
        <v>0.17</v>
      </c>
      <c r="E21" s="174">
        <f>IF(ISNUMBER(VALUE(SUBSTITUTE(実質収支比率等に係る経年分析!I$49,"▲","-"))),ROUND(VALUE(SUBSTITUTE(実質収支比率等に係る経年分析!I$49,"▲","-")),2),NA())</f>
        <v>6.86</v>
      </c>
      <c r="F21" s="174">
        <f>IF(ISNUMBER(VALUE(SUBSTITUTE(実質収支比率等に係る経年分析!J$49,"▲","-"))),ROUND(VALUE(SUBSTITUTE(実質収支比率等に係る経年分析!J$49,"▲","-")),2),NA())</f>
        <v>-6.43</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へき地診療所特別会計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国民健康保険七川診療所特別会計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国民健康保険明神診療所特別会計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1.35</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19.170000000000002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18.329999999999998</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309</v>
      </c>
      <c r="E42" s="176"/>
      <c r="F42" s="176"/>
      <c r="G42" s="176">
        <f>'実質公債費比率（分子）の構造'!L$52</f>
        <v>295</v>
      </c>
      <c r="H42" s="176"/>
      <c r="I42" s="176"/>
      <c r="J42" s="176">
        <f>'実質公債費比率（分子）の構造'!M$52</f>
        <v>282</v>
      </c>
      <c r="K42" s="176"/>
      <c r="L42" s="176"/>
      <c r="M42" s="176">
        <f>'実質公債費比率（分子）の構造'!N$52</f>
        <v>277</v>
      </c>
      <c r="N42" s="176"/>
      <c r="O42" s="176"/>
      <c r="P42" s="176">
        <f>'実質公債費比率（分子）の構造'!O$52</f>
        <v>271</v>
      </c>
    </row>
    <row r="43" spans="1:16" x14ac:dyDescent="0.15">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69</v>
      </c>
      <c r="B45" s="176">
        <f>'実質公債費比率（分子）の構造'!K$49</f>
        <v>25</v>
      </c>
      <c r="C45" s="176"/>
      <c r="D45" s="176"/>
      <c r="E45" s="176">
        <f>'実質公債費比率（分子）の構造'!L$49</f>
        <v>27</v>
      </c>
      <c r="F45" s="176"/>
      <c r="G45" s="176"/>
      <c r="H45" s="176">
        <f>'実質公債費比率（分子）の構造'!M$49</f>
        <v>23</v>
      </c>
      <c r="I45" s="176"/>
      <c r="J45" s="176"/>
      <c r="K45" s="176">
        <f>'実質公債費比率（分子）の構造'!N$49</f>
        <v>14</v>
      </c>
      <c r="L45" s="176"/>
      <c r="M45" s="176"/>
      <c r="N45" s="176">
        <f>'実質公債費比率（分子）の構造'!O$49</f>
        <v>13</v>
      </c>
      <c r="O45" s="176"/>
      <c r="P45" s="176"/>
    </row>
    <row r="46" spans="1:16" x14ac:dyDescent="0.15">
      <c r="A46" s="176" t="s">
        <v>70</v>
      </c>
      <c r="B46" s="176">
        <f>'実質公債費比率（分子）の構造'!K$48</f>
        <v>13</v>
      </c>
      <c r="C46" s="176"/>
      <c r="D46" s="176"/>
      <c r="E46" s="176">
        <f>'実質公債費比率（分子）の構造'!L$48</f>
        <v>10</v>
      </c>
      <c r="F46" s="176"/>
      <c r="G46" s="176"/>
      <c r="H46" s="176">
        <f>'実質公債費比率（分子）の構造'!M$48</f>
        <v>16</v>
      </c>
      <c r="I46" s="176"/>
      <c r="J46" s="176"/>
      <c r="K46" s="176">
        <f>'実質公債費比率（分子）の構造'!N$48</f>
        <v>21</v>
      </c>
      <c r="L46" s="176"/>
      <c r="M46" s="176"/>
      <c r="N46" s="176">
        <f>'実質公債費比率（分子）の構造'!O$48</f>
        <v>25</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370</v>
      </c>
      <c r="C49" s="176"/>
      <c r="D49" s="176"/>
      <c r="E49" s="176">
        <f>'実質公債費比率（分子）の構造'!L$45</f>
        <v>357</v>
      </c>
      <c r="F49" s="176"/>
      <c r="G49" s="176"/>
      <c r="H49" s="176">
        <f>'実質公債費比率（分子）の構造'!M$45</f>
        <v>349</v>
      </c>
      <c r="I49" s="176"/>
      <c r="J49" s="176"/>
      <c r="K49" s="176">
        <f>'実質公債費比率（分子）の構造'!N$45</f>
        <v>346</v>
      </c>
      <c r="L49" s="176"/>
      <c r="M49" s="176"/>
      <c r="N49" s="176">
        <f>'実質公債費比率（分子）の構造'!O$45</f>
        <v>336</v>
      </c>
      <c r="O49" s="176"/>
      <c r="P49" s="176"/>
    </row>
    <row r="50" spans="1:16" x14ac:dyDescent="0.15">
      <c r="A50" s="176" t="s">
        <v>74</v>
      </c>
      <c r="B50" s="176" t="e">
        <f>NA()</f>
        <v>#N/A</v>
      </c>
      <c r="C50" s="176">
        <f>IF(ISNUMBER('実質公債費比率（分子）の構造'!K$53),'実質公債費比率（分子）の構造'!K$53,NA())</f>
        <v>99</v>
      </c>
      <c r="D50" s="176" t="e">
        <f>NA()</f>
        <v>#N/A</v>
      </c>
      <c r="E50" s="176" t="e">
        <f>NA()</f>
        <v>#N/A</v>
      </c>
      <c r="F50" s="176">
        <f>IF(ISNUMBER('実質公債費比率（分子）の構造'!L$53),'実質公債費比率（分子）の構造'!L$53,NA())</f>
        <v>99</v>
      </c>
      <c r="G50" s="176" t="e">
        <f>NA()</f>
        <v>#N/A</v>
      </c>
      <c r="H50" s="176" t="e">
        <f>NA()</f>
        <v>#N/A</v>
      </c>
      <c r="I50" s="176">
        <f>IF(ISNUMBER('実質公債費比率（分子）の構造'!M$53),'実質公債費比率（分子）の構造'!M$53,NA())</f>
        <v>106</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103</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44</v>
      </c>
      <c r="B56" s="175"/>
      <c r="C56" s="175"/>
      <c r="D56" s="175">
        <f>'将来負担比率（分子）の構造'!I$52</f>
        <v>2422</v>
      </c>
      <c r="E56" s="175"/>
      <c r="F56" s="175"/>
      <c r="G56" s="175">
        <f>'将来負担比率（分子）の構造'!J$52</f>
        <v>2325</v>
      </c>
      <c r="H56" s="175"/>
      <c r="I56" s="175"/>
      <c r="J56" s="175">
        <f>'将来負担比率（分子）の構造'!K$52</f>
        <v>2329</v>
      </c>
      <c r="K56" s="175"/>
      <c r="L56" s="175"/>
      <c r="M56" s="175">
        <f>'将来負担比率（分子）の構造'!L$52</f>
        <v>2261</v>
      </c>
      <c r="N56" s="175"/>
      <c r="O56" s="175"/>
      <c r="P56" s="175">
        <f>'将来負担比率（分子）の構造'!M$52</f>
        <v>2069</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3287</v>
      </c>
      <c r="E58" s="175"/>
      <c r="F58" s="175"/>
      <c r="G58" s="175">
        <f>'将来負担比率（分子）の構造'!J$50</f>
        <v>3139</v>
      </c>
      <c r="H58" s="175"/>
      <c r="I58" s="175"/>
      <c r="J58" s="175">
        <f>'将来負担比率（分子）の構造'!K$50</f>
        <v>3163</v>
      </c>
      <c r="K58" s="175"/>
      <c r="L58" s="175"/>
      <c r="M58" s="175">
        <f>'将来負担比率（分子）の構造'!L$50</f>
        <v>3343</v>
      </c>
      <c r="N58" s="175"/>
      <c r="O58" s="175"/>
      <c r="P58" s="175">
        <f>'将来負担比率（分子）の構造'!M$50</f>
        <v>3406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584</v>
      </c>
      <c r="C62" s="175"/>
      <c r="D62" s="175"/>
      <c r="E62" s="175">
        <f>'将来負担比率（分子）の構造'!J$45</f>
        <v>557</v>
      </c>
      <c r="F62" s="175"/>
      <c r="G62" s="175"/>
      <c r="H62" s="175">
        <f>'将来負担比率（分子）の構造'!K$45</f>
        <v>542</v>
      </c>
      <c r="I62" s="175"/>
      <c r="J62" s="175"/>
      <c r="K62" s="175">
        <f>'将来負担比率（分子）の構造'!L$45</f>
        <v>480</v>
      </c>
      <c r="L62" s="175"/>
      <c r="M62" s="175"/>
      <c r="N62" s="175">
        <f>'将来負担比率（分子）の構造'!M$45</f>
        <v>435</v>
      </c>
      <c r="O62" s="175"/>
      <c r="P62" s="175"/>
    </row>
    <row r="63" spans="1:16" x14ac:dyDescent="0.15">
      <c r="A63" s="175" t="s">
        <v>35</v>
      </c>
      <c r="B63" s="175">
        <f>'将来負担比率（分子）の構造'!I$44</f>
        <v>193</v>
      </c>
      <c r="C63" s="175"/>
      <c r="D63" s="175"/>
      <c r="E63" s="175">
        <f>'将来負担比率（分子）の構造'!J$44</f>
        <v>167</v>
      </c>
      <c r="F63" s="175"/>
      <c r="G63" s="175"/>
      <c r="H63" s="175">
        <f>'将来負担比率（分子）の構造'!K$44</f>
        <v>143</v>
      </c>
      <c r="I63" s="175"/>
      <c r="J63" s="175"/>
      <c r="K63" s="175">
        <f>'将来負担比率（分子）の構造'!L$44</f>
        <v>128</v>
      </c>
      <c r="L63" s="175"/>
      <c r="M63" s="175"/>
      <c r="N63" s="175">
        <f>'将来負担比率（分子）の構造'!M$44</f>
        <v>113</v>
      </c>
      <c r="O63" s="175"/>
      <c r="P63" s="175"/>
    </row>
    <row r="64" spans="1:16" x14ac:dyDescent="0.15">
      <c r="A64" s="175" t="s">
        <v>34</v>
      </c>
      <c r="B64" s="175">
        <f>'将来負担比率（分子）の構造'!I$43</f>
        <v>372</v>
      </c>
      <c r="C64" s="175"/>
      <c r="D64" s="175"/>
      <c r="E64" s="175">
        <f>'将来負担比率（分子）の構造'!J$43</f>
        <v>362</v>
      </c>
      <c r="F64" s="175"/>
      <c r="G64" s="175"/>
      <c r="H64" s="175">
        <f>'将来負担比率（分子）の構造'!K$43</f>
        <v>327</v>
      </c>
      <c r="I64" s="175"/>
      <c r="J64" s="175"/>
      <c r="K64" s="175">
        <f>'将来負担比率（分子）の構造'!L$43</f>
        <v>273</v>
      </c>
      <c r="L64" s="175"/>
      <c r="M64" s="175"/>
      <c r="N64" s="175">
        <f>'将来負担比率（分子）の構造'!M$43</f>
        <v>260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2955</v>
      </c>
      <c r="C66" s="175"/>
      <c r="D66" s="175"/>
      <c r="E66" s="175">
        <f>'将来負担比率（分子）の構造'!J$41</f>
        <v>2855</v>
      </c>
      <c r="F66" s="175"/>
      <c r="G66" s="175"/>
      <c r="H66" s="175">
        <f>'将来負担比率（分子）の構造'!K$41</f>
        <v>2708</v>
      </c>
      <c r="I66" s="175"/>
      <c r="J66" s="175"/>
      <c r="K66" s="175">
        <f>'将来負担比率（分子）の構造'!L$41</f>
        <v>2662</v>
      </c>
      <c r="L66" s="175"/>
      <c r="M66" s="175"/>
      <c r="N66" s="175">
        <f>'将来負担比率（分子）の構造'!M$41</f>
        <v>2444</v>
      </c>
      <c r="O66" s="175"/>
      <c r="P66" s="175"/>
    </row>
    <row r="67" spans="1:16" x14ac:dyDescent="0.15">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1182</v>
      </c>
      <c r="C72" s="179">
        <f>基金残高に係る経年分析!G55</f>
        <v>1182</v>
      </c>
      <c r="D72" s="179">
        <f>基金残高に係る経年分析!H55</f>
        <v>1183</v>
      </c>
    </row>
    <row r="73" spans="1:16" x14ac:dyDescent="0.15">
      <c r="A73" s="178" t="s">
        <v>81</v>
      </c>
      <c r="B73" s="179">
        <f>基金残高に係る経年分析!F56</f>
        <v>307</v>
      </c>
      <c r="C73" s="179">
        <f>基金残高に係る経年分析!G56</f>
        <v>307</v>
      </c>
      <c r="D73" s="179">
        <f>基金残高に係る経年分析!H56</f>
        <v>407</v>
      </c>
    </row>
    <row r="74" spans="1:16" x14ac:dyDescent="0.15">
      <c r="A74" s="178" t="s">
        <v>82</v>
      </c>
      <c r="B74" s="179">
        <f>基金残高に係る経年分析!F57</f>
        <v>1543</v>
      </c>
      <c r="C74" s="179">
        <f>基金残高に係る経年分析!G57</f>
        <v>1727</v>
      </c>
      <c r="D74" s="179">
        <f>基金残高に係る経年分析!H57</f>
        <v>1928</v>
      </c>
    </row>
  </sheetData>
  <sheetProtection algorithmName="SHA-512" hashValue="EqmHsS2usmYX80IfM63Qc1BbgrWc1CBiU0lUl5wAnEl02dsN+fASF+IVzE4S94rcmDbDjFTNDlpGQDlpdCD/sA==" saltValue="07oKUaIRMcq0y4ohJm0w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203183</v>
      </c>
      <c r="S5" s="613"/>
      <c r="T5" s="613"/>
      <c r="U5" s="613"/>
      <c r="V5" s="613"/>
      <c r="W5" s="613"/>
      <c r="X5" s="613"/>
      <c r="Y5" s="614"/>
      <c r="Z5" s="615">
        <v>5.2</v>
      </c>
      <c r="AA5" s="615"/>
      <c r="AB5" s="615"/>
      <c r="AC5" s="615"/>
      <c r="AD5" s="616">
        <v>203183</v>
      </c>
      <c r="AE5" s="616"/>
      <c r="AF5" s="616"/>
      <c r="AG5" s="616"/>
      <c r="AH5" s="616"/>
      <c r="AI5" s="616"/>
      <c r="AJ5" s="616"/>
      <c r="AK5" s="616"/>
      <c r="AL5" s="617">
        <v>9.1999999999999993</v>
      </c>
      <c r="AM5" s="618"/>
      <c r="AN5" s="618"/>
      <c r="AO5" s="619"/>
      <c r="AP5" s="609" t="s">
        <v>230</v>
      </c>
      <c r="AQ5" s="610"/>
      <c r="AR5" s="610"/>
      <c r="AS5" s="610"/>
      <c r="AT5" s="610"/>
      <c r="AU5" s="610"/>
      <c r="AV5" s="610"/>
      <c r="AW5" s="610"/>
      <c r="AX5" s="610"/>
      <c r="AY5" s="610"/>
      <c r="AZ5" s="610"/>
      <c r="BA5" s="610"/>
      <c r="BB5" s="610"/>
      <c r="BC5" s="610"/>
      <c r="BD5" s="610"/>
      <c r="BE5" s="610"/>
      <c r="BF5" s="611"/>
      <c r="BG5" s="623">
        <v>202750</v>
      </c>
      <c r="BH5" s="624"/>
      <c r="BI5" s="624"/>
      <c r="BJ5" s="624"/>
      <c r="BK5" s="624"/>
      <c r="BL5" s="624"/>
      <c r="BM5" s="624"/>
      <c r="BN5" s="625"/>
      <c r="BO5" s="626">
        <v>99.8</v>
      </c>
      <c r="BP5" s="626"/>
      <c r="BQ5" s="626"/>
      <c r="BR5" s="626"/>
      <c r="BS5" s="627" t="s">
        <v>131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109277</v>
      </c>
      <c r="S6" s="624"/>
      <c r="T6" s="624"/>
      <c r="U6" s="624"/>
      <c r="V6" s="624"/>
      <c r="W6" s="624"/>
      <c r="X6" s="624"/>
      <c r="Y6" s="625"/>
      <c r="Z6" s="626">
        <v>2.8</v>
      </c>
      <c r="AA6" s="626"/>
      <c r="AB6" s="626"/>
      <c r="AC6" s="626"/>
      <c r="AD6" s="627">
        <v>109277</v>
      </c>
      <c r="AE6" s="627"/>
      <c r="AF6" s="627"/>
      <c r="AG6" s="627"/>
      <c r="AH6" s="627"/>
      <c r="AI6" s="627"/>
      <c r="AJ6" s="627"/>
      <c r="AK6" s="627"/>
      <c r="AL6" s="628">
        <v>5</v>
      </c>
      <c r="AM6" s="629"/>
      <c r="AN6" s="629"/>
      <c r="AO6" s="630"/>
      <c r="AP6" s="620" t="s">
        <v>235</v>
      </c>
      <c r="AQ6" s="621"/>
      <c r="AR6" s="621"/>
      <c r="AS6" s="621"/>
      <c r="AT6" s="621"/>
      <c r="AU6" s="621"/>
      <c r="AV6" s="621"/>
      <c r="AW6" s="621"/>
      <c r="AX6" s="621"/>
      <c r="AY6" s="621"/>
      <c r="AZ6" s="621"/>
      <c r="BA6" s="621"/>
      <c r="BB6" s="621"/>
      <c r="BC6" s="621"/>
      <c r="BD6" s="621"/>
      <c r="BE6" s="621"/>
      <c r="BF6" s="622"/>
      <c r="BG6" s="623">
        <v>202750</v>
      </c>
      <c r="BH6" s="624"/>
      <c r="BI6" s="624"/>
      <c r="BJ6" s="624"/>
      <c r="BK6" s="624"/>
      <c r="BL6" s="624"/>
      <c r="BM6" s="624"/>
      <c r="BN6" s="625"/>
      <c r="BO6" s="626">
        <v>99.8</v>
      </c>
      <c r="BP6" s="626"/>
      <c r="BQ6" s="626"/>
      <c r="BR6" s="626"/>
      <c r="BS6" s="627" t="s">
        <v>131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49264</v>
      </c>
      <c r="CS6" s="624"/>
      <c r="CT6" s="624"/>
      <c r="CU6" s="624"/>
      <c r="CV6" s="624"/>
      <c r="CW6" s="624"/>
      <c r="CX6" s="624"/>
      <c r="CY6" s="625"/>
      <c r="CZ6" s="617">
        <v>1.4</v>
      </c>
      <c r="DA6" s="618"/>
      <c r="DB6" s="618"/>
      <c r="DC6" s="634"/>
      <c r="DD6" s="632" t="s">
        <v>131</v>
      </c>
      <c r="DE6" s="624"/>
      <c r="DF6" s="624"/>
      <c r="DG6" s="624"/>
      <c r="DH6" s="624"/>
      <c r="DI6" s="624"/>
      <c r="DJ6" s="624"/>
      <c r="DK6" s="624"/>
      <c r="DL6" s="624"/>
      <c r="DM6" s="624"/>
      <c r="DN6" s="624"/>
      <c r="DO6" s="624"/>
      <c r="DP6" s="625"/>
      <c r="DQ6" s="632">
        <v>49264</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100</v>
      </c>
      <c r="S7" s="624"/>
      <c r="T7" s="624"/>
      <c r="U7" s="624"/>
      <c r="V7" s="624"/>
      <c r="W7" s="624"/>
      <c r="X7" s="624"/>
      <c r="Y7" s="625"/>
      <c r="Z7" s="626">
        <v>0</v>
      </c>
      <c r="AA7" s="626"/>
      <c r="AB7" s="626"/>
      <c r="AC7" s="626"/>
      <c r="AD7" s="627">
        <v>100</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74815</v>
      </c>
      <c r="BH7" s="624"/>
      <c r="BI7" s="624"/>
      <c r="BJ7" s="624"/>
      <c r="BK7" s="624"/>
      <c r="BL7" s="624"/>
      <c r="BM7" s="624"/>
      <c r="BN7" s="625"/>
      <c r="BO7" s="626">
        <v>36.799999999999997</v>
      </c>
      <c r="BP7" s="626"/>
      <c r="BQ7" s="626"/>
      <c r="BR7" s="626"/>
      <c r="BS7" s="627" t="s">
        <v>239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607188</v>
      </c>
      <c r="CS7" s="624"/>
      <c r="CT7" s="624"/>
      <c r="CU7" s="624"/>
      <c r="CV7" s="624"/>
      <c r="CW7" s="624"/>
      <c r="CX7" s="624"/>
      <c r="CY7" s="625"/>
      <c r="CZ7" s="626">
        <v>17.600000000000001</v>
      </c>
      <c r="DA7" s="626"/>
      <c r="DB7" s="626"/>
      <c r="DC7" s="626"/>
      <c r="DD7" s="632">
        <v>4593</v>
      </c>
      <c r="DE7" s="624"/>
      <c r="DF7" s="624"/>
      <c r="DG7" s="624"/>
      <c r="DH7" s="624"/>
      <c r="DI7" s="624"/>
      <c r="DJ7" s="624"/>
      <c r="DK7" s="624"/>
      <c r="DL7" s="624"/>
      <c r="DM7" s="624"/>
      <c r="DN7" s="624"/>
      <c r="DO7" s="624"/>
      <c r="DP7" s="625"/>
      <c r="DQ7" s="632">
        <v>528858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1445</v>
      </c>
      <c r="S8" s="624"/>
      <c r="T8" s="624"/>
      <c r="U8" s="624"/>
      <c r="V8" s="624"/>
      <c r="W8" s="624"/>
      <c r="X8" s="624"/>
      <c r="Y8" s="625"/>
      <c r="Z8" s="626">
        <v>0</v>
      </c>
      <c r="AA8" s="626"/>
      <c r="AB8" s="626"/>
      <c r="AC8" s="626"/>
      <c r="AD8" s="627">
        <v>1445</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3555</v>
      </c>
      <c r="BH8" s="624"/>
      <c r="BI8" s="624"/>
      <c r="BJ8" s="624"/>
      <c r="BK8" s="624"/>
      <c r="BL8" s="624"/>
      <c r="BM8" s="624"/>
      <c r="BN8" s="625"/>
      <c r="BO8" s="626">
        <v>1.7</v>
      </c>
      <c r="BP8" s="626"/>
      <c r="BQ8" s="626"/>
      <c r="BR8" s="626"/>
      <c r="BS8" s="627" t="s">
        <v>131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730874</v>
      </c>
      <c r="CS8" s="624"/>
      <c r="CT8" s="624"/>
      <c r="CU8" s="624"/>
      <c r="CV8" s="624"/>
      <c r="CW8" s="624"/>
      <c r="CX8" s="624"/>
      <c r="CY8" s="625"/>
      <c r="CZ8" s="626">
        <v>21.2</v>
      </c>
      <c r="DA8" s="626"/>
      <c r="DB8" s="626"/>
      <c r="DC8" s="626"/>
      <c r="DD8" s="632">
        <v>44157</v>
      </c>
      <c r="DE8" s="624"/>
      <c r="DF8" s="624"/>
      <c r="DG8" s="624"/>
      <c r="DH8" s="624"/>
      <c r="DI8" s="624"/>
      <c r="DJ8" s="624"/>
      <c r="DK8" s="624"/>
      <c r="DL8" s="624"/>
      <c r="DM8" s="624"/>
      <c r="DN8" s="624"/>
      <c r="DO8" s="624"/>
      <c r="DP8" s="625"/>
      <c r="DQ8" s="632">
        <v>493307</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1035</v>
      </c>
      <c r="S9" s="624"/>
      <c r="T9" s="624"/>
      <c r="U9" s="624"/>
      <c r="V9" s="624"/>
      <c r="W9" s="624"/>
      <c r="X9" s="624"/>
      <c r="Y9" s="625"/>
      <c r="Z9" s="626">
        <v>0</v>
      </c>
      <c r="AA9" s="626"/>
      <c r="AB9" s="626"/>
      <c r="AC9" s="626"/>
      <c r="AD9" s="627">
        <v>1035</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64670</v>
      </c>
      <c r="BH9" s="624"/>
      <c r="BI9" s="624"/>
      <c r="BJ9" s="624"/>
      <c r="BK9" s="624"/>
      <c r="BL9" s="624"/>
      <c r="BM9" s="624"/>
      <c r="BN9" s="625"/>
      <c r="BO9" s="626">
        <v>31.8</v>
      </c>
      <c r="BP9" s="626"/>
      <c r="BQ9" s="626"/>
      <c r="BR9" s="626"/>
      <c r="BS9" s="627" t="s">
        <v>140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332953</v>
      </c>
      <c r="CS9" s="624"/>
      <c r="CT9" s="624"/>
      <c r="CU9" s="624"/>
      <c r="CV9" s="624"/>
      <c r="CW9" s="624"/>
      <c r="CX9" s="624"/>
      <c r="CY9" s="625"/>
      <c r="CZ9" s="626">
        <v>9.6999999999999993</v>
      </c>
      <c r="DA9" s="626"/>
      <c r="DB9" s="626"/>
      <c r="DC9" s="626"/>
      <c r="DD9" s="632">
        <v>38201</v>
      </c>
      <c r="DE9" s="624"/>
      <c r="DF9" s="624"/>
      <c r="DG9" s="624"/>
      <c r="DH9" s="624"/>
      <c r="DI9" s="624"/>
      <c r="DJ9" s="624"/>
      <c r="DK9" s="624"/>
      <c r="DL9" s="624"/>
      <c r="DM9" s="624"/>
      <c r="DN9" s="624"/>
      <c r="DO9" s="624"/>
      <c r="DP9" s="625"/>
      <c r="DQ9" s="632">
        <v>262876</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5224</v>
      </c>
      <c r="BH10" s="624"/>
      <c r="BI10" s="624"/>
      <c r="BJ10" s="624"/>
      <c r="BK10" s="624"/>
      <c r="BL10" s="624"/>
      <c r="BM10" s="624"/>
      <c r="BN10" s="625"/>
      <c r="BO10" s="626">
        <v>2.6</v>
      </c>
      <c r="BP10" s="626"/>
      <c r="BQ10" s="626"/>
      <c r="BR10" s="626"/>
      <c r="BS10" s="627" t="s">
        <v>239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239</v>
      </c>
      <c r="CS10" s="624"/>
      <c r="CT10" s="624"/>
      <c r="CU10" s="624"/>
      <c r="CV10" s="624"/>
      <c r="CW10" s="624"/>
      <c r="CX10" s="624"/>
      <c r="CY10" s="625"/>
      <c r="CZ10" s="626" t="s">
        <v>131</v>
      </c>
      <c r="DA10" s="626"/>
      <c r="DB10" s="626"/>
      <c r="DC10" s="626"/>
      <c r="DD10" s="632" t="s">
        <v>239</v>
      </c>
      <c r="DE10" s="624"/>
      <c r="DF10" s="624"/>
      <c r="DG10" s="624"/>
      <c r="DH10" s="624"/>
      <c r="DI10" s="624"/>
      <c r="DJ10" s="624"/>
      <c r="DK10" s="624"/>
      <c r="DL10" s="624"/>
      <c r="DM10" s="624"/>
      <c r="DN10" s="624"/>
      <c r="DO10" s="624"/>
      <c r="DP10" s="625"/>
      <c r="DQ10" s="632" t="s">
        <v>239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57582</v>
      </c>
      <c r="S11" s="624"/>
      <c r="T11" s="624"/>
      <c r="U11" s="624"/>
      <c r="V11" s="624"/>
      <c r="W11" s="624"/>
      <c r="X11" s="624"/>
      <c r="Y11" s="625"/>
      <c r="Z11" s="628">
        <v>1.5</v>
      </c>
      <c r="AA11" s="629"/>
      <c r="AB11" s="629"/>
      <c r="AC11" s="635"/>
      <c r="AD11" s="632">
        <v>57582</v>
      </c>
      <c r="AE11" s="624"/>
      <c r="AF11" s="624"/>
      <c r="AG11" s="624"/>
      <c r="AH11" s="624"/>
      <c r="AI11" s="624"/>
      <c r="AJ11" s="624"/>
      <c r="AK11" s="625"/>
      <c r="AL11" s="628">
        <v>2.6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1366</v>
      </c>
      <c r="BH11" s="624"/>
      <c r="BI11" s="624"/>
      <c r="BJ11" s="624"/>
      <c r="BK11" s="624"/>
      <c r="BL11" s="624"/>
      <c r="BM11" s="624"/>
      <c r="BN11" s="625"/>
      <c r="BO11" s="626">
        <v>0.7</v>
      </c>
      <c r="BP11" s="626"/>
      <c r="BQ11" s="626"/>
      <c r="BR11" s="626"/>
      <c r="BS11" s="627" t="s">
        <v>239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282396</v>
      </c>
      <c r="CS11" s="624"/>
      <c r="CT11" s="624"/>
      <c r="CU11" s="624"/>
      <c r="CV11" s="624"/>
      <c r="CW11" s="624"/>
      <c r="CX11" s="624"/>
      <c r="CY11" s="625"/>
      <c r="CZ11" s="626">
        <v>8.1999999999999993</v>
      </c>
      <c r="DA11" s="626"/>
      <c r="DB11" s="626"/>
      <c r="DC11" s="626"/>
      <c r="DD11" s="632">
        <v>136776</v>
      </c>
      <c r="DE11" s="624"/>
      <c r="DF11" s="624"/>
      <c r="DG11" s="624"/>
      <c r="DH11" s="624"/>
      <c r="DI11" s="624"/>
      <c r="DJ11" s="624"/>
      <c r="DK11" s="624"/>
      <c r="DL11" s="624"/>
      <c r="DM11" s="624"/>
      <c r="DN11" s="624"/>
      <c r="DO11" s="624"/>
      <c r="DP11" s="625"/>
      <c r="DQ11" s="632">
        <v>183969</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239</v>
      </c>
      <c r="S12" s="624"/>
      <c r="T12" s="624"/>
      <c r="U12" s="624"/>
      <c r="V12" s="624"/>
      <c r="W12" s="624"/>
      <c r="X12" s="624"/>
      <c r="Y12" s="625"/>
      <c r="Z12" s="626" t="s">
        <v>239</v>
      </c>
      <c r="AA12" s="626"/>
      <c r="AB12" s="626"/>
      <c r="AC12" s="626"/>
      <c r="AD12" s="627" t="s">
        <v>131</v>
      </c>
      <c r="AE12" s="627"/>
      <c r="AF12" s="627"/>
      <c r="AG12" s="627"/>
      <c r="AH12" s="627"/>
      <c r="AI12" s="627"/>
      <c r="AJ12" s="627"/>
      <c r="AK12" s="627"/>
      <c r="AL12" s="628" t="s">
        <v>131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111210</v>
      </c>
      <c r="BH12" s="624"/>
      <c r="BI12" s="624"/>
      <c r="BJ12" s="624"/>
      <c r="BK12" s="624"/>
      <c r="BL12" s="624"/>
      <c r="BM12" s="624"/>
      <c r="BN12" s="625"/>
      <c r="BO12" s="626">
        <v>54.7</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161155</v>
      </c>
      <c r="CS12" s="624"/>
      <c r="CT12" s="624"/>
      <c r="CU12" s="624"/>
      <c r="CV12" s="624"/>
      <c r="CW12" s="624"/>
      <c r="CX12" s="624"/>
      <c r="CY12" s="625"/>
      <c r="CZ12" s="626">
        <v>4.7</v>
      </c>
      <c r="DA12" s="626"/>
      <c r="DB12" s="626"/>
      <c r="DC12" s="626"/>
      <c r="DD12" s="632">
        <v>12738</v>
      </c>
      <c r="DE12" s="624"/>
      <c r="DF12" s="624"/>
      <c r="DG12" s="624"/>
      <c r="DH12" s="624"/>
      <c r="DI12" s="624"/>
      <c r="DJ12" s="624"/>
      <c r="DK12" s="624"/>
      <c r="DL12" s="624"/>
      <c r="DM12" s="624"/>
      <c r="DN12" s="624"/>
      <c r="DO12" s="624"/>
      <c r="DP12" s="625"/>
      <c r="DQ12" s="632">
        <v>159608</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239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111202</v>
      </c>
      <c r="BH13" s="624"/>
      <c r="BI13" s="624"/>
      <c r="BJ13" s="624"/>
      <c r="BK13" s="624"/>
      <c r="BL13" s="624"/>
      <c r="BM13" s="624"/>
      <c r="BN13" s="625"/>
      <c r="BO13" s="626">
        <v>54.7</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485249</v>
      </c>
      <c r="CS13" s="624"/>
      <c r="CT13" s="624"/>
      <c r="CU13" s="624"/>
      <c r="CV13" s="624"/>
      <c r="CW13" s="624"/>
      <c r="CX13" s="624"/>
      <c r="CY13" s="625"/>
      <c r="CZ13" s="626">
        <v>14.1</v>
      </c>
      <c r="DA13" s="626"/>
      <c r="DB13" s="626"/>
      <c r="DC13" s="626"/>
      <c r="DD13" s="632">
        <v>98963</v>
      </c>
      <c r="DE13" s="624"/>
      <c r="DF13" s="624"/>
      <c r="DG13" s="624"/>
      <c r="DH13" s="624"/>
      <c r="DI13" s="624"/>
      <c r="DJ13" s="624"/>
      <c r="DK13" s="624"/>
      <c r="DL13" s="624"/>
      <c r="DM13" s="624"/>
      <c r="DN13" s="624"/>
      <c r="DO13" s="624"/>
      <c r="DP13" s="625"/>
      <c r="DQ13" s="632">
        <v>416283</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132</v>
      </c>
      <c r="S14" s="624"/>
      <c r="T14" s="624"/>
      <c r="U14" s="624"/>
      <c r="V14" s="624"/>
      <c r="W14" s="624"/>
      <c r="X14" s="624"/>
      <c r="Y14" s="625"/>
      <c r="Z14" s="626">
        <v>0</v>
      </c>
      <c r="AA14" s="626"/>
      <c r="AB14" s="626"/>
      <c r="AC14" s="626"/>
      <c r="AD14" s="627">
        <v>132</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11809</v>
      </c>
      <c r="BH14" s="624"/>
      <c r="BI14" s="624"/>
      <c r="BJ14" s="624"/>
      <c r="BK14" s="624"/>
      <c r="BL14" s="624"/>
      <c r="BM14" s="624"/>
      <c r="BN14" s="625"/>
      <c r="BO14" s="626">
        <v>5.8</v>
      </c>
      <c r="BP14" s="626"/>
      <c r="BQ14" s="626"/>
      <c r="BR14" s="626"/>
      <c r="BS14" s="627" t="s">
        <v>239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194142</v>
      </c>
      <c r="CS14" s="624"/>
      <c r="CT14" s="624"/>
      <c r="CU14" s="624"/>
      <c r="CV14" s="624"/>
      <c r="CW14" s="624"/>
      <c r="CX14" s="624"/>
      <c r="CY14" s="625"/>
      <c r="CZ14" s="626">
        <v>5.6</v>
      </c>
      <c r="DA14" s="626"/>
      <c r="DB14" s="626"/>
      <c r="DC14" s="626"/>
      <c r="DD14" s="632">
        <v>3184</v>
      </c>
      <c r="DE14" s="624"/>
      <c r="DF14" s="624"/>
      <c r="DG14" s="624"/>
      <c r="DH14" s="624"/>
      <c r="DI14" s="624"/>
      <c r="DJ14" s="624"/>
      <c r="DK14" s="624"/>
      <c r="DL14" s="624"/>
      <c r="DM14" s="624"/>
      <c r="DN14" s="624"/>
      <c r="DO14" s="624"/>
      <c r="DP14" s="625"/>
      <c r="DQ14" s="632">
        <v>187122</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131</v>
      </c>
      <c r="AA15" s="626"/>
      <c r="AB15" s="626"/>
      <c r="AC15" s="626"/>
      <c r="AD15" s="627" t="s">
        <v>239</v>
      </c>
      <c r="AE15" s="627"/>
      <c r="AF15" s="627"/>
      <c r="AG15" s="627"/>
      <c r="AH15" s="627"/>
      <c r="AI15" s="627"/>
      <c r="AJ15" s="627"/>
      <c r="AK15" s="627"/>
      <c r="AL15" s="628" t="s">
        <v>239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4916</v>
      </c>
      <c r="BH15" s="624"/>
      <c r="BI15" s="624"/>
      <c r="BJ15" s="624"/>
      <c r="BK15" s="624"/>
      <c r="BL15" s="624"/>
      <c r="BM15" s="624"/>
      <c r="BN15" s="625"/>
      <c r="BO15" s="626">
        <v>2.4</v>
      </c>
      <c r="BP15" s="626"/>
      <c r="BQ15" s="626"/>
      <c r="BR15" s="626"/>
      <c r="BS15" s="627" t="s">
        <v>239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247504</v>
      </c>
      <c r="CS15" s="624"/>
      <c r="CT15" s="624"/>
      <c r="CU15" s="624"/>
      <c r="CV15" s="624"/>
      <c r="CW15" s="624"/>
      <c r="CX15" s="624"/>
      <c r="CY15" s="625"/>
      <c r="CZ15" s="626">
        <v>7.2</v>
      </c>
      <c r="DA15" s="626"/>
      <c r="DB15" s="626"/>
      <c r="DC15" s="626"/>
      <c r="DD15" s="632">
        <v>17739</v>
      </c>
      <c r="DE15" s="624"/>
      <c r="DF15" s="624"/>
      <c r="DG15" s="624"/>
      <c r="DH15" s="624"/>
      <c r="DI15" s="624"/>
      <c r="DJ15" s="624"/>
      <c r="DK15" s="624"/>
      <c r="DL15" s="624"/>
      <c r="DM15" s="624"/>
      <c r="DN15" s="624"/>
      <c r="DO15" s="624"/>
      <c r="DP15" s="625"/>
      <c r="DQ15" s="632">
        <v>210676</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3791</v>
      </c>
      <c r="S16" s="624"/>
      <c r="T16" s="624"/>
      <c r="U16" s="624"/>
      <c r="V16" s="624"/>
      <c r="W16" s="624"/>
      <c r="X16" s="624"/>
      <c r="Y16" s="625"/>
      <c r="Z16" s="626">
        <v>0.1</v>
      </c>
      <c r="AA16" s="626"/>
      <c r="AB16" s="626"/>
      <c r="AC16" s="626"/>
      <c r="AD16" s="627">
        <v>3791</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23133</v>
      </c>
      <c r="CS16" s="624"/>
      <c r="CT16" s="624"/>
      <c r="CU16" s="624"/>
      <c r="CV16" s="624"/>
      <c r="CW16" s="624"/>
      <c r="CX16" s="624"/>
      <c r="CY16" s="625"/>
      <c r="CZ16" s="626">
        <v>0.7</v>
      </c>
      <c r="DA16" s="626"/>
      <c r="DB16" s="626"/>
      <c r="DC16" s="626"/>
      <c r="DD16" s="632" t="s">
        <v>131</v>
      </c>
      <c r="DE16" s="624"/>
      <c r="DF16" s="624"/>
      <c r="DG16" s="624"/>
      <c r="DH16" s="624"/>
      <c r="DI16" s="624"/>
      <c r="DJ16" s="624"/>
      <c r="DK16" s="624"/>
      <c r="DL16" s="624"/>
      <c r="DM16" s="624"/>
      <c r="DN16" s="624"/>
      <c r="DO16" s="624"/>
      <c r="DP16" s="625"/>
      <c r="DQ16" s="632">
        <v>11250</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2403</v>
      </c>
      <c r="S17" s="624"/>
      <c r="T17" s="624"/>
      <c r="U17" s="624"/>
      <c r="V17" s="624"/>
      <c r="W17" s="624"/>
      <c r="X17" s="624"/>
      <c r="Y17" s="625"/>
      <c r="Z17" s="626">
        <v>0.1</v>
      </c>
      <c r="AA17" s="626"/>
      <c r="AB17" s="626"/>
      <c r="AC17" s="626"/>
      <c r="AD17" s="627">
        <v>2403</v>
      </c>
      <c r="AE17" s="627"/>
      <c r="AF17" s="627"/>
      <c r="AG17" s="627"/>
      <c r="AH17" s="627"/>
      <c r="AI17" s="627"/>
      <c r="AJ17" s="627"/>
      <c r="AK17" s="627"/>
      <c r="AL17" s="628">
        <v>0.1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239</v>
      </c>
      <c r="BP17" s="626"/>
      <c r="BQ17" s="626"/>
      <c r="BR17" s="626"/>
      <c r="BS17" s="627" t="s">
        <v>239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336032</v>
      </c>
      <c r="CS17" s="624"/>
      <c r="CT17" s="624"/>
      <c r="CU17" s="624"/>
      <c r="CV17" s="624"/>
      <c r="CW17" s="624"/>
      <c r="CX17" s="624"/>
      <c r="CY17" s="625"/>
      <c r="CZ17" s="626">
        <v>9.6999999999999993</v>
      </c>
      <c r="DA17" s="626"/>
      <c r="DB17" s="626"/>
      <c r="DC17" s="626"/>
      <c r="DD17" s="632" t="s">
        <v>239</v>
      </c>
      <c r="DE17" s="624"/>
      <c r="DF17" s="624"/>
      <c r="DG17" s="624"/>
      <c r="DH17" s="624"/>
      <c r="DI17" s="624"/>
      <c r="DJ17" s="624"/>
      <c r="DK17" s="624"/>
      <c r="DL17" s="624"/>
      <c r="DM17" s="624"/>
      <c r="DN17" s="624"/>
      <c r="DO17" s="624"/>
      <c r="DP17" s="625"/>
      <c r="DQ17" s="632">
        <v>336032</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464</v>
      </c>
      <c r="S18" s="624"/>
      <c r="T18" s="624"/>
      <c r="U18" s="624"/>
      <c r="V18" s="624"/>
      <c r="W18" s="624"/>
      <c r="X18" s="624"/>
      <c r="Y18" s="625"/>
      <c r="Z18" s="626">
        <v>0</v>
      </c>
      <c r="AA18" s="626"/>
      <c r="AB18" s="626"/>
      <c r="AC18" s="626"/>
      <c r="AD18" s="627">
        <v>464</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239</v>
      </c>
      <c r="BP18" s="626"/>
      <c r="BQ18" s="626"/>
      <c r="BR18" s="626"/>
      <c r="BS18" s="627" t="s">
        <v>239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464</v>
      </c>
      <c r="S19" s="624"/>
      <c r="T19" s="624"/>
      <c r="U19" s="624"/>
      <c r="V19" s="624"/>
      <c r="W19" s="624"/>
      <c r="X19" s="624"/>
      <c r="Y19" s="625"/>
      <c r="Z19" s="626">
        <v>0</v>
      </c>
      <c r="AA19" s="626"/>
      <c r="AB19" s="626"/>
      <c r="AC19" s="626"/>
      <c r="AD19" s="627">
        <v>464</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433</v>
      </c>
      <c r="BH19" s="624"/>
      <c r="BI19" s="624"/>
      <c r="BJ19" s="624"/>
      <c r="BK19" s="624"/>
      <c r="BL19" s="624"/>
      <c r="BM19" s="624"/>
      <c r="BN19" s="625"/>
      <c r="BO19" s="626">
        <v>0.2</v>
      </c>
      <c r="BP19" s="626"/>
      <c r="BQ19" s="626"/>
      <c r="BR19" s="626"/>
      <c r="BS19" s="627" t="s">
        <v>239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239</v>
      </c>
      <c r="S20" s="624"/>
      <c r="T20" s="624"/>
      <c r="U20" s="624"/>
      <c r="V20" s="624"/>
      <c r="W20" s="624"/>
      <c r="X20" s="624"/>
      <c r="Y20" s="625"/>
      <c r="Z20" s="626" t="s">
        <v>239</v>
      </c>
      <c r="AA20" s="626"/>
      <c r="AB20" s="626"/>
      <c r="AC20" s="626"/>
      <c r="AD20" s="627" t="s">
        <v>239</v>
      </c>
      <c r="AE20" s="627"/>
      <c r="AF20" s="627"/>
      <c r="AG20" s="627"/>
      <c r="AH20" s="627"/>
      <c r="AI20" s="627"/>
      <c r="AJ20" s="627"/>
      <c r="AK20" s="627"/>
      <c r="AL20" s="628" t="s">
        <v>239</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433</v>
      </c>
      <c r="BH20" s="624"/>
      <c r="BI20" s="624"/>
      <c r="BJ20" s="624"/>
      <c r="BK20" s="624"/>
      <c r="BL20" s="624"/>
      <c r="BM20" s="624"/>
      <c r="BN20" s="625"/>
      <c r="BO20" s="626">
        <v>0.2</v>
      </c>
      <c r="BP20" s="626"/>
      <c r="BQ20" s="626"/>
      <c r="BR20" s="626"/>
      <c r="BS20" s="627" t="s">
        <v>131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3449890</v>
      </c>
      <c r="CS20" s="624"/>
      <c r="CT20" s="624"/>
      <c r="CU20" s="624"/>
      <c r="CV20" s="624"/>
      <c r="CW20" s="624"/>
      <c r="CX20" s="624"/>
      <c r="CY20" s="625"/>
      <c r="CZ20" s="626">
        <v>100</v>
      </c>
      <c r="DA20" s="626"/>
      <c r="DB20" s="626"/>
      <c r="DC20" s="626"/>
      <c r="DD20" s="632">
        <v>356351</v>
      </c>
      <c r="DE20" s="624"/>
      <c r="DF20" s="624"/>
      <c r="DG20" s="624"/>
      <c r="DH20" s="624"/>
      <c r="DI20" s="624"/>
      <c r="DJ20" s="624"/>
      <c r="DK20" s="624"/>
      <c r="DL20" s="624"/>
      <c r="DM20" s="624"/>
      <c r="DN20" s="624"/>
      <c r="DO20" s="624"/>
      <c r="DP20" s="625"/>
      <c r="DQ20" s="632">
        <v>2839245</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2019915</v>
      </c>
      <c r="S21" s="624"/>
      <c r="T21" s="624"/>
      <c r="U21" s="624"/>
      <c r="V21" s="624"/>
      <c r="W21" s="624"/>
      <c r="X21" s="624"/>
      <c r="Y21" s="625"/>
      <c r="Z21" s="626">
        <v>51.6</v>
      </c>
      <c r="AA21" s="626"/>
      <c r="AB21" s="626"/>
      <c r="AC21" s="626"/>
      <c r="AD21" s="627">
        <v>1824076</v>
      </c>
      <c r="AE21" s="627"/>
      <c r="AF21" s="627"/>
      <c r="AG21" s="627"/>
      <c r="AH21" s="627"/>
      <c r="AI21" s="627"/>
      <c r="AJ21" s="627"/>
      <c r="AK21" s="627"/>
      <c r="AL21" s="628">
        <v>82.7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433</v>
      </c>
      <c r="BH21" s="624"/>
      <c r="BI21" s="624"/>
      <c r="BJ21" s="624"/>
      <c r="BK21" s="624"/>
      <c r="BL21" s="624"/>
      <c r="BM21" s="624"/>
      <c r="BN21" s="625"/>
      <c r="BO21" s="626">
        <v>0.2</v>
      </c>
      <c r="BP21" s="626"/>
      <c r="BQ21" s="626"/>
      <c r="BR21" s="626"/>
      <c r="BS21" s="627" t="s">
        <v>239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1824076</v>
      </c>
      <c r="S22" s="624"/>
      <c r="T22" s="624"/>
      <c r="U22" s="624"/>
      <c r="V22" s="624"/>
      <c r="W22" s="624"/>
      <c r="X22" s="624"/>
      <c r="Y22" s="625"/>
      <c r="Z22" s="626">
        <v>46.6</v>
      </c>
      <c r="AA22" s="626"/>
      <c r="AB22" s="626"/>
      <c r="AC22" s="626"/>
      <c r="AD22" s="627">
        <v>1824076</v>
      </c>
      <c r="AE22" s="627"/>
      <c r="AF22" s="627"/>
      <c r="AG22" s="627"/>
      <c r="AH22" s="627"/>
      <c r="AI22" s="627"/>
      <c r="AJ22" s="627"/>
      <c r="AK22" s="627"/>
      <c r="AL22" s="628">
        <v>82.7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140</v>
      </c>
      <c r="BP22" s="626"/>
      <c r="BQ22" s="626"/>
      <c r="BR22" s="626"/>
      <c r="BS22" s="627" t="s">
        <v>239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195839</v>
      </c>
      <c r="S23" s="624"/>
      <c r="T23" s="624"/>
      <c r="U23" s="624"/>
      <c r="V23" s="624"/>
      <c r="W23" s="624"/>
      <c r="X23" s="624"/>
      <c r="Y23" s="625"/>
      <c r="Z23" s="626">
        <v>5</v>
      </c>
      <c r="AA23" s="626"/>
      <c r="AB23" s="626"/>
      <c r="AC23" s="626"/>
      <c r="AD23" s="627" t="s">
        <v>239</v>
      </c>
      <c r="AE23" s="627"/>
      <c r="AF23" s="627"/>
      <c r="AG23" s="627"/>
      <c r="AH23" s="627"/>
      <c r="AI23" s="627"/>
      <c r="AJ23" s="627"/>
      <c r="AK23" s="627"/>
      <c r="AL23" s="628" t="s">
        <v>239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239</v>
      </c>
      <c r="BH23" s="624"/>
      <c r="BI23" s="624"/>
      <c r="BJ23" s="624"/>
      <c r="BK23" s="624"/>
      <c r="BL23" s="624"/>
      <c r="BM23" s="624"/>
      <c r="BN23" s="625"/>
      <c r="BO23" s="626" t="s">
        <v>239</v>
      </c>
      <c r="BP23" s="626"/>
      <c r="BQ23" s="626"/>
      <c r="BR23" s="626"/>
      <c r="BS23" s="627" t="s">
        <v>239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239</v>
      </c>
      <c r="AA24" s="626"/>
      <c r="AB24" s="626"/>
      <c r="AC24" s="626"/>
      <c r="AD24" s="627" t="s">
        <v>239</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1128470</v>
      </c>
      <c r="CS24" s="613"/>
      <c r="CT24" s="613"/>
      <c r="CU24" s="613"/>
      <c r="CV24" s="613"/>
      <c r="CW24" s="613"/>
      <c r="CX24" s="613"/>
      <c r="CY24" s="614"/>
      <c r="CZ24" s="617">
        <v>32.700000000000003</v>
      </c>
      <c r="DA24" s="618"/>
      <c r="DB24" s="618"/>
      <c r="DC24" s="634"/>
      <c r="DD24" s="655">
        <v>954364</v>
      </c>
      <c r="DE24" s="613"/>
      <c r="DF24" s="613"/>
      <c r="DG24" s="613"/>
      <c r="DH24" s="613"/>
      <c r="DI24" s="613"/>
      <c r="DJ24" s="613"/>
      <c r="DK24" s="614"/>
      <c r="DL24" s="655">
        <v>919932</v>
      </c>
      <c r="DM24" s="613"/>
      <c r="DN24" s="613"/>
      <c r="DO24" s="613"/>
      <c r="DP24" s="613"/>
      <c r="DQ24" s="613"/>
      <c r="DR24" s="613"/>
      <c r="DS24" s="613"/>
      <c r="DT24" s="613"/>
      <c r="DU24" s="613"/>
      <c r="DV24" s="614"/>
      <c r="DW24" s="617">
        <v>41.4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2399327</v>
      </c>
      <c r="S25" s="624"/>
      <c r="T25" s="624"/>
      <c r="U25" s="624"/>
      <c r="V25" s="624"/>
      <c r="W25" s="624"/>
      <c r="X25" s="624"/>
      <c r="Y25" s="625"/>
      <c r="Z25" s="626">
        <v>61.3</v>
      </c>
      <c r="AA25" s="626"/>
      <c r="AB25" s="626"/>
      <c r="AC25" s="626"/>
      <c r="AD25" s="627">
        <v>2203488</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131</v>
      </c>
      <c r="BP25" s="626"/>
      <c r="BQ25" s="626"/>
      <c r="BR25" s="626"/>
      <c r="BS25" s="627" t="s">
        <v>239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621362</v>
      </c>
      <c r="CS25" s="644"/>
      <c r="CT25" s="644"/>
      <c r="CU25" s="644"/>
      <c r="CV25" s="644"/>
      <c r="CW25" s="644"/>
      <c r="CX25" s="644"/>
      <c r="CY25" s="645"/>
      <c r="CZ25" s="628">
        <v>18</v>
      </c>
      <c r="DA25" s="656"/>
      <c r="DB25" s="656"/>
      <c r="DC25" s="658"/>
      <c r="DD25" s="632">
        <v>578776</v>
      </c>
      <c r="DE25" s="644"/>
      <c r="DF25" s="644"/>
      <c r="DG25" s="644"/>
      <c r="DH25" s="644"/>
      <c r="DI25" s="644"/>
      <c r="DJ25" s="644"/>
      <c r="DK25" s="645"/>
      <c r="DL25" s="632">
        <v>545819</v>
      </c>
      <c r="DM25" s="644"/>
      <c r="DN25" s="644"/>
      <c r="DO25" s="644"/>
      <c r="DP25" s="644"/>
      <c r="DQ25" s="644"/>
      <c r="DR25" s="644"/>
      <c r="DS25" s="644"/>
      <c r="DT25" s="644"/>
      <c r="DU25" s="644"/>
      <c r="DV25" s="645"/>
      <c r="DW25" s="628">
        <v>24.6</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t="s">
        <v>239</v>
      </c>
      <c r="S26" s="624"/>
      <c r="T26" s="624"/>
      <c r="U26" s="624"/>
      <c r="V26" s="624"/>
      <c r="W26" s="624"/>
      <c r="X26" s="624"/>
      <c r="Y26" s="625"/>
      <c r="Z26" s="626" t="s">
        <v>140</v>
      </c>
      <c r="AA26" s="626"/>
      <c r="AB26" s="626"/>
      <c r="AC26" s="626"/>
      <c r="AD26" s="627" t="s">
        <v>239</v>
      </c>
      <c r="AE26" s="627"/>
      <c r="AF26" s="627"/>
      <c r="AG26" s="627"/>
      <c r="AH26" s="627"/>
      <c r="AI26" s="627"/>
      <c r="AJ26" s="627"/>
      <c r="AK26" s="627"/>
      <c r="AL26" s="628" t="s">
        <v>131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346131</v>
      </c>
      <c r="CS26" s="624"/>
      <c r="CT26" s="624"/>
      <c r="CU26" s="624"/>
      <c r="CV26" s="624"/>
      <c r="CW26" s="624"/>
      <c r="CX26" s="624"/>
      <c r="CY26" s="625"/>
      <c r="CZ26" s="628">
        <v>10</v>
      </c>
      <c r="DA26" s="656"/>
      <c r="DB26" s="656"/>
      <c r="DC26" s="658"/>
      <c r="DD26" s="632">
        <v>315088</v>
      </c>
      <c r="DE26" s="624"/>
      <c r="DF26" s="624"/>
      <c r="DG26" s="624"/>
      <c r="DH26" s="624"/>
      <c r="DI26" s="624"/>
      <c r="DJ26" s="624"/>
      <c r="DK26" s="625"/>
      <c r="DL26" s="632" t="s">
        <v>131</v>
      </c>
      <c r="DM26" s="624"/>
      <c r="DN26" s="624"/>
      <c r="DO26" s="624"/>
      <c r="DP26" s="624"/>
      <c r="DQ26" s="624"/>
      <c r="DR26" s="624"/>
      <c r="DS26" s="624"/>
      <c r="DT26" s="624"/>
      <c r="DU26" s="624"/>
      <c r="DV26" s="625"/>
      <c r="DW26" s="628" t="s">
        <v>239</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24949</v>
      </c>
      <c r="S27" s="624"/>
      <c r="T27" s="624"/>
      <c r="U27" s="624"/>
      <c r="V27" s="624"/>
      <c r="W27" s="624"/>
      <c r="X27" s="624"/>
      <c r="Y27" s="625"/>
      <c r="Z27" s="626">
        <v>0.6</v>
      </c>
      <c r="AA27" s="626"/>
      <c r="AB27" s="626"/>
      <c r="AC27" s="626"/>
      <c r="AD27" s="627" t="s">
        <v>239</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203183</v>
      </c>
      <c r="BH27" s="624"/>
      <c r="BI27" s="624"/>
      <c r="BJ27" s="624"/>
      <c r="BK27" s="624"/>
      <c r="BL27" s="624"/>
      <c r="BM27" s="624"/>
      <c r="BN27" s="625"/>
      <c r="BO27" s="626">
        <v>100</v>
      </c>
      <c r="BP27" s="626"/>
      <c r="BQ27" s="626"/>
      <c r="BR27" s="626"/>
      <c r="BS27" s="627" t="s">
        <v>239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171076</v>
      </c>
      <c r="CS27" s="644"/>
      <c r="CT27" s="644"/>
      <c r="CU27" s="644"/>
      <c r="CV27" s="644"/>
      <c r="CW27" s="644"/>
      <c r="CX27" s="644"/>
      <c r="CY27" s="645"/>
      <c r="CZ27" s="628">
        <v>5</v>
      </c>
      <c r="DA27" s="656"/>
      <c r="DB27" s="656"/>
      <c r="DC27" s="658"/>
      <c r="DD27" s="632">
        <v>39556</v>
      </c>
      <c r="DE27" s="644"/>
      <c r="DF27" s="644"/>
      <c r="DG27" s="644"/>
      <c r="DH27" s="644"/>
      <c r="DI27" s="644"/>
      <c r="DJ27" s="644"/>
      <c r="DK27" s="645"/>
      <c r="DL27" s="632">
        <v>38345</v>
      </c>
      <c r="DM27" s="644"/>
      <c r="DN27" s="644"/>
      <c r="DO27" s="644"/>
      <c r="DP27" s="644"/>
      <c r="DQ27" s="644"/>
      <c r="DR27" s="644"/>
      <c r="DS27" s="644"/>
      <c r="DT27" s="644"/>
      <c r="DU27" s="644"/>
      <c r="DV27" s="645"/>
      <c r="DW27" s="628">
        <v>1.7</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20944</v>
      </c>
      <c r="S28" s="624"/>
      <c r="T28" s="624"/>
      <c r="U28" s="624"/>
      <c r="V28" s="624"/>
      <c r="W28" s="624"/>
      <c r="X28" s="624"/>
      <c r="Y28" s="625"/>
      <c r="Z28" s="626">
        <v>0.5</v>
      </c>
      <c r="AA28" s="626"/>
      <c r="AB28" s="626"/>
      <c r="AC28" s="626"/>
      <c r="AD28" s="627">
        <v>86</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336032</v>
      </c>
      <c r="CS28" s="624"/>
      <c r="CT28" s="624"/>
      <c r="CU28" s="624"/>
      <c r="CV28" s="624"/>
      <c r="CW28" s="624"/>
      <c r="CX28" s="624"/>
      <c r="CY28" s="625"/>
      <c r="CZ28" s="628">
        <v>9.6999999999999993</v>
      </c>
      <c r="DA28" s="656"/>
      <c r="DB28" s="656"/>
      <c r="DC28" s="658"/>
      <c r="DD28" s="632">
        <v>336032</v>
      </c>
      <c r="DE28" s="624"/>
      <c r="DF28" s="624"/>
      <c r="DG28" s="624"/>
      <c r="DH28" s="624"/>
      <c r="DI28" s="624"/>
      <c r="DJ28" s="624"/>
      <c r="DK28" s="625"/>
      <c r="DL28" s="632">
        <v>335768</v>
      </c>
      <c r="DM28" s="624"/>
      <c r="DN28" s="624"/>
      <c r="DO28" s="624"/>
      <c r="DP28" s="624"/>
      <c r="DQ28" s="624"/>
      <c r="DR28" s="624"/>
      <c r="DS28" s="624"/>
      <c r="DT28" s="624"/>
      <c r="DU28" s="624"/>
      <c r="DV28" s="625"/>
      <c r="DW28" s="628">
        <v>15.1</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2329</v>
      </c>
      <c r="S29" s="624"/>
      <c r="T29" s="624"/>
      <c r="U29" s="624"/>
      <c r="V29" s="624"/>
      <c r="W29" s="624"/>
      <c r="X29" s="624"/>
      <c r="Y29" s="625"/>
      <c r="Z29" s="626">
        <v>0.1</v>
      </c>
      <c r="AA29" s="626"/>
      <c r="AB29" s="626"/>
      <c r="AC29" s="626"/>
      <c r="AD29" s="627" t="s">
        <v>239</v>
      </c>
      <c r="AE29" s="627"/>
      <c r="AF29" s="627"/>
      <c r="AG29" s="627"/>
      <c r="AH29" s="627"/>
      <c r="AI29" s="627"/>
      <c r="AJ29" s="627"/>
      <c r="AK29" s="627"/>
      <c r="AL29" s="628" t="s">
        <v>239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336032</v>
      </c>
      <c r="CS29" s="644"/>
      <c r="CT29" s="644"/>
      <c r="CU29" s="644"/>
      <c r="CV29" s="644"/>
      <c r="CW29" s="644"/>
      <c r="CX29" s="644"/>
      <c r="CY29" s="645"/>
      <c r="CZ29" s="628">
        <v>9.6999999999999993</v>
      </c>
      <c r="DA29" s="656"/>
      <c r="DB29" s="656"/>
      <c r="DC29" s="658"/>
      <c r="DD29" s="632">
        <v>336032</v>
      </c>
      <c r="DE29" s="644"/>
      <c r="DF29" s="644"/>
      <c r="DG29" s="644"/>
      <c r="DH29" s="644"/>
      <c r="DI29" s="644"/>
      <c r="DJ29" s="644"/>
      <c r="DK29" s="645"/>
      <c r="DL29" s="632">
        <v>335768</v>
      </c>
      <c r="DM29" s="644"/>
      <c r="DN29" s="644"/>
      <c r="DO29" s="644"/>
      <c r="DP29" s="644"/>
      <c r="DQ29" s="644"/>
      <c r="DR29" s="644"/>
      <c r="DS29" s="644"/>
      <c r="DT29" s="644"/>
      <c r="DU29" s="644"/>
      <c r="DV29" s="645"/>
      <c r="DW29" s="628">
        <v>15.1</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353797</v>
      </c>
      <c r="S30" s="624"/>
      <c r="T30" s="624"/>
      <c r="U30" s="624"/>
      <c r="V30" s="624"/>
      <c r="W30" s="624"/>
      <c r="X30" s="624"/>
      <c r="Y30" s="625"/>
      <c r="Z30" s="626">
        <v>9</v>
      </c>
      <c r="AA30" s="626"/>
      <c r="AB30" s="626"/>
      <c r="AC30" s="626"/>
      <c r="AD30" s="627" t="s">
        <v>239</v>
      </c>
      <c r="AE30" s="627"/>
      <c r="AF30" s="627"/>
      <c r="AG30" s="627"/>
      <c r="AH30" s="627"/>
      <c r="AI30" s="627"/>
      <c r="AJ30" s="627"/>
      <c r="AK30" s="627"/>
      <c r="AL30" s="628" t="s">
        <v>239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329160</v>
      </c>
      <c r="CS30" s="624"/>
      <c r="CT30" s="624"/>
      <c r="CU30" s="624"/>
      <c r="CV30" s="624"/>
      <c r="CW30" s="624"/>
      <c r="CX30" s="624"/>
      <c r="CY30" s="625"/>
      <c r="CZ30" s="628">
        <v>9.5</v>
      </c>
      <c r="DA30" s="656"/>
      <c r="DB30" s="656"/>
      <c r="DC30" s="658"/>
      <c r="DD30" s="632">
        <v>329160</v>
      </c>
      <c r="DE30" s="624"/>
      <c r="DF30" s="624"/>
      <c r="DG30" s="624"/>
      <c r="DH30" s="624"/>
      <c r="DI30" s="624"/>
      <c r="DJ30" s="624"/>
      <c r="DK30" s="625"/>
      <c r="DL30" s="632">
        <v>328896</v>
      </c>
      <c r="DM30" s="624"/>
      <c r="DN30" s="624"/>
      <c r="DO30" s="624"/>
      <c r="DP30" s="624"/>
      <c r="DQ30" s="624"/>
      <c r="DR30" s="624"/>
      <c r="DS30" s="624"/>
      <c r="DT30" s="624"/>
      <c r="DU30" s="624"/>
      <c r="DV30" s="625"/>
      <c r="DW30" s="628">
        <v>14.8</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239</v>
      </c>
      <c r="AA31" s="626"/>
      <c r="AB31" s="626"/>
      <c r="AC31" s="626"/>
      <c r="AD31" s="627" t="s">
        <v>140</v>
      </c>
      <c r="AE31" s="627"/>
      <c r="AF31" s="627"/>
      <c r="AG31" s="627"/>
      <c r="AH31" s="627"/>
      <c r="AI31" s="627"/>
      <c r="AJ31" s="627"/>
      <c r="AK31" s="627"/>
      <c r="AL31" s="628" t="s">
        <v>239</v>
      </c>
      <c r="AM31" s="629"/>
      <c r="AN31" s="629"/>
      <c r="AO31" s="630"/>
      <c r="AP31" s="671" t="s">
        <v>314</v>
      </c>
      <c r="AQ31" s="672"/>
      <c r="AR31" s="672"/>
      <c r="AS31" s="672"/>
      <c r="AT31" s="677" t="s">
        <v>315</v>
      </c>
      <c r="AU31" s="218"/>
      <c r="AV31" s="218"/>
      <c r="AW31" s="218"/>
      <c r="AX31" s="609" t="s">
        <v>191</v>
      </c>
      <c r="AY31" s="610"/>
      <c r="AZ31" s="610"/>
      <c r="BA31" s="610"/>
      <c r="BB31" s="610"/>
      <c r="BC31" s="610"/>
      <c r="BD31" s="610"/>
      <c r="BE31" s="610"/>
      <c r="BF31" s="611"/>
      <c r="BG31" s="670">
        <v>98.8</v>
      </c>
      <c r="BH31" s="667"/>
      <c r="BI31" s="667"/>
      <c r="BJ31" s="667"/>
      <c r="BK31" s="667"/>
      <c r="BL31" s="667"/>
      <c r="BM31" s="618">
        <v>96</v>
      </c>
      <c r="BN31" s="667"/>
      <c r="BO31" s="667"/>
      <c r="BP31" s="667"/>
      <c r="BQ31" s="668"/>
      <c r="BR31" s="670">
        <v>98.9</v>
      </c>
      <c r="BS31" s="667"/>
      <c r="BT31" s="667"/>
      <c r="BU31" s="667"/>
      <c r="BV31" s="667"/>
      <c r="BW31" s="667"/>
      <c r="BX31" s="618">
        <v>96.4</v>
      </c>
      <c r="BY31" s="667"/>
      <c r="BZ31" s="667"/>
      <c r="CA31" s="667"/>
      <c r="CB31" s="668"/>
      <c r="CD31" s="663"/>
      <c r="CE31" s="664"/>
      <c r="CF31" s="620" t="s">
        <v>316</v>
      </c>
      <c r="CG31" s="621"/>
      <c r="CH31" s="621"/>
      <c r="CI31" s="621"/>
      <c r="CJ31" s="621"/>
      <c r="CK31" s="621"/>
      <c r="CL31" s="621"/>
      <c r="CM31" s="621"/>
      <c r="CN31" s="621"/>
      <c r="CO31" s="621"/>
      <c r="CP31" s="621"/>
      <c r="CQ31" s="622"/>
      <c r="CR31" s="623">
        <v>6872</v>
      </c>
      <c r="CS31" s="644"/>
      <c r="CT31" s="644"/>
      <c r="CU31" s="644"/>
      <c r="CV31" s="644"/>
      <c r="CW31" s="644"/>
      <c r="CX31" s="644"/>
      <c r="CY31" s="645"/>
      <c r="CZ31" s="628">
        <v>0.2</v>
      </c>
      <c r="DA31" s="656"/>
      <c r="DB31" s="656"/>
      <c r="DC31" s="658"/>
      <c r="DD31" s="632">
        <v>6872</v>
      </c>
      <c r="DE31" s="644"/>
      <c r="DF31" s="644"/>
      <c r="DG31" s="644"/>
      <c r="DH31" s="644"/>
      <c r="DI31" s="644"/>
      <c r="DJ31" s="644"/>
      <c r="DK31" s="645"/>
      <c r="DL31" s="632">
        <v>6872</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207345</v>
      </c>
      <c r="S32" s="624"/>
      <c r="T32" s="624"/>
      <c r="U32" s="624"/>
      <c r="V32" s="624"/>
      <c r="W32" s="624"/>
      <c r="X32" s="624"/>
      <c r="Y32" s="625"/>
      <c r="Z32" s="626">
        <v>5.3</v>
      </c>
      <c r="AA32" s="626"/>
      <c r="AB32" s="626"/>
      <c r="AC32" s="626"/>
      <c r="AD32" s="627" t="s">
        <v>239</v>
      </c>
      <c r="AE32" s="627"/>
      <c r="AF32" s="627"/>
      <c r="AG32" s="627"/>
      <c r="AH32" s="627"/>
      <c r="AI32" s="627"/>
      <c r="AJ32" s="627"/>
      <c r="AK32" s="627"/>
      <c r="AL32" s="628" t="s">
        <v>239</v>
      </c>
      <c r="AM32" s="629"/>
      <c r="AN32" s="629"/>
      <c r="AO32" s="630"/>
      <c r="AP32" s="673"/>
      <c r="AQ32" s="674"/>
      <c r="AR32" s="674"/>
      <c r="AS32" s="674"/>
      <c r="AT32" s="678"/>
      <c r="AU32" s="214" t="s">
        <v>318</v>
      </c>
      <c r="AX32" s="620" t="s">
        <v>319</v>
      </c>
      <c r="AY32" s="621"/>
      <c r="AZ32" s="621"/>
      <c r="BA32" s="621"/>
      <c r="BB32" s="621"/>
      <c r="BC32" s="621"/>
      <c r="BD32" s="621"/>
      <c r="BE32" s="621"/>
      <c r="BF32" s="622"/>
      <c r="BG32" s="680">
        <v>99.6</v>
      </c>
      <c r="BH32" s="644"/>
      <c r="BI32" s="644"/>
      <c r="BJ32" s="644"/>
      <c r="BK32" s="644"/>
      <c r="BL32" s="644"/>
      <c r="BM32" s="629">
        <v>98.4</v>
      </c>
      <c r="BN32" s="644"/>
      <c r="BO32" s="644"/>
      <c r="BP32" s="644"/>
      <c r="BQ32" s="669"/>
      <c r="BR32" s="680">
        <v>99.7</v>
      </c>
      <c r="BS32" s="644"/>
      <c r="BT32" s="644"/>
      <c r="BU32" s="644"/>
      <c r="BV32" s="644"/>
      <c r="BW32" s="644"/>
      <c r="BX32" s="629">
        <v>98.1</v>
      </c>
      <c r="BY32" s="644"/>
      <c r="BZ32" s="644"/>
      <c r="CA32" s="644"/>
      <c r="CB32" s="669"/>
      <c r="CD32" s="665"/>
      <c r="CE32" s="666"/>
      <c r="CF32" s="620" t="s">
        <v>320</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6"/>
      <c r="DB32" s="656"/>
      <c r="DC32" s="658"/>
      <c r="DD32" s="632" t="s">
        <v>239</v>
      </c>
      <c r="DE32" s="624"/>
      <c r="DF32" s="624"/>
      <c r="DG32" s="624"/>
      <c r="DH32" s="624"/>
      <c r="DI32" s="624"/>
      <c r="DJ32" s="624"/>
      <c r="DK32" s="625"/>
      <c r="DL32" s="632" t="s">
        <v>131</v>
      </c>
      <c r="DM32" s="624"/>
      <c r="DN32" s="624"/>
      <c r="DO32" s="624"/>
      <c r="DP32" s="624"/>
      <c r="DQ32" s="624"/>
      <c r="DR32" s="624"/>
      <c r="DS32" s="624"/>
      <c r="DT32" s="624"/>
      <c r="DU32" s="624"/>
      <c r="DV32" s="625"/>
      <c r="DW32" s="628" t="s">
        <v>140</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3339</v>
      </c>
      <c r="S33" s="624"/>
      <c r="T33" s="624"/>
      <c r="U33" s="624"/>
      <c r="V33" s="624"/>
      <c r="W33" s="624"/>
      <c r="X33" s="624"/>
      <c r="Y33" s="625"/>
      <c r="Z33" s="626">
        <v>0.1</v>
      </c>
      <c r="AA33" s="626"/>
      <c r="AB33" s="626"/>
      <c r="AC33" s="626"/>
      <c r="AD33" s="627" t="s">
        <v>239</v>
      </c>
      <c r="AE33" s="627"/>
      <c r="AF33" s="627"/>
      <c r="AG33" s="627"/>
      <c r="AH33" s="627"/>
      <c r="AI33" s="627"/>
      <c r="AJ33" s="627"/>
      <c r="AK33" s="627"/>
      <c r="AL33" s="628" t="s">
        <v>239</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98.1</v>
      </c>
      <c r="BH33" s="682"/>
      <c r="BI33" s="682"/>
      <c r="BJ33" s="682"/>
      <c r="BK33" s="682"/>
      <c r="BL33" s="682"/>
      <c r="BM33" s="683">
        <v>94.1</v>
      </c>
      <c r="BN33" s="682"/>
      <c r="BO33" s="682"/>
      <c r="BP33" s="682"/>
      <c r="BQ33" s="684"/>
      <c r="BR33" s="681">
        <v>98.3</v>
      </c>
      <c r="BS33" s="682"/>
      <c r="BT33" s="682"/>
      <c r="BU33" s="682"/>
      <c r="BV33" s="682"/>
      <c r="BW33" s="682"/>
      <c r="BX33" s="683">
        <v>94.8</v>
      </c>
      <c r="BY33" s="682"/>
      <c r="BZ33" s="682"/>
      <c r="CA33" s="682"/>
      <c r="CB33" s="684"/>
      <c r="CD33" s="620" t="s">
        <v>323</v>
      </c>
      <c r="CE33" s="621"/>
      <c r="CF33" s="621"/>
      <c r="CG33" s="621"/>
      <c r="CH33" s="621"/>
      <c r="CI33" s="621"/>
      <c r="CJ33" s="621"/>
      <c r="CK33" s="621"/>
      <c r="CL33" s="621"/>
      <c r="CM33" s="621"/>
      <c r="CN33" s="621"/>
      <c r="CO33" s="621"/>
      <c r="CP33" s="621"/>
      <c r="CQ33" s="622"/>
      <c r="CR33" s="623">
        <v>1941936</v>
      </c>
      <c r="CS33" s="644"/>
      <c r="CT33" s="644"/>
      <c r="CU33" s="644"/>
      <c r="CV33" s="644"/>
      <c r="CW33" s="644"/>
      <c r="CX33" s="644"/>
      <c r="CY33" s="645"/>
      <c r="CZ33" s="628">
        <v>56.3</v>
      </c>
      <c r="DA33" s="656"/>
      <c r="DB33" s="656"/>
      <c r="DC33" s="658"/>
      <c r="DD33" s="632">
        <v>1661014</v>
      </c>
      <c r="DE33" s="644"/>
      <c r="DF33" s="644"/>
      <c r="DG33" s="644"/>
      <c r="DH33" s="644"/>
      <c r="DI33" s="644"/>
      <c r="DJ33" s="644"/>
      <c r="DK33" s="645"/>
      <c r="DL33" s="632">
        <v>805152</v>
      </c>
      <c r="DM33" s="644"/>
      <c r="DN33" s="644"/>
      <c r="DO33" s="644"/>
      <c r="DP33" s="644"/>
      <c r="DQ33" s="644"/>
      <c r="DR33" s="644"/>
      <c r="DS33" s="644"/>
      <c r="DT33" s="644"/>
      <c r="DU33" s="644"/>
      <c r="DV33" s="645"/>
      <c r="DW33" s="628">
        <v>36.200000000000003</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116222</v>
      </c>
      <c r="S34" s="624"/>
      <c r="T34" s="624"/>
      <c r="U34" s="624"/>
      <c r="V34" s="624"/>
      <c r="W34" s="624"/>
      <c r="X34" s="624"/>
      <c r="Y34" s="625"/>
      <c r="Z34" s="626">
        <v>3</v>
      </c>
      <c r="AA34" s="626"/>
      <c r="AB34" s="626"/>
      <c r="AC34" s="626"/>
      <c r="AD34" s="627" t="s">
        <v>239</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612365</v>
      </c>
      <c r="CS34" s="624"/>
      <c r="CT34" s="624"/>
      <c r="CU34" s="624"/>
      <c r="CV34" s="624"/>
      <c r="CW34" s="624"/>
      <c r="CX34" s="624"/>
      <c r="CY34" s="625"/>
      <c r="CZ34" s="628">
        <v>17.8</v>
      </c>
      <c r="DA34" s="656"/>
      <c r="DB34" s="656"/>
      <c r="DC34" s="658"/>
      <c r="DD34" s="632">
        <v>470384</v>
      </c>
      <c r="DE34" s="624"/>
      <c r="DF34" s="624"/>
      <c r="DG34" s="624"/>
      <c r="DH34" s="624"/>
      <c r="DI34" s="624"/>
      <c r="DJ34" s="624"/>
      <c r="DK34" s="625"/>
      <c r="DL34" s="632">
        <v>286084</v>
      </c>
      <c r="DM34" s="624"/>
      <c r="DN34" s="624"/>
      <c r="DO34" s="624"/>
      <c r="DP34" s="624"/>
      <c r="DQ34" s="624"/>
      <c r="DR34" s="624"/>
      <c r="DS34" s="624"/>
      <c r="DT34" s="624"/>
      <c r="DU34" s="624"/>
      <c r="DV34" s="625"/>
      <c r="DW34" s="628">
        <v>12.9</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65996</v>
      </c>
      <c r="S35" s="624"/>
      <c r="T35" s="624"/>
      <c r="U35" s="624"/>
      <c r="V35" s="624"/>
      <c r="W35" s="624"/>
      <c r="X35" s="624"/>
      <c r="Y35" s="625"/>
      <c r="Z35" s="626">
        <v>1.7</v>
      </c>
      <c r="AA35" s="626"/>
      <c r="AB35" s="626"/>
      <c r="AC35" s="626"/>
      <c r="AD35" s="627" t="s">
        <v>239</v>
      </c>
      <c r="AE35" s="627"/>
      <c r="AF35" s="627"/>
      <c r="AG35" s="627"/>
      <c r="AH35" s="627"/>
      <c r="AI35" s="627"/>
      <c r="AJ35" s="627"/>
      <c r="AK35" s="627"/>
      <c r="AL35" s="628" t="s">
        <v>239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148019</v>
      </c>
      <c r="CS35" s="644"/>
      <c r="CT35" s="644"/>
      <c r="CU35" s="644"/>
      <c r="CV35" s="644"/>
      <c r="CW35" s="644"/>
      <c r="CX35" s="644"/>
      <c r="CY35" s="645"/>
      <c r="CZ35" s="628">
        <v>4.3</v>
      </c>
      <c r="DA35" s="656"/>
      <c r="DB35" s="656"/>
      <c r="DC35" s="658"/>
      <c r="DD35" s="632">
        <v>100561</v>
      </c>
      <c r="DE35" s="644"/>
      <c r="DF35" s="644"/>
      <c r="DG35" s="644"/>
      <c r="DH35" s="644"/>
      <c r="DI35" s="644"/>
      <c r="DJ35" s="644"/>
      <c r="DK35" s="645"/>
      <c r="DL35" s="632">
        <v>53583</v>
      </c>
      <c r="DM35" s="644"/>
      <c r="DN35" s="644"/>
      <c r="DO35" s="644"/>
      <c r="DP35" s="644"/>
      <c r="DQ35" s="644"/>
      <c r="DR35" s="644"/>
      <c r="DS35" s="644"/>
      <c r="DT35" s="644"/>
      <c r="DU35" s="644"/>
      <c r="DV35" s="645"/>
      <c r="DW35" s="628">
        <v>2.4</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583648</v>
      </c>
      <c r="S36" s="624"/>
      <c r="T36" s="624"/>
      <c r="U36" s="624"/>
      <c r="V36" s="624"/>
      <c r="W36" s="624"/>
      <c r="X36" s="624"/>
      <c r="Y36" s="625"/>
      <c r="Z36" s="626">
        <v>14.9</v>
      </c>
      <c r="AA36" s="626"/>
      <c r="AB36" s="626"/>
      <c r="AC36" s="626"/>
      <c r="AD36" s="627" t="s">
        <v>131</v>
      </c>
      <c r="AE36" s="627"/>
      <c r="AF36" s="627"/>
      <c r="AG36" s="627"/>
      <c r="AH36" s="627"/>
      <c r="AI36" s="627"/>
      <c r="AJ36" s="627"/>
      <c r="AK36" s="627"/>
      <c r="AL36" s="628" t="s">
        <v>239</v>
      </c>
      <c r="AM36" s="629"/>
      <c r="AN36" s="629"/>
      <c r="AO36" s="630"/>
      <c r="AP36" s="222"/>
      <c r="AQ36" s="689" t="s">
        <v>331</v>
      </c>
      <c r="AR36" s="690"/>
      <c r="AS36" s="690"/>
      <c r="AT36" s="690"/>
      <c r="AU36" s="690"/>
      <c r="AV36" s="690"/>
      <c r="AW36" s="690"/>
      <c r="AX36" s="690"/>
      <c r="AY36" s="691"/>
      <c r="AZ36" s="612">
        <v>309227</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37745</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514411</v>
      </c>
      <c r="CS36" s="624"/>
      <c r="CT36" s="624"/>
      <c r="CU36" s="624"/>
      <c r="CV36" s="624"/>
      <c r="CW36" s="624"/>
      <c r="CX36" s="624"/>
      <c r="CY36" s="625"/>
      <c r="CZ36" s="628">
        <v>14.9</v>
      </c>
      <c r="DA36" s="656"/>
      <c r="DB36" s="656"/>
      <c r="DC36" s="658"/>
      <c r="DD36" s="632">
        <v>466256</v>
      </c>
      <c r="DE36" s="624"/>
      <c r="DF36" s="624"/>
      <c r="DG36" s="624"/>
      <c r="DH36" s="624"/>
      <c r="DI36" s="624"/>
      <c r="DJ36" s="624"/>
      <c r="DK36" s="625"/>
      <c r="DL36" s="632">
        <v>300301</v>
      </c>
      <c r="DM36" s="624"/>
      <c r="DN36" s="624"/>
      <c r="DO36" s="624"/>
      <c r="DP36" s="624"/>
      <c r="DQ36" s="624"/>
      <c r="DR36" s="624"/>
      <c r="DS36" s="624"/>
      <c r="DT36" s="624"/>
      <c r="DU36" s="624"/>
      <c r="DV36" s="625"/>
      <c r="DW36" s="628">
        <v>13.5</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25747</v>
      </c>
      <c r="S37" s="624"/>
      <c r="T37" s="624"/>
      <c r="U37" s="624"/>
      <c r="V37" s="624"/>
      <c r="W37" s="624"/>
      <c r="X37" s="624"/>
      <c r="Y37" s="625"/>
      <c r="Z37" s="626">
        <v>0.7</v>
      </c>
      <c r="AA37" s="626"/>
      <c r="AB37" s="626"/>
      <c r="AC37" s="626"/>
      <c r="AD37" s="627">
        <v>1832</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43156</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25974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73448</v>
      </c>
      <c r="CS37" s="644"/>
      <c r="CT37" s="644"/>
      <c r="CU37" s="644"/>
      <c r="CV37" s="644"/>
      <c r="CW37" s="644"/>
      <c r="CX37" s="644"/>
      <c r="CY37" s="645"/>
      <c r="CZ37" s="628">
        <v>2.1</v>
      </c>
      <c r="DA37" s="656"/>
      <c r="DB37" s="656"/>
      <c r="DC37" s="658"/>
      <c r="DD37" s="632">
        <v>52859</v>
      </c>
      <c r="DE37" s="644"/>
      <c r="DF37" s="644"/>
      <c r="DG37" s="644"/>
      <c r="DH37" s="644"/>
      <c r="DI37" s="644"/>
      <c r="DJ37" s="644"/>
      <c r="DK37" s="645"/>
      <c r="DL37" s="632">
        <v>48645</v>
      </c>
      <c r="DM37" s="644"/>
      <c r="DN37" s="644"/>
      <c r="DO37" s="644"/>
      <c r="DP37" s="644"/>
      <c r="DQ37" s="644"/>
      <c r="DR37" s="644"/>
      <c r="DS37" s="644"/>
      <c r="DT37" s="644"/>
      <c r="DU37" s="644"/>
      <c r="DV37" s="645"/>
      <c r="DW37" s="628">
        <v>2.2000000000000002</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110962</v>
      </c>
      <c r="S38" s="624"/>
      <c r="T38" s="624"/>
      <c r="U38" s="624"/>
      <c r="V38" s="624"/>
      <c r="W38" s="624"/>
      <c r="X38" s="624"/>
      <c r="Y38" s="625"/>
      <c r="Z38" s="626">
        <v>2.8</v>
      </c>
      <c r="AA38" s="626"/>
      <c r="AB38" s="626"/>
      <c r="AC38" s="626"/>
      <c r="AD38" s="627" t="s">
        <v>239</v>
      </c>
      <c r="AE38" s="627"/>
      <c r="AF38" s="627"/>
      <c r="AG38" s="627"/>
      <c r="AH38" s="627"/>
      <c r="AI38" s="627"/>
      <c r="AJ38" s="627"/>
      <c r="AK38" s="627"/>
      <c r="AL38" s="628" t="s">
        <v>131</v>
      </c>
      <c r="AM38" s="629"/>
      <c r="AN38" s="629"/>
      <c r="AO38" s="630"/>
      <c r="AQ38" s="686" t="s">
        <v>339</v>
      </c>
      <c r="AR38" s="687"/>
      <c r="AS38" s="687"/>
      <c r="AT38" s="687"/>
      <c r="AU38" s="687"/>
      <c r="AV38" s="687"/>
      <c r="AW38" s="687"/>
      <c r="AX38" s="687"/>
      <c r="AY38" s="688"/>
      <c r="AZ38" s="623">
        <v>115</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487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309227</v>
      </c>
      <c r="CS38" s="624"/>
      <c r="CT38" s="624"/>
      <c r="CU38" s="624"/>
      <c r="CV38" s="624"/>
      <c r="CW38" s="624"/>
      <c r="CX38" s="624"/>
      <c r="CY38" s="625"/>
      <c r="CZ38" s="628">
        <v>9</v>
      </c>
      <c r="DA38" s="656"/>
      <c r="DB38" s="656"/>
      <c r="DC38" s="658"/>
      <c r="DD38" s="632">
        <v>267077</v>
      </c>
      <c r="DE38" s="624"/>
      <c r="DF38" s="624"/>
      <c r="DG38" s="624"/>
      <c r="DH38" s="624"/>
      <c r="DI38" s="624"/>
      <c r="DJ38" s="624"/>
      <c r="DK38" s="625"/>
      <c r="DL38" s="632">
        <v>165184</v>
      </c>
      <c r="DM38" s="624"/>
      <c r="DN38" s="624"/>
      <c r="DO38" s="624"/>
      <c r="DP38" s="624"/>
      <c r="DQ38" s="624"/>
      <c r="DR38" s="624"/>
      <c r="DS38" s="624"/>
      <c r="DT38" s="624"/>
      <c r="DU38" s="624"/>
      <c r="DV38" s="625"/>
      <c r="DW38" s="628">
        <v>7.4</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239</v>
      </c>
      <c r="AA39" s="626"/>
      <c r="AB39" s="626"/>
      <c r="AC39" s="626"/>
      <c r="AD39" s="627" t="s">
        <v>140</v>
      </c>
      <c r="AE39" s="627"/>
      <c r="AF39" s="627"/>
      <c r="AG39" s="627"/>
      <c r="AH39" s="627"/>
      <c r="AI39" s="627"/>
      <c r="AJ39" s="627"/>
      <c r="AK39" s="627"/>
      <c r="AL39" s="628" t="s">
        <v>239</v>
      </c>
      <c r="AM39" s="629"/>
      <c r="AN39" s="629"/>
      <c r="AO39" s="630"/>
      <c r="AQ39" s="686" t="s">
        <v>343</v>
      </c>
      <c r="AR39" s="687"/>
      <c r="AS39" s="687"/>
      <c r="AT39" s="687"/>
      <c r="AU39" s="687"/>
      <c r="AV39" s="687"/>
      <c r="AW39" s="687"/>
      <c r="AX39" s="687"/>
      <c r="AY39" s="688"/>
      <c r="AZ39" s="623" t="s">
        <v>131</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737</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357914</v>
      </c>
      <c r="CS39" s="644"/>
      <c r="CT39" s="644"/>
      <c r="CU39" s="644"/>
      <c r="CV39" s="644"/>
      <c r="CW39" s="644"/>
      <c r="CX39" s="644"/>
      <c r="CY39" s="645"/>
      <c r="CZ39" s="628">
        <v>10.4</v>
      </c>
      <c r="DA39" s="656"/>
      <c r="DB39" s="656"/>
      <c r="DC39" s="658"/>
      <c r="DD39" s="632">
        <v>356736</v>
      </c>
      <c r="DE39" s="644"/>
      <c r="DF39" s="644"/>
      <c r="DG39" s="644"/>
      <c r="DH39" s="644"/>
      <c r="DI39" s="644"/>
      <c r="DJ39" s="644"/>
      <c r="DK39" s="645"/>
      <c r="DL39" s="632" t="s">
        <v>239</v>
      </c>
      <c r="DM39" s="644"/>
      <c r="DN39" s="644"/>
      <c r="DO39" s="644"/>
      <c r="DP39" s="644"/>
      <c r="DQ39" s="644"/>
      <c r="DR39" s="644"/>
      <c r="DS39" s="644"/>
      <c r="DT39" s="644"/>
      <c r="DU39" s="644"/>
      <c r="DV39" s="645"/>
      <c r="DW39" s="628" t="s">
        <v>239</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16762</v>
      </c>
      <c r="S40" s="624"/>
      <c r="T40" s="624"/>
      <c r="U40" s="624"/>
      <c r="V40" s="624"/>
      <c r="W40" s="624"/>
      <c r="X40" s="624"/>
      <c r="Y40" s="625"/>
      <c r="Z40" s="626">
        <v>0.4</v>
      </c>
      <c r="AA40" s="626"/>
      <c r="AB40" s="626"/>
      <c r="AC40" s="626"/>
      <c r="AD40" s="627" t="s">
        <v>239</v>
      </c>
      <c r="AE40" s="627"/>
      <c r="AF40" s="627"/>
      <c r="AG40" s="627"/>
      <c r="AH40" s="627"/>
      <c r="AI40" s="627"/>
      <c r="AJ40" s="627"/>
      <c r="AK40" s="627"/>
      <c r="AL40" s="628" t="s">
        <v>239</v>
      </c>
      <c r="AM40" s="629"/>
      <c r="AN40" s="629"/>
      <c r="AO40" s="630"/>
      <c r="AQ40" s="686" t="s">
        <v>347</v>
      </c>
      <c r="AR40" s="687"/>
      <c r="AS40" s="687"/>
      <c r="AT40" s="687"/>
      <c r="AU40" s="687"/>
      <c r="AV40" s="687"/>
      <c r="AW40" s="687"/>
      <c r="AX40" s="687"/>
      <c r="AY40" s="688"/>
      <c r="AZ40" s="623" t="s">
        <v>131</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73</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239</v>
      </c>
      <c r="CS40" s="624"/>
      <c r="CT40" s="624"/>
      <c r="CU40" s="624"/>
      <c r="CV40" s="624"/>
      <c r="CW40" s="624"/>
      <c r="CX40" s="624"/>
      <c r="CY40" s="625"/>
      <c r="CZ40" s="628" t="s">
        <v>239</v>
      </c>
      <c r="DA40" s="656"/>
      <c r="DB40" s="656"/>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6"/>
      <c r="DY40" s="656"/>
      <c r="DZ40" s="656"/>
      <c r="EA40" s="656"/>
      <c r="EB40" s="656"/>
      <c r="EC40" s="657"/>
    </row>
    <row r="41" spans="2:133" ht="11.25" customHeight="1" x14ac:dyDescent="0.15">
      <c r="B41" s="646" t="s">
        <v>351</v>
      </c>
      <c r="C41" s="647"/>
      <c r="D41" s="647"/>
      <c r="E41" s="647"/>
      <c r="F41" s="647"/>
      <c r="G41" s="647"/>
      <c r="H41" s="647"/>
      <c r="I41" s="647"/>
      <c r="J41" s="647"/>
      <c r="K41" s="647"/>
      <c r="L41" s="647"/>
      <c r="M41" s="647"/>
      <c r="N41" s="647"/>
      <c r="O41" s="647"/>
      <c r="P41" s="647"/>
      <c r="Q41" s="648"/>
      <c r="R41" s="695">
        <v>3914605</v>
      </c>
      <c r="S41" s="696"/>
      <c r="T41" s="696"/>
      <c r="U41" s="696"/>
      <c r="V41" s="696"/>
      <c r="W41" s="696"/>
      <c r="X41" s="696"/>
      <c r="Y41" s="700"/>
      <c r="Z41" s="701">
        <v>100</v>
      </c>
      <c r="AA41" s="701"/>
      <c r="AB41" s="701"/>
      <c r="AC41" s="701"/>
      <c r="AD41" s="702">
        <v>2205406</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103076</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44"/>
      <c r="CT41" s="644"/>
      <c r="CU41" s="644"/>
      <c r="CV41" s="644"/>
      <c r="CW41" s="644"/>
      <c r="CX41" s="644"/>
      <c r="CY41" s="645"/>
      <c r="CZ41" s="628" t="s">
        <v>131</v>
      </c>
      <c r="DA41" s="656"/>
      <c r="DB41" s="656"/>
      <c r="DC41" s="658"/>
      <c r="DD41" s="632" t="s">
        <v>131</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162880</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377</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379484</v>
      </c>
      <c r="CS42" s="644"/>
      <c r="CT42" s="644"/>
      <c r="CU42" s="644"/>
      <c r="CV42" s="644"/>
      <c r="CW42" s="644"/>
      <c r="CX42" s="644"/>
      <c r="CY42" s="645"/>
      <c r="CZ42" s="628">
        <v>11</v>
      </c>
      <c r="DA42" s="656"/>
      <c r="DB42" s="656"/>
      <c r="DC42" s="658"/>
      <c r="DD42" s="632">
        <v>223867</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26794</v>
      </c>
      <c r="CS43" s="644"/>
      <c r="CT43" s="644"/>
      <c r="CU43" s="644"/>
      <c r="CV43" s="644"/>
      <c r="CW43" s="644"/>
      <c r="CX43" s="644"/>
      <c r="CY43" s="645"/>
      <c r="CZ43" s="628">
        <v>0.8</v>
      </c>
      <c r="DA43" s="656"/>
      <c r="DB43" s="656"/>
      <c r="DC43" s="658"/>
      <c r="DD43" s="632">
        <v>26794</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356351</v>
      </c>
      <c r="CS44" s="624"/>
      <c r="CT44" s="624"/>
      <c r="CU44" s="624"/>
      <c r="CV44" s="624"/>
      <c r="CW44" s="624"/>
      <c r="CX44" s="624"/>
      <c r="CY44" s="625"/>
      <c r="CZ44" s="628">
        <v>10.3</v>
      </c>
      <c r="DA44" s="629"/>
      <c r="DB44" s="629"/>
      <c r="DC44" s="635"/>
      <c r="DD44" s="632">
        <v>212617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160241</v>
      </c>
      <c r="CS45" s="644"/>
      <c r="CT45" s="644"/>
      <c r="CU45" s="644"/>
      <c r="CV45" s="644"/>
      <c r="CW45" s="644"/>
      <c r="CX45" s="644"/>
      <c r="CY45" s="645"/>
      <c r="CZ45" s="628">
        <v>4.5999999999999996</v>
      </c>
      <c r="DA45" s="656"/>
      <c r="DB45" s="656"/>
      <c r="DC45" s="658"/>
      <c r="DD45" s="632">
        <v>70724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194512</v>
      </c>
      <c r="CS46" s="624"/>
      <c r="CT46" s="624"/>
      <c r="CU46" s="624"/>
      <c r="CV46" s="624"/>
      <c r="CW46" s="624"/>
      <c r="CX46" s="624"/>
      <c r="CY46" s="625"/>
      <c r="CZ46" s="628">
        <v>5.6</v>
      </c>
      <c r="DA46" s="629"/>
      <c r="DB46" s="629"/>
      <c r="DC46" s="635"/>
      <c r="DD46" s="632">
        <v>140295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23133</v>
      </c>
      <c r="CS47" s="644"/>
      <c r="CT47" s="644"/>
      <c r="CU47" s="644"/>
      <c r="CV47" s="644"/>
      <c r="CW47" s="644"/>
      <c r="CX47" s="644"/>
      <c r="CY47" s="645"/>
      <c r="CZ47" s="628">
        <v>0.7</v>
      </c>
      <c r="DA47" s="656"/>
      <c r="DB47" s="656"/>
      <c r="DC47" s="658"/>
      <c r="DD47" s="632">
        <v>11250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367</v>
      </c>
      <c r="CE49" s="647"/>
      <c r="CF49" s="647"/>
      <c r="CG49" s="647"/>
      <c r="CH49" s="647"/>
      <c r="CI49" s="647"/>
      <c r="CJ49" s="647"/>
      <c r="CK49" s="647"/>
      <c r="CL49" s="647"/>
      <c r="CM49" s="647"/>
      <c r="CN49" s="647"/>
      <c r="CO49" s="647"/>
      <c r="CP49" s="647"/>
      <c r="CQ49" s="648"/>
      <c r="CR49" s="695">
        <v>3449890</v>
      </c>
      <c r="CS49" s="682"/>
      <c r="CT49" s="682"/>
      <c r="CU49" s="682"/>
      <c r="CV49" s="682"/>
      <c r="CW49" s="682"/>
      <c r="CX49" s="682"/>
      <c r="CY49" s="711"/>
      <c r="CZ49" s="703">
        <v>100</v>
      </c>
      <c r="DA49" s="712"/>
      <c r="DB49" s="712"/>
      <c r="DC49" s="713"/>
      <c r="DD49" s="714">
        <v>2839245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2/2ODuE7mXCmnxS/lY6nu8IuOIdAE2iZAd4KcdjbHpVdRAfsjM/PWbveWG/7Y7LGPYsLJ8oIffcl56WGTLawA==" saltValue="KNwu5Z5skHZJj+0ZfCGP8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3899</v>
      </c>
      <c r="R7" s="753"/>
      <c r="S7" s="753"/>
      <c r="T7" s="753"/>
      <c r="U7" s="753"/>
      <c r="V7" s="753">
        <v>3434</v>
      </c>
      <c r="W7" s="753"/>
      <c r="X7" s="753"/>
      <c r="Y7" s="753"/>
      <c r="Z7" s="753"/>
      <c r="AA7" s="753">
        <v>465</v>
      </c>
      <c r="AB7" s="753"/>
      <c r="AC7" s="753"/>
      <c r="AD7" s="753"/>
      <c r="AE7" s="754"/>
      <c r="AF7" s="755">
        <v>407</v>
      </c>
      <c r="AG7" s="756"/>
      <c r="AH7" s="756"/>
      <c r="AI7" s="756"/>
      <c r="AJ7" s="757"/>
      <c r="AK7" s="758" t="s">
        <v>583</v>
      </c>
      <c r="AL7" s="759"/>
      <c r="AM7" s="759"/>
      <c r="AN7" s="759"/>
      <c r="AO7" s="759"/>
      <c r="AP7" s="759">
        <v>2444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17</v>
      </c>
      <c r="R8" s="784"/>
      <c r="S8" s="784"/>
      <c r="T8" s="784"/>
      <c r="U8" s="784"/>
      <c r="V8" s="784">
        <v>17</v>
      </c>
      <c r="W8" s="784"/>
      <c r="X8" s="784"/>
      <c r="Y8" s="784"/>
      <c r="Z8" s="784"/>
      <c r="AA8" s="784">
        <v>0</v>
      </c>
      <c r="AB8" s="784"/>
      <c r="AC8" s="784"/>
      <c r="AD8" s="784"/>
      <c r="AE8" s="785"/>
      <c r="AF8" s="786">
        <v>0</v>
      </c>
      <c r="AG8" s="787"/>
      <c r="AH8" s="787"/>
      <c r="AI8" s="787"/>
      <c r="AJ8" s="788"/>
      <c r="AK8" s="769" t="s">
        <v>583</v>
      </c>
      <c r="AL8" s="770"/>
      <c r="AM8" s="770"/>
      <c r="AN8" s="770"/>
      <c r="AO8" s="770"/>
      <c r="AP8" s="770" t="s">
        <v>583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3916</v>
      </c>
      <c r="R23" s="793"/>
      <c r="S23" s="793"/>
      <c r="T23" s="793"/>
      <c r="U23" s="793"/>
      <c r="V23" s="793">
        <v>3451</v>
      </c>
      <c r="W23" s="793"/>
      <c r="X23" s="793"/>
      <c r="Y23" s="793"/>
      <c r="Z23" s="793"/>
      <c r="AA23" s="793">
        <v>465</v>
      </c>
      <c r="AB23" s="793"/>
      <c r="AC23" s="793"/>
      <c r="AD23" s="793"/>
      <c r="AE23" s="794"/>
      <c r="AF23" s="795">
        <v>407</v>
      </c>
      <c r="AG23" s="793"/>
      <c r="AH23" s="793"/>
      <c r="AI23" s="793"/>
      <c r="AJ23" s="796"/>
      <c r="AK23" s="797"/>
      <c r="AL23" s="798"/>
      <c r="AM23" s="798"/>
      <c r="AN23" s="798"/>
      <c r="AO23" s="798"/>
      <c r="AP23" s="793">
        <v>2444</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448</v>
      </c>
      <c r="R28" s="823"/>
      <c r="S28" s="823"/>
      <c r="T28" s="823"/>
      <c r="U28" s="823"/>
      <c r="V28" s="823">
        <v>410</v>
      </c>
      <c r="W28" s="823"/>
      <c r="X28" s="823"/>
      <c r="Y28" s="823"/>
      <c r="Z28" s="823"/>
      <c r="AA28" s="823">
        <v>38</v>
      </c>
      <c r="AB28" s="823"/>
      <c r="AC28" s="823"/>
      <c r="AD28" s="823"/>
      <c r="AE28" s="824"/>
      <c r="AF28" s="825">
        <v>38</v>
      </c>
      <c r="AG28" s="823"/>
      <c r="AH28" s="823"/>
      <c r="AI28" s="823"/>
      <c r="AJ28" s="826"/>
      <c r="AK28" s="827">
        <v>55</v>
      </c>
      <c r="AL28" s="828"/>
      <c r="AM28" s="828"/>
      <c r="AN28" s="828"/>
      <c r="AO28" s="828"/>
      <c r="AP28" s="828" t="s">
        <v>583</v>
      </c>
      <c r="AQ28" s="828"/>
      <c r="AR28" s="828"/>
      <c r="AS28" s="828"/>
      <c r="AT28" s="828"/>
      <c r="AU28" s="828" t="s">
        <v>583</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64</v>
      </c>
      <c r="R29" s="784"/>
      <c r="S29" s="784"/>
      <c r="T29" s="784"/>
      <c r="U29" s="784"/>
      <c r="V29" s="784">
        <v>64</v>
      </c>
      <c r="W29" s="784"/>
      <c r="X29" s="784"/>
      <c r="Y29" s="784"/>
      <c r="Z29" s="784"/>
      <c r="AA29" s="784">
        <v>0</v>
      </c>
      <c r="AB29" s="784"/>
      <c r="AC29" s="784"/>
      <c r="AD29" s="784"/>
      <c r="AE29" s="785"/>
      <c r="AF29" s="786">
        <v>0</v>
      </c>
      <c r="AG29" s="787"/>
      <c r="AH29" s="787"/>
      <c r="AI29" s="787"/>
      <c r="AJ29" s="788"/>
      <c r="AK29" s="834">
        <v>34</v>
      </c>
      <c r="AL29" s="830"/>
      <c r="AM29" s="830"/>
      <c r="AN29" s="830"/>
      <c r="AO29" s="830"/>
      <c r="AP29" s="830" t="s">
        <v>583</v>
      </c>
      <c r="AQ29" s="830"/>
      <c r="AR29" s="830"/>
      <c r="AS29" s="830"/>
      <c r="AT29" s="830"/>
      <c r="AU29" s="830" t="s">
        <v>583</v>
      </c>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61</v>
      </c>
      <c r="R30" s="784"/>
      <c r="S30" s="784"/>
      <c r="T30" s="784"/>
      <c r="U30" s="784"/>
      <c r="V30" s="784">
        <v>61</v>
      </c>
      <c r="W30" s="784"/>
      <c r="X30" s="784"/>
      <c r="Y30" s="784"/>
      <c r="Z30" s="784"/>
      <c r="AA30" s="784">
        <v>0</v>
      </c>
      <c r="AB30" s="784"/>
      <c r="AC30" s="784"/>
      <c r="AD30" s="784"/>
      <c r="AE30" s="785"/>
      <c r="AF30" s="786">
        <v>0</v>
      </c>
      <c r="AG30" s="787"/>
      <c r="AH30" s="787"/>
      <c r="AI30" s="787"/>
      <c r="AJ30" s="788"/>
      <c r="AK30" s="834">
        <v>22</v>
      </c>
      <c r="AL30" s="830"/>
      <c r="AM30" s="830"/>
      <c r="AN30" s="830"/>
      <c r="AO30" s="830"/>
      <c r="AP30" s="830" t="s">
        <v>583</v>
      </c>
      <c r="AQ30" s="830"/>
      <c r="AR30" s="830"/>
      <c r="AS30" s="830"/>
      <c r="AT30" s="830"/>
      <c r="AU30" s="830" t="s">
        <v>583</v>
      </c>
      <c r="AV30" s="830"/>
      <c r="AW30" s="830"/>
      <c r="AX30" s="830"/>
      <c r="AY30" s="830"/>
      <c r="AZ30" s="831" t="s">
        <v>583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533</v>
      </c>
      <c r="R31" s="784"/>
      <c r="S31" s="784"/>
      <c r="T31" s="784"/>
      <c r="U31" s="784"/>
      <c r="V31" s="784">
        <v>503</v>
      </c>
      <c r="W31" s="784"/>
      <c r="X31" s="784"/>
      <c r="Y31" s="784"/>
      <c r="Z31" s="784"/>
      <c r="AA31" s="784">
        <v>30</v>
      </c>
      <c r="AB31" s="784"/>
      <c r="AC31" s="784"/>
      <c r="AD31" s="784"/>
      <c r="AE31" s="785"/>
      <c r="AF31" s="786">
        <v>30</v>
      </c>
      <c r="AG31" s="787"/>
      <c r="AH31" s="787"/>
      <c r="AI31" s="787"/>
      <c r="AJ31" s="788"/>
      <c r="AK31" s="834">
        <v>43</v>
      </c>
      <c r="AL31" s="830"/>
      <c r="AM31" s="830"/>
      <c r="AN31" s="830"/>
      <c r="AO31" s="830"/>
      <c r="AP31" s="830" t="s">
        <v>583</v>
      </c>
      <c r="AQ31" s="830"/>
      <c r="AR31" s="830"/>
      <c r="AS31" s="830"/>
      <c r="AT31" s="830"/>
      <c r="AU31" s="830" t="s">
        <v>583</v>
      </c>
      <c r="AV31" s="830"/>
      <c r="AW31" s="830"/>
      <c r="AX31" s="830"/>
      <c r="AY31" s="830"/>
      <c r="AZ31" s="831" t="s">
        <v>583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111</v>
      </c>
      <c r="R32" s="784"/>
      <c r="S32" s="784"/>
      <c r="T32" s="784"/>
      <c r="U32" s="784"/>
      <c r="V32" s="784">
        <v>110</v>
      </c>
      <c r="W32" s="784"/>
      <c r="X32" s="784"/>
      <c r="Y32" s="784"/>
      <c r="Z32" s="784"/>
      <c r="AA32" s="784">
        <v>1</v>
      </c>
      <c r="AB32" s="784"/>
      <c r="AC32" s="784"/>
      <c r="AD32" s="784"/>
      <c r="AE32" s="785"/>
      <c r="AF32" s="786">
        <v>1</v>
      </c>
      <c r="AG32" s="787"/>
      <c r="AH32" s="787"/>
      <c r="AI32" s="787"/>
      <c r="AJ32" s="788"/>
      <c r="AK32" s="834">
        <v>74</v>
      </c>
      <c r="AL32" s="830"/>
      <c r="AM32" s="830"/>
      <c r="AN32" s="830"/>
      <c r="AO32" s="830"/>
      <c r="AP32" s="830" t="s">
        <v>583</v>
      </c>
      <c r="AQ32" s="830"/>
      <c r="AR32" s="830"/>
      <c r="AS32" s="830"/>
      <c r="AT32" s="830"/>
      <c r="AU32" s="830" t="s">
        <v>583</v>
      </c>
      <c r="AV32" s="830"/>
      <c r="AW32" s="830"/>
      <c r="AX32" s="830"/>
      <c r="AY32" s="830"/>
      <c r="AZ32" s="831" t="s">
        <v>583</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73</v>
      </c>
      <c r="R33" s="784"/>
      <c r="S33" s="784"/>
      <c r="T33" s="784"/>
      <c r="U33" s="784"/>
      <c r="V33" s="784">
        <v>66</v>
      </c>
      <c r="W33" s="784"/>
      <c r="X33" s="784"/>
      <c r="Y33" s="784"/>
      <c r="Z33" s="784"/>
      <c r="AA33" s="784">
        <v>7</v>
      </c>
      <c r="AB33" s="784"/>
      <c r="AC33" s="784"/>
      <c r="AD33" s="784"/>
      <c r="AE33" s="785"/>
      <c r="AF33" s="786">
        <v>7</v>
      </c>
      <c r="AG33" s="787"/>
      <c r="AH33" s="787"/>
      <c r="AI33" s="787"/>
      <c r="AJ33" s="788"/>
      <c r="AK33" s="834">
        <v>43</v>
      </c>
      <c r="AL33" s="830"/>
      <c r="AM33" s="830"/>
      <c r="AN33" s="830"/>
      <c r="AO33" s="830"/>
      <c r="AP33" s="830">
        <v>331</v>
      </c>
      <c r="AQ33" s="830"/>
      <c r="AR33" s="830"/>
      <c r="AS33" s="830"/>
      <c r="AT33" s="830"/>
      <c r="AU33" s="830">
        <v>166</v>
      </c>
      <c r="AV33" s="830"/>
      <c r="AW33" s="830"/>
      <c r="AX33" s="830"/>
      <c r="AY33" s="830"/>
      <c r="AZ33" s="831" t="s">
        <v>583</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397</v>
      </c>
      <c r="R66" s="734"/>
      <c r="S66" s="734"/>
      <c r="T66" s="734"/>
      <c r="U66" s="735"/>
      <c r="V66" s="733" t="s">
        <v>398</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5966</v>
      </c>
      <c r="R68" s="866"/>
      <c r="S68" s="866"/>
      <c r="T68" s="866"/>
      <c r="U68" s="866"/>
      <c r="V68" s="866">
        <v>5266</v>
      </c>
      <c r="W68" s="866"/>
      <c r="X68" s="866"/>
      <c r="Y68" s="866"/>
      <c r="Z68" s="866"/>
      <c r="AA68" s="866">
        <v>700</v>
      </c>
      <c r="AB68" s="866"/>
      <c r="AC68" s="866"/>
      <c r="AD68" s="866"/>
      <c r="AE68" s="866"/>
      <c r="AF68" s="866">
        <v>700</v>
      </c>
      <c r="AG68" s="866"/>
      <c r="AH68" s="866"/>
      <c r="AI68" s="866"/>
      <c r="AJ68" s="866"/>
      <c r="AK68" s="866">
        <v>1</v>
      </c>
      <c r="AL68" s="866"/>
      <c r="AM68" s="866"/>
      <c r="AN68" s="866"/>
      <c r="AO68" s="866"/>
      <c r="AP68" s="866" t="s">
        <v>583</v>
      </c>
      <c r="AQ68" s="866"/>
      <c r="AR68" s="866"/>
      <c r="AS68" s="866"/>
      <c r="AT68" s="866"/>
      <c r="AU68" s="866" t="s">
        <v>583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495</v>
      </c>
      <c r="R69" s="830"/>
      <c r="S69" s="830"/>
      <c r="T69" s="830"/>
      <c r="U69" s="830"/>
      <c r="V69" s="830">
        <v>488</v>
      </c>
      <c r="W69" s="830"/>
      <c r="X69" s="830"/>
      <c r="Y69" s="830"/>
      <c r="Z69" s="830"/>
      <c r="AA69" s="830">
        <v>7</v>
      </c>
      <c r="AB69" s="830"/>
      <c r="AC69" s="830"/>
      <c r="AD69" s="830"/>
      <c r="AE69" s="830"/>
      <c r="AF69" s="830">
        <v>7</v>
      </c>
      <c r="AG69" s="830"/>
      <c r="AH69" s="830"/>
      <c r="AI69" s="830"/>
      <c r="AJ69" s="830"/>
      <c r="AK69" s="830">
        <v>49</v>
      </c>
      <c r="AL69" s="830"/>
      <c r="AM69" s="830"/>
      <c r="AN69" s="830"/>
      <c r="AO69" s="830"/>
      <c r="AP69" s="830">
        <v>539</v>
      </c>
      <c r="AQ69" s="830"/>
      <c r="AR69" s="830"/>
      <c r="AS69" s="830"/>
      <c r="AT69" s="830"/>
      <c r="AU69" s="830" t="s">
        <v>583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350</v>
      </c>
      <c r="R70" s="830"/>
      <c r="S70" s="830"/>
      <c r="T70" s="830"/>
      <c r="U70" s="830"/>
      <c r="V70" s="830">
        <v>347</v>
      </c>
      <c r="W70" s="830"/>
      <c r="X70" s="830"/>
      <c r="Y70" s="830"/>
      <c r="Z70" s="830"/>
      <c r="AA70" s="830">
        <v>3</v>
      </c>
      <c r="AB70" s="830"/>
      <c r="AC70" s="830"/>
      <c r="AD70" s="830"/>
      <c r="AE70" s="830"/>
      <c r="AF70" s="830">
        <v>3</v>
      </c>
      <c r="AG70" s="830"/>
      <c r="AH70" s="830"/>
      <c r="AI70" s="830"/>
      <c r="AJ70" s="830"/>
      <c r="AK70" s="830">
        <v>67</v>
      </c>
      <c r="AL70" s="830"/>
      <c r="AM70" s="830"/>
      <c r="AN70" s="830"/>
      <c r="AO70" s="830"/>
      <c r="AP70" s="830" t="s">
        <v>583</v>
      </c>
      <c r="AQ70" s="830"/>
      <c r="AR70" s="830"/>
      <c r="AS70" s="830"/>
      <c r="AT70" s="830"/>
      <c r="AU70" s="830" t="s">
        <v>583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104</v>
      </c>
      <c r="R71" s="830"/>
      <c r="S71" s="830"/>
      <c r="T71" s="830"/>
      <c r="U71" s="830"/>
      <c r="V71" s="830">
        <v>103</v>
      </c>
      <c r="W71" s="830"/>
      <c r="X71" s="830"/>
      <c r="Y71" s="830"/>
      <c r="Z71" s="830"/>
      <c r="AA71" s="830">
        <v>1</v>
      </c>
      <c r="AB71" s="830"/>
      <c r="AC71" s="830"/>
      <c r="AD71" s="830"/>
      <c r="AE71" s="830"/>
      <c r="AF71" s="830">
        <v>1</v>
      </c>
      <c r="AG71" s="830"/>
      <c r="AH71" s="830"/>
      <c r="AI71" s="830"/>
      <c r="AJ71" s="830"/>
      <c r="AK71" s="830">
        <v>5</v>
      </c>
      <c r="AL71" s="830"/>
      <c r="AM71" s="830"/>
      <c r="AN71" s="830"/>
      <c r="AO71" s="830"/>
      <c r="AP71" s="830" t="s">
        <v>583</v>
      </c>
      <c r="AQ71" s="830"/>
      <c r="AR71" s="830"/>
      <c r="AS71" s="830"/>
      <c r="AT71" s="830"/>
      <c r="AU71" s="830" t="s">
        <v>583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433</v>
      </c>
      <c r="R72" s="830"/>
      <c r="S72" s="830"/>
      <c r="T72" s="830"/>
      <c r="U72" s="830"/>
      <c r="V72" s="830">
        <v>432</v>
      </c>
      <c r="W72" s="830"/>
      <c r="X72" s="830"/>
      <c r="Y72" s="830"/>
      <c r="Z72" s="830"/>
      <c r="AA72" s="830">
        <v>5</v>
      </c>
      <c r="AB72" s="830"/>
      <c r="AC72" s="830"/>
      <c r="AD72" s="830"/>
      <c r="AE72" s="830"/>
      <c r="AF72" s="830">
        <v>5</v>
      </c>
      <c r="AG72" s="830"/>
      <c r="AH72" s="830"/>
      <c r="AI72" s="830"/>
      <c r="AJ72" s="830"/>
      <c r="AK72" s="830" t="s">
        <v>583</v>
      </c>
      <c r="AL72" s="830"/>
      <c r="AM72" s="830"/>
      <c r="AN72" s="830"/>
      <c r="AO72" s="830"/>
      <c r="AP72" s="830">
        <v>546</v>
      </c>
      <c r="AQ72" s="830"/>
      <c r="AR72" s="830"/>
      <c r="AS72" s="830"/>
      <c r="AT72" s="830"/>
      <c r="AU72" s="830" t="s">
        <v>583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124</v>
      </c>
      <c r="R73" s="830"/>
      <c r="S73" s="830"/>
      <c r="T73" s="830"/>
      <c r="U73" s="830"/>
      <c r="V73" s="830">
        <v>113</v>
      </c>
      <c r="W73" s="830"/>
      <c r="X73" s="830"/>
      <c r="Y73" s="830"/>
      <c r="Z73" s="830"/>
      <c r="AA73" s="830">
        <v>11</v>
      </c>
      <c r="AB73" s="830"/>
      <c r="AC73" s="830"/>
      <c r="AD73" s="830"/>
      <c r="AE73" s="830"/>
      <c r="AF73" s="830">
        <v>11</v>
      </c>
      <c r="AG73" s="830"/>
      <c r="AH73" s="830"/>
      <c r="AI73" s="830"/>
      <c r="AJ73" s="830"/>
      <c r="AK73" s="830" t="s">
        <v>583</v>
      </c>
      <c r="AL73" s="830"/>
      <c r="AM73" s="830"/>
      <c r="AN73" s="830"/>
      <c r="AO73" s="830"/>
      <c r="AP73" s="830" t="s">
        <v>583</v>
      </c>
      <c r="AQ73" s="830"/>
      <c r="AR73" s="830"/>
      <c r="AS73" s="830"/>
      <c r="AT73" s="830"/>
      <c r="AU73" s="830" t="s">
        <v>583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116</v>
      </c>
      <c r="R74" s="830"/>
      <c r="S74" s="830"/>
      <c r="T74" s="830"/>
      <c r="U74" s="830"/>
      <c r="V74" s="830">
        <v>110</v>
      </c>
      <c r="W74" s="830"/>
      <c r="X74" s="830"/>
      <c r="Y74" s="830"/>
      <c r="Z74" s="830"/>
      <c r="AA74" s="830">
        <v>6</v>
      </c>
      <c r="AB74" s="830"/>
      <c r="AC74" s="830"/>
      <c r="AD74" s="830"/>
      <c r="AE74" s="830"/>
      <c r="AF74" s="830">
        <v>6</v>
      </c>
      <c r="AG74" s="830"/>
      <c r="AH74" s="830"/>
      <c r="AI74" s="830"/>
      <c r="AJ74" s="830"/>
      <c r="AK74" s="830">
        <v>14</v>
      </c>
      <c r="AL74" s="830"/>
      <c r="AM74" s="830"/>
      <c r="AN74" s="830"/>
      <c r="AO74" s="830"/>
      <c r="AP74" s="830" t="s">
        <v>583</v>
      </c>
      <c r="AQ74" s="830"/>
      <c r="AR74" s="830"/>
      <c r="AS74" s="830"/>
      <c r="AT74" s="830"/>
      <c r="AU74" s="830" t="s">
        <v>583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156662</v>
      </c>
      <c r="R75" s="878"/>
      <c r="S75" s="878"/>
      <c r="T75" s="878"/>
      <c r="U75" s="834"/>
      <c r="V75" s="879">
        <v>152216</v>
      </c>
      <c r="W75" s="878"/>
      <c r="X75" s="878"/>
      <c r="Y75" s="878"/>
      <c r="Z75" s="834"/>
      <c r="AA75" s="879">
        <v>4445</v>
      </c>
      <c r="AB75" s="878"/>
      <c r="AC75" s="878"/>
      <c r="AD75" s="878"/>
      <c r="AE75" s="834"/>
      <c r="AF75" s="879">
        <v>4445</v>
      </c>
      <c r="AG75" s="878"/>
      <c r="AH75" s="878"/>
      <c r="AI75" s="878"/>
      <c r="AJ75" s="834"/>
      <c r="AK75" s="830" t="s">
        <v>583</v>
      </c>
      <c r="AL75" s="830"/>
      <c r="AM75" s="830"/>
      <c r="AN75" s="830"/>
      <c r="AO75" s="830"/>
      <c r="AP75" s="879" t="s">
        <v>583</v>
      </c>
      <c r="AQ75" s="878"/>
      <c r="AR75" s="878"/>
      <c r="AS75" s="878"/>
      <c r="AT75" s="834"/>
      <c r="AU75" s="879" t="s">
        <v>583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187</v>
      </c>
      <c r="R76" s="878"/>
      <c r="S76" s="878"/>
      <c r="T76" s="878"/>
      <c r="U76" s="834"/>
      <c r="V76" s="879">
        <v>175</v>
      </c>
      <c r="W76" s="878"/>
      <c r="X76" s="878"/>
      <c r="Y76" s="878"/>
      <c r="Z76" s="834"/>
      <c r="AA76" s="879">
        <v>11</v>
      </c>
      <c r="AB76" s="878"/>
      <c r="AC76" s="878"/>
      <c r="AD76" s="878"/>
      <c r="AE76" s="834"/>
      <c r="AF76" s="879">
        <v>8</v>
      </c>
      <c r="AG76" s="878"/>
      <c r="AH76" s="878"/>
      <c r="AI76" s="878"/>
      <c r="AJ76" s="834"/>
      <c r="AK76" s="830" t="s">
        <v>583</v>
      </c>
      <c r="AL76" s="830"/>
      <c r="AM76" s="830"/>
      <c r="AN76" s="830"/>
      <c r="AO76" s="830"/>
      <c r="AP76" s="879" t="s">
        <v>583</v>
      </c>
      <c r="AQ76" s="878"/>
      <c r="AR76" s="878"/>
      <c r="AS76" s="878"/>
      <c r="AT76" s="834"/>
      <c r="AU76" s="879" t="s">
        <v>583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593</v>
      </c>
      <c r="C77" s="874"/>
      <c r="D77" s="874"/>
      <c r="E77" s="874"/>
      <c r="F77" s="874"/>
      <c r="G77" s="874"/>
      <c r="H77" s="874"/>
      <c r="I77" s="874"/>
      <c r="J77" s="874"/>
      <c r="K77" s="874"/>
      <c r="L77" s="874"/>
      <c r="M77" s="874"/>
      <c r="N77" s="874"/>
      <c r="O77" s="874"/>
      <c r="P77" s="875"/>
      <c r="Q77" s="877">
        <v>7</v>
      </c>
      <c r="R77" s="878"/>
      <c r="S77" s="878"/>
      <c r="T77" s="878"/>
      <c r="U77" s="834"/>
      <c r="V77" s="879">
        <v>7</v>
      </c>
      <c r="W77" s="878"/>
      <c r="X77" s="878"/>
      <c r="Y77" s="878"/>
      <c r="Z77" s="834"/>
      <c r="AA77" s="879">
        <v>1</v>
      </c>
      <c r="AB77" s="878"/>
      <c r="AC77" s="878"/>
      <c r="AD77" s="878"/>
      <c r="AE77" s="834"/>
      <c r="AF77" s="879">
        <v>1</v>
      </c>
      <c r="AG77" s="878"/>
      <c r="AH77" s="878"/>
      <c r="AI77" s="878"/>
      <c r="AJ77" s="834"/>
      <c r="AK77" s="830" t="s">
        <v>583</v>
      </c>
      <c r="AL77" s="830"/>
      <c r="AM77" s="830"/>
      <c r="AN77" s="830"/>
      <c r="AO77" s="830"/>
      <c r="AP77" s="879" t="s">
        <v>583</v>
      </c>
      <c r="AQ77" s="878"/>
      <c r="AR77" s="878"/>
      <c r="AS77" s="878"/>
      <c r="AT77" s="834"/>
      <c r="AU77" s="879" t="s">
        <v>583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594</v>
      </c>
      <c r="C78" s="874"/>
      <c r="D78" s="874"/>
      <c r="E78" s="874"/>
      <c r="F78" s="874"/>
      <c r="G78" s="874"/>
      <c r="H78" s="874"/>
      <c r="I78" s="874"/>
      <c r="J78" s="874"/>
      <c r="K78" s="874"/>
      <c r="L78" s="874"/>
      <c r="M78" s="874"/>
      <c r="N78" s="874"/>
      <c r="O78" s="874"/>
      <c r="P78" s="875"/>
      <c r="Q78" s="876">
        <v>58</v>
      </c>
      <c r="R78" s="830"/>
      <c r="S78" s="830"/>
      <c r="T78" s="830"/>
      <c r="U78" s="830"/>
      <c r="V78" s="830">
        <v>63</v>
      </c>
      <c r="W78" s="830"/>
      <c r="X78" s="830"/>
      <c r="Y78" s="830"/>
      <c r="Z78" s="830"/>
      <c r="AA78" s="830">
        <v>11</v>
      </c>
      <c r="AB78" s="830"/>
      <c r="AC78" s="830"/>
      <c r="AD78" s="830"/>
      <c r="AE78" s="830"/>
      <c r="AF78" s="830">
        <v>11</v>
      </c>
      <c r="AG78" s="830"/>
      <c r="AH78" s="830"/>
      <c r="AI78" s="830"/>
      <c r="AJ78" s="830"/>
      <c r="AK78" s="830" t="s">
        <v>583</v>
      </c>
      <c r="AL78" s="830"/>
      <c r="AM78" s="830"/>
      <c r="AN78" s="830"/>
      <c r="AO78" s="830"/>
      <c r="AP78" s="830" t="s">
        <v>583</v>
      </c>
      <c r="AQ78" s="830"/>
      <c r="AR78" s="830"/>
      <c r="AS78" s="830"/>
      <c r="AT78" s="830"/>
      <c r="AU78" s="830" t="s">
        <v>583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310</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310</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310</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349049</v>
      </c>
      <c r="AB110" s="900"/>
      <c r="AC110" s="900"/>
      <c r="AD110" s="900"/>
      <c r="AE110" s="901"/>
      <c r="AF110" s="902">
        <v>346208</v>
      </c>
      <c r="AG110" s="900"/>
      <c r="AH110" s="900"/>
      <c r="AI110" s="900"/>
      <c r="AJ110" s="901"/>
      <c r="AK110" s="902">
        <v>336032</v>
      </c>
      <c r="AL110" s="900"/>
      <c r="AM110" s="900"/>
      <c r="AN110" s="900"/>
      <c r="AO110" s="901"/>
      <c r="AP110" s="903">
        <v>17.3</v>
      </c>
      <c r="AQ110" s="904"/>
      <c r="AR110" s="904"/>
      <c r="AS110" s="904"/>
      <c r="AT110" s="905"/>
      <c r="AU110" s="906" t="s">
        <v>76</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2708123</v>
      </c>
      <c r="BR110" s="931"/>
      <c r="BS110" s="931"/>
      <c r="BT110" s="931"/>
      <c r="BU110" s="931"/>
      <c r="BV110" s="931">
        <v>2662088</v>
      </c>
      <c r="BW110" s="931"/>
      <c r="BX110" s="931"/>
      <c r="BY110" s="931"/>
      <c r="BZ110" s="931"/>
      <c r="CA110" s="931">
        <v>2443890</v>
      </c>
      <c r="CB110" s="931"/>
      <c r="CC110" s="931"/>
      <c r="CD110" s="931"/>
      <c r="CE110" s="931"/>
      <c r="CF110" s="944">
        <v>125.5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439</v>
      </c>
      <c r="DM110" s="931"/>
      <c r="DN110" s="931"/>
      <c r="DO110" s="931"/>
      <c r="DP110" s="931"/>
      <c r="DQ110" s="931" t="s">
        <v>439</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439</v>
      </c>
      <c r="AG111" s="938"/>
      <c r="AH111" s="938"/>
      <c r="AI111" s="938"/>
      <c r="AJ111" s="939"/>
      <c r="AK111" s="940" t="s">
        <v>414</v>
      </c>
      <c r="AL111" s="938"/>
      <c r="AM111" s="938"/>
      <c r="AN111" s="938"/>
      <c r="AO111" s="939"/>
      <c r="AP111" s="941" t="s">
        <v>131</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439</v>
      </c>
      <c r="BW111" s="926"/>
      <c r="BX111" s="926"/>
      <c r="BY111" s="926"/>
      <c r="BZ111" s="926"/>
      <c r="CA111" s="926" t="s">
        <v>414</v>
      </c>
      <c r="CB111" s="926"/>
      <c r="CC111" s="926"/>
      <c r="CD111" s="926"/>
      <c r="CE111" s="926"/>
      <c r="CF111" s="920" t="s">
        <v>131</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439</v>
      </c>
      <c r="DR111" s="926"/>
      <c r="DS111" s="926"/>
      <c r="DT111" s="926"/>
      <c r="DU111" s="926"/>
      <c r="DV111" s="927" t="s">
        <v>131</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414</v>
      </c>
      <c r="AB112" s="959"/>
      <c r="AC112" s="959"/>
      <c r="AD112" s="959"/>
      <c r="AE112" s="960"/>
      <c r="AF112" s="961" t="s">
        <v>439</v>
      </c>
      <c r="AG112" s="959"/>
      <c r="AH112" s="959"/>
      <c r="AI112" s="959"/>
      <c r="AJ112" s="960"/>
      <c r="AK112" s="961" t="s">
        <v>131</v>
      </c>
      <c r="AL112" s="959"/>
      <c r="AM112" s="959"/>
      <c r="AN112" s="959"/>
      <c r="AO112" s="960"/>
      <c r="AP112" s="962" t="s">
        <v>439</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326515</v>
      </c>
      <c r="BR112" s="926"/>
      <c r="BS112" s="926"/>
      <c r="BT112" s="926"/>
      <c r="BU112" s="926"/>
      <c r="BV112" s="926">
        <v>273316</v>
      </c>
      <c r="BW112" s="926"/>
      <c r="BX112" s="926"/>
      <c r="BY112" s="926"/>
      <c r="BZ112" s="926"/>
      <c r="CA112" s="926">
        <v>259866</v>
      </c>
      <c r="CB112" s="926"/>
      <c r="CC112" s="926"/>
      <c r="CD112" s="926"/>
      <c r="CE112" s="926"/>
      <c r="CF112" s="920">
        <v>13.3</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414</v>
      </c>
      <c r="DH112" s="926"/>
      <c r="DI112" s="926"/>
      <c r="DJ112" s="926"/>
      <c r="DK112" s="926"/>
      <c r="DL112" s="926" t="s">
        <v>131</v>
      </c>
      <c r="DM112" s="926"/>
      <c r="DN112" s="926"/>
      <c r="DO112" s="926"/>
      <c r="DP112" s="926"/>
      <c r="DQ112" s="926" t="s">
        <v>131</v>
      </c>
      <c r="DR112" s="926"/>
      <c r="DS112" s="926"/>
      <c r="DT112" s="926"/>
      <c r="DU112" s="926"/>
      <c r="DV112" s="927" t="s">
        <v>439</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15764</v>
      </c>
      <c r="AB113" s="938"/>
      <c r="AC113" s="938"/>
      <c r="AD113" s="938"/>
      <c r="AE113" s="939"/>
      <c r="AF113" s="940">
        <v>20663</v>
      </c>
      <c r="AG113" s="938"/>
      <c r="AH113" s="938"/>
      <c r="AI113" s="938"/>
      <c r="AJ113" s="939"/>
      <c r="AK113" s="940">
        <v>25058</v>
      </c>
      <c r="AL113" s="938"/>
      <c r="AM113" s="938"/>
      <c r="AN113" s="938"/>
      <c r="AO113" s="939"/>
      <c r="AP113" s="941">
        <v>1.3</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143060</v>
      </c>
      <c r="BR113" s="926"/>
      <c r="BS113" s="926"/>
      <c r="BT113" s="926"/>
      <c r="BU113" s="926"/>
      <c r="BV113" s="926">
        <v>127969</v>
      </c>
      <c r="BW113" s="926"/>
      <c r="BX113" s="926"/>
      <c r="BY113" s="926"/>
      <c r="BZ113" s="926"/>
      <c r="CA113" s="926">
        <v>112768</v>
      </c>
      <c r="CB113" s="926"/>
      <c r="CC113" s="926"/>
      <c r="CD113" s="926"/>
      <c r="CE113" s="926"/>
      <c r="CF113" s="920">
        <v>5.8</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439</v>
      </c>
      <c r="DM113" s="959"/>
      <c r="DN113" s="959"/>
      <c r="DO113" s="959"/>
      <c r="DP113" s="960"/>
      <c r="DQ113" s="961" t="s">
        <v>439</v>
      </c>
      <c r="DR113" s="959"/>
      <c r="DS113" s="959"/>
      <c r="DT113" s="959"/>
      <c r="DU113" s="960"/>
      <c r="DV113" s="962" t="s">
        <v>131</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23050</v>
      </c>
      <c r="AB114" s="959"/>
      <c r="AC114" s="959"/>
      <c r="AD114" s="959"/>
      <c r="AE114" s="960"/>
      <c r="AF114" s="961">
        <v>13899</v>
      </c>
      <c r="AG114" s="959"/>
      <c r="AH114" s="959"/>
      <c r="AI114" s="959"/>
      <c r="AJ114" s="960"/>
      <c r="AK114" s="961">
        <v>12547</v>
      </c>
      <c r="AL114" s="959"/>
      <c r="AM114" s="959"/>
      <c r="AN114" s="959"/>
      <c r="AO114" s="960"/>
      <c r="AP114" s="962">
        <v>0.6</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541709</v>
      </c>
      <c r="BR114" s="926"/>
      <c r="BS114" s="926"/>
      <c r="BT114" s="926"/>
      <c r="BU114" s="926"/>
      <c r="BV114" s="926">
        <v>480138</v>
      </c>
      <c r="BW114" s="926"/>
      <c r="BX114" s="926"/>
      <c r="BY114" s="926"/>
      <c r="BZ114" s="926"/>
      <c r="CA114" s="926">
        <v>435081</v>
      </c>
      <c r="CB114" s="926"/>
      <c r="CC114" s="926"/>
      <c r="CD114" s="926"/>
      <c r="CE114" s="926"/>
      <c r="CF114" s="920">
        <v>22.3</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439</v>
      </c>
      <c r="DM114" s="959"/>
      <c r="DN114" s="959"/>
      <c r="DO114" s="959"/>
      <c r="DP114" s="960"/>
      <c r="DQ114" s="961" t="s">
        <v>131</v>
      </c>
      <c r="DR114" s="959"/>
      <c r="DS114" s="959"/>
      <c r="DT114" s="959"/>
      <c r="DU114" s="960"/>
      <c r="DV114" s="962" t="s">
        <v>439</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439</v>
      </c>
      <c r="AB115" s="938"/>
      <c r="AC115" s="938"/>
      <c r="AD115" s="938"/>
      <c r="AE115" s="939"/>
      <c r="AF115" s="940" t="s">
        <v>439</v>
      </c>
      <c r="AG115" s="938"/>
      <c r="AH115" s="938"/>
      <c r="AI115" s="938"/>
      <c r="AJ115" s="939"/>
      <c r="AK115" s="940" t="s">
        <v>439</v>
      </c>
      <c r="AL115" s="938"/>
      <c r="AM115" s="938"/>
      <c r="AN115" s="938"/>
      <c r="AO115" s="939"/>
      <c r="AP115" s="941" t="s">
        <v>414</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414</v>
      </c>
      <c r="BW115" s="926"/>
      <c r="BX115" s="926"/>
      <c r="BY115" s="926"/>
      <c r="BZ115" s="926"/>
      <c r="CA115" s="926" t="s">
        <v>439</v>
      </c>
      <c r="CB115" s="926"/>
      <c r="CC115" s="926"/>
      <c r="CD115" s="926"/>
      <c r="CE115" s="926"/>
      <c r="CF115" s="920" t="s">
        <v>414</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131</v>
      </c>
      <c r="DM115" s="959"/>
      <c r="DN115" s="959"/>
      <c r="DO115" s="959"/>
      <c r="DP115" s="960"/>
      <c r="DQ115" s="961" t="s">
        <v>439</v>
      </c>
      <c r="DR115" s="959"/>
      <c r="DS115" s="959"/>
      <c r="DT115" s="959"/>
      <c r="DU115" s="960"/>
      <c r="DV115" s="962" t="s">
        <v>414</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439</v>
      </c>
      <c r="AB116" s="959"/>
      <c r="AC116" s="959"/>
      <c r="AD116" s="959"/>
      <c r="AE116" s="960"/>
      <c r="AF116" s="961" t="s">
        <v>439</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439</v>
      </c>
      <c r="CB116" s="926"/>
      <c r="CC116" s="926"/>
      <c r="CD116" s="926"/>
      <c r="CE116" s="926"/>
      <c r="CF116" s="920" t="s">
        <v>439</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131</v>
      </c>
      <c r="DM116" s="959"/>
      <c r="DN116" s="959"/>
      <c r="DO116" s="959"/>
      <c r="DP116" s="960"/>
      <c r="DQ116" s="961" t="s">
        <v>131</v>
      </c>
      <c r="DR116" s="959"/>
      <c r="DS116" s="959"/>
      <c r="DT116" s="959"/>
      <c r="DU116" s="960"/>
      <c r="DV116" s="962" t="s">
        <v>439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387863</v>
      </c>
      <c r="AB117" s="979"/>
      <c r="AC117" s="979"/>
      <c r="AD117" s="979"/>
      <c r="AE117" s="980"/>
      <c r="AF117" s="981">
        <v>380770</v>
      </c>
      <c r="AG117" s="979"/>
      <c r="AH117" s="979"/>
      <c r="AI117" s="979"/>
      <c r="AJ117" s="980"/>
      <c r="AK117" s="981">
        <v>373637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461</v>
      </c>
      <c r="BR117" s="926"/>
      <c r="BS117" s="926"/>
      <c r="BT117" s="926"/>
      <c r="BU117" s="926"/>
      <c r="BV117" s="926" t="s">
        <v>462</v>
      </c>
      <c r="BW117" s="926"/>
      <c r="BX117" s="926"/>
      <c r="BY117" s="926"/>
      <c r="BZ117" s="926"/>
      <c r="CA117" s="926" t="s">
        <v>463</v>
      </c>
      <c r="CB117" s="926"/>
      <c r="CC117" s="926"/>
      <c r="CD117" s="926"/>
      <c r="CE117" s="926"/>
      <c r="CF117" s="920" t="s">
        <v>414</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465</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310</v>
      </c>
      <c r="AL118" s="893"/>
      <c r="AM118" s="893"/>
      <c r="AN118" s="893"/>
      <c r="AO118" s="894"/>
      <c r="AP118" s="970" t="s">
        <v>433</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461</v>
      </c>
      <c r="CB118" s="1000"/>
      <c r="CC118" s="1000"/>
      <c r="CD118" s="1000"/>
      <c r="CE118" s="1000"/>
      <c r="CF118" s="920" t="s">
        <v>131</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414</v>
      </c>
      <c r="DH118" s="959"/>
      <c r="DI118" s="959"/>
      <c r="DJ118" s="959"/>
      <c r="DK118" s="960"/>
      <c r="DL118" s="961" t="s">
        <v>462</v>
      </c>
      <c r="DM118" s="959"/>
      <c r="DN118" s="959"/>
      <c r="DO118" s="959"/>
      <c r="DP118" s="960"/>
      <c r="DQ118" s="961" t="s">
        <v>468</v>
      </c>
      <c r="DR118" s="959"/>
      <c r="DS118" s="959"/>
      <c r="DT118" s="959"/>
      <c r="DU118" s="960"/>
      <c r="DV118" s="962" t="s">
        <v>463</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462</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3719407</v>
      </c>
      <c r="BR119" s="1000"/>
      <c r="BS119" s="1000"/>
      <c r="BT119" s="1000"/>
      <c r="BU119" s="1000"/>
      <c r="BV119" s="1000">
        <v>3543511</v>
      </c>
      <c r="BW119" s="1000"/>
      <c r="BX119" s="1000"/>
      <c r="BY119" s="1000"/>
      <c r="BZ119" s="1000"/>
      <c r="CA119" s="1000">
        <v>3251605</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463</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462</v>
      </c>
      <c r="AB120" s="959"/>
      <c r="AC120" s="959"/>
      <c r="AD120" s="959"/>
      <c r="AE120" s="960"/>
      <c r="AF120" s="961" t="s">
        <v>414</v>
      </c>
      <c r="AG120" s="959"/>
      <c r="AH120" s="959"/>
      <c r="AI120" s="959"/>
      <c r="AJ120" s="960"/>
      <c r="AK120" s="961" t="s">
        <v>414</v>
      </c>
      <c r="AL120" s="959"/>
      <c r="AM120" s="959"/>
      <c r="AN120" s="959"/>
      <c r="AO120" s="960"/>
      <c r="AP120" s="962" t="s">
        <v>131</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3162913</v>
      </c>
      <c r="BR120" s="931"/>
      <c r="BS120" s="931"/>
      <c r="BT120" s="931"/>
      <c r="BU120" s="931"/>
      <c r="BV120" s="931">
        <v>3342541</v>
      </c>
      <c r="BW120" s="931"/>
      <c r="BX120" s="931"/>
      <c r="BY120" s="931"/>
      <c r="BZ120" s="931"/>
      <c r="CA120" s="931">
        <v>3406092</v>
      </c>
      <c r="CB120" s="931"/>
      <c r="CC120" s="931"/>
      <c r="CD120" s="931"/>
      <c r="CE120" s="931"/>
      <c r="CF120" s="944">
        <v>174.9</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326515</v>
      </c>
      <c r="DH120" s="931"/>
      <c r="DI120" s="931"/>
      <c r="DJ120" s="931"/>
      <c r="DK120" s="931"/>
      <c r="DL120" s="931">
        <v>273316</v>
      </c>
      <c r="DM120" s="931"/>
      <c r="DN120" s="931"/>
      <c r="DO120" s="931"/>
      <c r="DP120" s="931"/>
      <c r="DQ120" s="931">
        <v>259866</v>
      </c>
      <c r="DR120" s="931"/>
      <c r="DS120" s="931"/>
      <c r="DT120" s="931"/>
      <c r="DU120" s="931"/>
      <c r="DV120" s="932">
        <v>13.3</v>
      </c>
      <c r="DW120" s="932"/>
      <c r="DX120" s="932"/>
      <c r="DY120" s="932"/>
      <c r="DZ120" s="933"/>
    </row>
    <row r="121" spans="1:130" s="230" customFormat="1" ht="26.25" customHeight="1" x14ac:dyDescent="0.15">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468</v>
      </c>
      <c r="AL121" s="959"/>
      <c r="AM121" s="959"/>
      <c r="AN121" s="959"/>
      <c r="AO121" s="960"/>
      <c r="AP121" s="962" t="s">
        <v>131</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t="s">
        <v>131</v>
      </c>
      <c r="BR121" s="926"/>
      <c r="BS121" s="926"/>
      <c r="BT121" s="926"/>
      <c r="BU121" s="926"/>
      <c r="BV121" s="926" t="s">
        <v>465</v>
      </c>
      <c r="BW121" s="926"/>
      <c r="BX121" s="926"/>
      <c r="BY121" s="926"/>
      <c r="BZ121" s="926"/>
      <c r="CA121" s="926" t="s">
        <v>131</v>
      </c>
      <c r="CB121" s="926"/>
      <c r="CC121" s="926"/>
      <c r="CD121" s="926"/>
      <c r="CE121" s="926"/>
      <c r="CF121" s="920" t="s">
        <v>462</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t="s">
        <v>461</v>
      </c>
      <c r="DH121" s="926"/>
      <c r="DI121" s="926"/>
      <c r="DJ121" s="926"/>
      <c r="DK121" s="926"/>
      <c r="DL121" s="926" t="s">
        <v>131</v>
      </c>
      <c r="DM121" s="926"/>
      <c r="DN121" s="926"/>
      <c r="DO121" s="926"/>
      <c r="DP121" s="926"/>
      <c r="DQ121" s="926" t="s">
        <v>131</v>
      </c>
      <c r="DR121" s="926"/>
      <c r="DS121" s="926"/>
      <c r="DT121" s="926"/>
      <c r="DU121" s="926"/>
      <c r="DV121" s="927" t="s">
        <v>465</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465</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2329108</v>
      </c>
      <c r="BR122" s="1000"/>
      <c r="BS122" s="1000"/>
      <c r="BT122" s="1000"/>
      <c r="BU122" s="1000"/>
      <c r="BV122" s="1000">
        <v>2260518</v>
      </c>
      <c r="BW122" s="1000"/>
      <c r="BX122" s="1000"/>
      <c r="BY122" s="1000"/>
      <c r="BZ122" s="1000"/>
      <c r="CA122" s="1000">
        <v>2069151</v>
      </c>
      <c r="CB122" s="1000"/>
      <c r="CC122" s="1000"/>
      <c r="CD122" s="1000"/>
      <c r="CE122" s="1000"/>
      <c r="CF122" s="1017">
        <v>106.2</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414</v>
      </c>
      <c r="DH122" s="926"/>
      <c r="DI122" s="926"/>
      <c r="DJ122" s="926"/>
      <c r="DK122" s="926"/>
      <c r="DL122" s="926" t="s">
        <v>131</v>
      </c>
      <c r="DM122" s="926"/>
      <c r="DN122" s="926"/>
      <c r="DO122" s="926"/>
      <c r="DP122" s="926"/>
      <c r="DQ122" s="926" t="s">
        <v>462</v>
      </c>
      <c r="DR122" s="926"/>
      <c r="DS122" s="926"/>
      <c r="DT122" s="926"/>
      <c r="DU122" s="926"/>
      <c r="DV122" s="927" t="s">
        <v>131</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479</v>
      </c>
      <c r="BP123" s="1005"/>
      <c r="BQ123" s="1063">
        <v>5492021</v>
      </c>
      <c r="BR123" s="1064"/>
      <c r="BS123" s="1064"/>
      <c r="BT123" s="1064"/>
      <c r="BU123" s="1064"/>
      <c r="BV123" s="1064">
        <v>5603059</v>
      </c>
      <c r="BW123" s="1064"/>
      <c r="BX123" s="1064"/>
      <c r="BY123" s="1064"/>
      <c r="BZ123" s="1064"/>
      <c r="CA123" s="1064">
        <v>5475243</v>
      </c>
      <c r="CB123" s="1064"/>
      <c r="CC123" s="1064"/>
      <c r="CD123" s="1064"/>
      <c r="CE123" s="1064"/>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468</v>
      </c>
      <c r="DH123" s="959"/>
      <c r="DI123" s="959"/>
      <c r="DJ123" s="959"/>
      <c r="DK123" s="960"/>
      <c r="DL123" s="961" t="s">
        <v>461</v>
      </c>
      <c r="DM123" s="959"/>
      <c r="DN123" s="959"/>
      <c r="DO123" s="959"/>
      <c r="DP123" s="960"/>
      <c r="DQ123" s="961" t="s">
        <v>463</v>
      </c>
      <c r="DR123" s="959"/>
      <c r="DS123" s="959"/>
      <c r="DT123" s="959"/>
      <c r="DU123" s="960"/>
      <c r="DV123" s="962" t="s">
        <v>131</v>
      </c>
      <c r="DW123" s="963"/>
      <c r="DX123" s="963"/>
      <c r="DY123" s="963"/>
      <c r="DZ123" s="964"/>
    </row>
    <row r="124" spans="1:130" s="230" customFormat="1" ht="26.25" customHeight="1" thickBot="1" x14ac:dyDescent="0.2">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414</v>
      </c>
      <c r="AG124" s="959"/>
      <c r="AH124" s="959"/>
      <c r="AI124" s="959"/>
      <c r="AJ124" s="960"/>
      <c r="AK124" s="961" t="s">
        <v>131</v>
      </c>
      <c r="AL124" s="959"/>
      <c r="AM124" s="959"/>
      <c r="AN124" s="959"/>
      <c r="AO124" s="960"/>
      <c r="AP124" s="962" t="s">
        <v>481</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131</v>
      </c>
      <c r="BR124" s="1027"/>
      <c r="BS124" s="1027"/>
      <c r="BT124" s="1027"/>
      <c r="BU124" s="1027"/>
      <c r="BV124" s="1027" t="s">
        <v>131</v>
      </c>
      <c r="BW124" s="1027"/>
      <c r="BX124" s="1027"/>
      <c r="BY124" s="1027"/>
      <c r="BZ124" s="1027"/>
      <c r="CA124" s="1027" t="s">
        <v>462</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463</v>
      </c>
      <c r="DH124" s="986"/>
      <c r="DI124" s="986"/>
      <c r="DJ124" s="986"/>
      <c r="DK124" s="987"/>
      <c r="DL124" s="985" t="s">
        <v>131</v>
      </c>
      <c r="DM124" s="986"/>
      <c r="DN124" s="986"/>
      <c r="DO124" s="986"/>
      <c r="DP124" s="987"/>
      <c r="DQ124" s="985" t="s">
        <v>131</v>
      </c>
      <c r="DR124" s="986"/>
      <c r="DS124" s="986"/>
      <c r="DT124" s="986"/>
      <c r="DU124" s="987"/>
      <c r="DV124" s="988" t="s">
        <v>414</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414</v>
      </c>
      <c r="AL125" s="959"/>
      <c r="AM125" s="959"/>
      <c r="AN125" s="959"/>
      <c r="AO125" s="960"/>
      <c r="AP125" s="962" t="s">
        <v>414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461</v>
      </c>
      <c r="DR125" s="931"/>
      <c r="DS125" s="931"/>
      <c r="DT125" s="931"/>
      <c r="DU125" s="931"/>
      <c r="DV125" s="932" t="s">
        <v>131</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463</v>
      </c>
      <c r="AG126" s="959"/>
      <c r="AH126" s="959"/>
      <c r="AI126" s="959"/>
      <c r="AJ126" s="960"/>
      <c r="AK126" s="961" t="s">
        <v>468</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461</v>
      </c>
      <c r="DH126" s="926"/>
      <c r="DI126" s="926"/>
      <c r="DJ126" s="926"/>
      <c r="DK126" s="926"/>
      <c r="DL126" s="926" t="s">
        <v>414</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463</v>
      </c>
      <c r="AB127" s="959"/>
      <c r="AC127" s="959"/>
      <c r="AD127" s="959"/>
      <c r="AE127" s="960"/>
      <c r="AF127" s="961" t="s">
        <v>463</v>
      </c>
      <c r="AG127" s="959"/>
      <c r="AH127" s="959"/>
      <c r="AI127" s="959"/>
      <c r="AJ127" s="960"/>
      <c r="AK127" s="961" t="s">
        <v>463</v>
      </c>
      <c r="AL127" s="959"/>
      <c r="AM127" s="959"/>
      <c r="AN127" s="959"/>
      <c r="AO127" s="960"/>
      <c r="AP127" s="962" t="s">
        <v>468</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481</v>
      </c>
      <c r="DM127" s="926"/>
      <c r="DN127" s="926"/>
      <c r="DO127" s="926"/>
      <c r="DP127" s="926"/>
      <c r="DQ127" s="926" t="s">
        <v>131</v>
      </c>
      <c r="DR127" s="926"/>
      <c r="DS127" s="926"/>
      <c r="DT127" s="926"/>
      <c r="DU127" s="926"/>
      <c r="DV127" s="927" t="s">
        <v>461</v>
      </c>
      <c r="DW127" s="927"/>
      <c r="DX127" s="927"/>
      <c r="DY127" s="927"/>
      <c r="DZ127" s="928"/>
    </row>
    <row r="128" spans="1:130" s="230" customFormat="1" ht="26.25" customHeight="1" thickBot="1" x14ac:dyDescent="0.2">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t="s">
        <v>131</v>
      </c>
      <c r="AB128" s="1046"/>
      <c r="AC128" s="1046"/>
      <c r="AD128" s="1046"/>
      <c r="AE128" s="1047"/>
      <c r="AF128" s="1048" t="s">
        <v>463</v>
      </c>
      <c r="AG128" s="1046"/>
      <c r="AH128" s="1046"/>
      <c r="AI128" s="1046"/>
      <c r="AJ128" s="1047"/>
      <c r="AK128" s="1048" t="s">
        <v>131</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463</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2063121</v>
      </c>
      <c r="AB129" s="959"/>
      <c r="AC129" s="959"/>
      <c r="AD129" s="959"/>
      <c r="AE129" s="960"/>
      <c r="AF129" s="961">
        <v>2254190</v>
      </c>
      <c r="AG129" s="959"/>
      <c r="AH129" s="959"/>
      <c r="AI129" s="959"/>
      <c r="AJ129" s="960"/>
      <c r="AK129" s="961">
        <v>2218267</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282692</v>
      </c>
      <c r="AB130" s="959"/>
      <c r="AC130" s="959"/>
      <c r="AD130" s="959"/>
      <c r="AE130" s="960"/>
      <c r="AF130" s="961">
        <v>276971</v>
      </c>
      <c r="AG130" s="959"/>
      <c r="AH130" s="959"/>
      <c r="AI130" s="959"/>
      <c r="AJ130" s="960"/>
      <c r="AK130" s="961">
        <v>270758</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5.4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1780429</v>
      </c>
      <c r="AB131" s="986"/>
      <c r="AC131" s="986"/>
      <c r="AD131" s="986"/>
      <c r="AE131" s="987"/>
      <c r="AF131" s="985">
        <v>1977219</v>
      </c>
      <c r="AG131" s="986"/>
      <c r="AH131" s="986"/>
      <c r="AI131" s="986"/>
      <c r="AJ131" s="987"/>
      <c r="AK131" s="985">
        <v>1947509</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5.9070594779999999</v>
      </c>
      <c r="AB132" s="1097"/>
      <c r="AC132" s="1097"/>
      <c r="AD132" s="1097"/>
      <c r="AE132" s="1098"/>
      <c r="AF132" s="1099">
        <v>5.2497472460000001</v>
      </c>
      <c r="AG132" s="1097"/>
      <c r="AH132" s="1097"/>
      <c r="AI132" s="1097"/>
      <c r="AJ132" s="1098"/>
      <c r="AK132" s="1099">
        <v>5.2825943290000001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5.9</v>
      </c>
      <c r="AB133" s="1080"/>
      <c r="AC133" s="1080"/>
      <c r="AD133" s="1080"/>
      <c r="AE133" s="1081"/>
      <c r="AF133" s="1079">
        <v>5.7</v>
      </c>
      <c r="AG133" s="1080"/>
      <c r="AH133" s="1080"/>
      <c r="AI133" s="1080"/>
      <c r="AJ133" s="1081"/>
      <c r="AK133" s="1079">
        <v>5.4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0nJSNwpXUElcvRiKfy0FXhGYODt0in+Uq6T/zrJaCUmRfubrLPYXTX7uiAxtedvHmXf5QiOapOcSSo9K4uueg==" saltValue="EK2rm/E6QEnRq+KCagRo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Gat5wIXpjLAEYnoTmsd5qMC/7u1kQn8NBqAVtVD2hKpfvpHgn5kiocavZMPtjh857X42LrE7Y+ILAmNI6UyBQ==" saltValue="vdeDuIGACaCPe4dHvoKIo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WU8OOG7iPY0aTG1T8TNkTSSF8yM1bXFaM4/zKhF2jCxHlLUtzhnSSRPhVBTuQ4RT8HnfWvX9M1SbjnLY1J2w==" saltValue="kzdL0Fo9CY69uMWtMaBz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621362</v>
      </c>
      <c r="AP9" s="281">
        <v>254032</v>
      </c>
      <c r="AQ9" s="282">
        <v>255467</v>
      </c>
      <c r="AR9" s="283">
        <v>-0.6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6383</v>
      </c>
      <c r="AP10" s="284">
        <v>2610</v>
      </c>
      <c r="AQ10" s="285">
        <v>29275</v>
      </c>
      <c r="AR10" s="286">
        <v>-91.1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3959</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t="s">
        <v>518</v>
      </c>
      <c r="AP13" s="284" t="s">
        <v>518</v>
      </c>
      <c r="AQ13" s="285">
        <v>9349</v>
      </c>
      <c r="AR13" s="286" t="s">
        <v>518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26794</v>
      </c>
      <c r="AP14" s="284">
        <v>10954</v>
      </c>
      <c r="AQ14" s="285">
        <v>4659</v>
      </c>
      <c r="AR14" s="286">
        <v>135.1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-44938</v>
      </c>
      <c r="AP15" s="284">
        <v>-18372</v>
      </c>
      <c r="AQ15" s="285">
        <v>-18111</v>
      </c>
      <c r="AR15" s="286">
        <v>1.4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609601</v>
      </c>
      <c r="AP16" s="284">
        <v>249224</v>
      </c>
      <c r="AQ16" s="285">
        <v>284598</v>
      </c>
      <c r="AR16" s="286">
        <v>-12.4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23.3</v>
      </c>
      <c r="AP21" s="298">
        <v>25.07</v>
      </c>
      <c r="AQ21" s="299">
        <v>-1.77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99.5</v>
      </c>
      <c r="AP22" s="303">
        <v>94.5</v>
      </c>
      <c r="AQ22" s="304">
        <v>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336032</v>
      </c>
      <c r="AP32" s="312">
        <v>137380</v>
      </c>
      <c r="AQ32" s="313">
        <v>156764</v>
      </c>
      <c r="AR32" s="314">
        <v>-12.4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25058</v>
      </c>
      <c r="AP35" s="312">
        <v>10244</v>
      </c>
      <c r="AQ35" s="313">
        <v>30923</v>
      </c>
      <c r="AR35" s="314">
        <v>-66.900000000000006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12547</v>
      </c>
      <c r="AP36" s="312">
        <v>5130</v>
      </c>
      <c r="AQ36" s="313">
        <v>4657</v>
      </c>
      <c r="AR36" s="314">
        <v>10.199999999999999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518</v>
      </c>
      <c r="AP37" s="312" t="s">
        <v>518</v>
      </c>
      <c r="AQ37" s="313">
        <v>888</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21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t="s">
        <v>518</v>
      </c>
      <c r="AP39" s="312" t="s">
        <v>518</v>
      </c>
      <c r="AQ39" s="313">
        <v>-6724</v>
      </c>
      <c r="AR39" s="314" t="s">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-270758</v>
      </c>
      <c r="AP40" s="312">
        <v>-110694</v>
      </c>
      <c r="AQ40" s="313">
        <v>-136123</v>
      </c>
      <c r="AR40" s="314">
        <v>-18.7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102879</v>
      </c>
      <c r="AP41" s="312">
        <v>42060</v>
      </c>
      <c r="AQ41" s="313">
        <v>50405</v>
      </c>
      <c r="AR41" s="314">
        <v>-16.600000000000001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388093</v>
      </c>
      <c r="AN51" s="334">
        <v>141433</v>
      </c>
      <c r="AO51" s="335">
        <v>-17.600000000000001</v>
      </c>
      <c r="AP51" s="336">
        <v>289738</v>
      </c>
      <c r="AQ51" s="337">
        <v>-8.6999999999999993</v>
      </c>
      <c r="AR51" s="338">
        <v>-8.9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190074</v>
      </c>
      <c r="AN52" s="342">
        <v>69269</v>
      </c>
      <c r="AO52" s="343">
        <v>-13.6</v>
      </c>
      <c r="AP52" s="344">
        <v>156238</v>
      </c>
      <c r="AQ52" s="345">
        <v>-4.9000000000000004</v>
      </c>
      <c r="AR52" s="346">
        <v>-8.6999999999999993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526338</v>
      </c>
      <c r="AN53" s="334">
        <v>199220</v>
      </c>
      <c r="AO53" s="335">
        <v>40.9</v>
      </c>
      <c r="AP53" s="336">
        <v>316937</v>
      </c>
      <c r="AQ53" s="337">
        <v>9.4</v>
      </c>
      <c r="AR53" s="338">
        <v>31.5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145954</v>
      </c>
      <c r="AN54" s="342">
        <v>55244</v>
      </c>
      <c r="AO54" s="343">
        <v>-20.2</v>
      </c>
      <c r="AP54" s="344">
        <v>199150</v>
      </c>
      <c r="AQ54" s="345">
        <v>27.5</v>
      </c>
      <c r="AR54" s="346">
        <v>-47.7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295250</v>
      </c>
      <c r="AN55" s="334">
        <v>114394</v>
      </c>
      <c r="AO55" s="335">
        <v>-42.6</v>
      </c>
      <c r="AP55" s="336">
        <v>332350</v>
      </c>
      <c r="AQ55" s="337">
        <v>4.9000000000000004</v>
      </c>
      <c r="AR55" s="338">
        <v>-47.5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120602</v>
      </c>
      <c r="AN56" s="342">
        <v>46727</v>
      </c>
      <c r="AO56" s="343">
        <v>-15.4</v>
      </c>
      <c r="AP56" s="344">
        <v>200453</v>
      </c>
      <c r="AQ56" s="345">
        <v>0.7</v>
      </c>
      <c r="AR56" s="346">
        <v>-16.100000000000001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463504</v>
      </c>
      <c r="AN57" s="334">
        <v>183276</v>
      </c>
      <c r="AO57" s="335">
        <v>60.2</v>
      </c>
      <c r="AP57" s="336">
        <v>362690</v>
      </c>
      <c r="AQ57" s="337">
        <v>9.1</v>
      </c>
      <c r="AR57" s="338">
        <v>51.1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215242</v>
      </c>
      <c r="AN58" s="342">
        <v>85110</v>
      </c>
      <c r="AO58" s="343">
        <v>82.1</v>
      </c>
      <c r="AP58" s="344">
        <v>172580</v>
      </c>
      <c r="AQ58" s="345">
        <v>-13.9</v>
      </c>
      <c r="AR58" s="346">
        <v>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356351</v>
      </c>
      <c r="AN59" s="334">
        <v>145687</v>
      </c>
      <c r="AO59" s="335">
        <v>-20.5</v>
      </c>
      <c r="AP59" s="336">
        <v>296093</v>
      </c>
      <c r="AQ59" s="337">
        <v>-18.399999999999999</v>
      </c>
      <c r="AR59" s="338">
        <v>-2.1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194512</v>
      </c>
      <c r="AN60" s="342">
        <v>79522</v>
      </c>
      <c r="AO60" s="343">
        <v>-6.6</v>
      </c>
      <c r="AP60" s="344">
        <v>140545</v>
      </c>
      <c r="AQ60" s="345">
        <v>-18.600000000000001</v>
      </c>
      <c r="AR60" s="346">
        <v>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405907</v>
      </c>
      <c r="AN61" s="349">
        <v>156802</v>
      </c>
      <c r="AO61" s="350">
        <v>4.0999999999999996</v>
      </c>
      <c r="AP61" s="351">
        <v>319562</v>
      </c>
      <c r="AQ61" s="352">
        <v>-0.7</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173277</v>
      </c>
      <c r="AN62" s="342">
        <v>67174</v>
      </c>
      <c r="AO62" s="343">
        <v>5.3</v>
      </c>
      <c r="AP62" s="344">
        <v>173793</v>
      </c>
      <c r="AQ62" s="345">
        <v>-1.8</v>
      </c>
      <c r="AR62" s="346">
        <v>7.1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rVX38ScBRiGdnW6gU8+DK9EiIQLeK6dziRYQPLIbL9YEVnG3E79AVAENxWvW3Wat3LpgPEGZonft4UlNkIZag==" saltValue="o/cGR5PrrP4S1UkfFEtS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kFr+aIZH9OJVFwP62cq2Qwgz7JV25DwucRSK+qaaae0HycHmAngW+JBKiwQgCl5DX59T9F+MpOjzloAH56dPSg==" saltValue="CwGei2dqCBc+nLUao8YG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XcZ5otKLT8aPPItuYUYCmd7QIQja08U5qDZ0181/8YXEz0hpQE4oH7lgHZCfDy59ZS2G0GsqcBFe01rWh+MRfw==" saltValue="7ADA2kw2S9k8l8CdtJKX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60.66</v>
      </c>
      <c r="G47" s="12">
        <v>60.59</v>
      </c>
      <c r="H47" s="12">
        <v>57.28</v>
      </c>
      <c r="I47" s="12">
        <v>52.45</v>
      </c>
      <c r="J47" s="13">
        <v>53.32</v>
      </c>
    </row>
    <row r="48" spans="2:10" ht="57.75" customHeight="1" x14ac:dyDescent="0.15">
      <c r="B48" s="14"/>
      <c r="C48" s="1141" t="s">
        <v>4</v>
      </c>
      <c r="D48" s="1141"/>
      <c r="E48" s="1142"/>
      <c r="F48" s="15">
        <v>14.8</v>
      </c>
      <c r="G48" s="16">
        <v>20.149999999999999</v>
      </c>
      <c r="H48" s="16">
        <v>19.190000000000001</v>
      </c>
      <c r="I48" s="16">
        <v>24.4</v>
      </c>
      <c r="J48" s="17">
        <v>18.34</v>
      </c>
    </row>
    <row r="49" spans="2:10" ht="57.75" customHeight="1" thickBot="1" x14ac:dyDescent="0.2">
      <c r="B49" s="18"/>
      <c r="C49" s="1143" t="s">
        <v>5</v>
      </c>
      <c r="D49" s="1143"/>
      <c r="E49" s="1144"/>
      <c r="F49" s="19" t="s">
        <v>565</v>
      </c>
      <c r="G49" s="20">
        <v>5.41</v>
      </c>
      <c r="H49" s="20">
        <v>0.17</v>
      </c>
      <c r="I49" s="20">
        <v>6.86</v>
      </c>
      <c r="J49" s="21" t="s">
        <v>566</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AhgC/py/i8sw4u97juCNS6/5vDbN+yva3gn6DvV9fWFI7BpFsHaiaRlH+VCEhC584W7OaNGu9Ca/ekYHbcnSFA==" saltValue="PxlZHhJswB3wUNXCV/Qo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147290</cp:lastModifiedBy>
  <cp:lastPrinted>2024-03-12T08:30:04Z</cp:lastPrinted>
  <dcterms:created xsi:type="dcterms:W3CDTF">2024-02-05T02:37:44Z</dcterms:created>
  <dcterms:modified xsi:type="dcterms:W3CDTF">2024-03-22T10:51:21Z</dcterms:modified>
  <cp:category/>
</cp:coreProperties>
</file>