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19_由良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<sst xmlns="http://schemas.openxmlformats.org/spreadsheetml/2006/main" count="1163" uniqueCount="615">
  <si>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</si>
  <si>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</si>
  <si>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</si>
  <si>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</si>
  <si>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</si>
  <si>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</si>
  <si>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</si>
  <si>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</si>
  <si>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</si>
  <si>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</si>
  <si>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</si>
  <si>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</si>
  <si>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</si>
  <si>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</si>
  <si>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</si>
  <si>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</si>
  <si>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</si>
  <si>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</si>
  <si>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</si>
  <si>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</si>
  <si>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</si>
  <si>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</si>
  <si>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</si>
  <si>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</si>
  <si>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</si>
  <si>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</si>
  <si>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</si>
  <si>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</si>
  <si>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</si>
  <si>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</si>
  <si>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</si>
  <si>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</si>
  <si>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</si>
  <si>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</si>
  <si>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</si>
  <si>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</si>
  <si>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</si>
  <si>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</si>
  <si>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</si>
  <si>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</si>
  <si>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</si>
  <si>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</si>
  <si>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</si>
  <si>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</si>
  <si>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</si>
  <si>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</si>
  <si>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</si>
  <si>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</si>
  <si>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</si>
  <si>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</si>
  <si>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</si>
  <si>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</si>
  <si>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</si>
  <si>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</si>
  <si>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</si>
  <si>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</si>
  <si>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</si>
  <si>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</si>
  <si>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</si>
  <si>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</si>
  <si>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</si>
  <si>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</si>
  <si>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</si>
  <si>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</si>
  <si>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</si>
  <si>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</si>
  <si>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</si>
  <si>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</si>
  <si>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</si>
  <si>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</si>
  <si>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</si>
  <si>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</si>
  <si>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</si>
  <si>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</si>
  <si>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</si>
  <si>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</si>
  <si>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</si>
  <si>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</si>
  <si>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</si>
  <si>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</si>
  <si>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</si>
  <si>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</si>
  <si>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</si>
  <si>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</si>
  <si>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</si>
  <si>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</si>
  <si>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</si>
  <si>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</si>
  <si>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</si>
  <si>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</si>
  <si>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</si>
  <si>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</si>
  <si>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</si>
  <si>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</si>
  <si>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</si>
  <si>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</si>
  <si>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</si>
  <si>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</si>
  <si>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</si>
  <si>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</si>
  <si>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</si>
  <si>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</si>
  <si>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</si>
  <si>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</si>
  <si>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</si>
  <si>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</si>
  <si>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</si>
  <si>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</si>
  <si>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</si>
  <si>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</si>
  <si>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</si>
  <si>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</si>
  <si>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</si>
  <si>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</si>
  <si>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</si>
  <si>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</si>
  <si>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</si>
  <si>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</si>
  <si>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</si>
  <si>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</si>
  <si>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</si>
  <si>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</si>
  <si>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</si>
  <si>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</si>
  <si>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</si>
  <si>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</si>
  <si>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</si>
  <si>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</si>
  <si>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</si>
  <si>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</si>
  <si>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</si>
  <si>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</si>
  <si>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</si>
  <si>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</si>
  <si>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</si>
  <si>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</si>
  <si>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</si>
  <si>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</si>
  <si>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</si>
  <si>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</si>
  <si>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</si>
  <si>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</si>
  <si>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</si>
  <si>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</si>
  <si>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</si>
  <si>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</si>
  <si>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</si>
  <si>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</si>
  <si>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</si>
  <si>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</si>
  <si>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</si>
  <si>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</si>
  <si>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</si>
  <si>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</si>
  <si>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</si>
  <si>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</si>
  <si>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</si>
  <si>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</si>
  <si>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</si>
  <si>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</si>
  <si>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</si>
  <si>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</si>
  <si>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</si>
  <si>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</si>
  <si>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</si>
  <si>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</si>
  <si>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</si>
  <si>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</si>
  <si>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</si>
  <si>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</si>
  <si>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</si>
  <si>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</si>
  <si>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</si>
  <si>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</si>
  <si>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</si>
  <si>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</si>
  <si>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</si>
  <si>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</si>
  <si>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</si>
  <si>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</si>
  <si>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</si>
  <si>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</si>
  <si>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</si>
  <si>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</si>
  <si>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</si>
  <si>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</si>
  <si>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</si>
  <si>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</si>
  <si>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</si>
  <si>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</si>
  <si>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</si>
  <si>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</si>
  <si>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</si>
  <si>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</si>
  <si>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</si>
  <si>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</si>
  <si>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</si>
  <si>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</si>
  <si>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</si>
  <si>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</si>
  <si>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</si>
  <si>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</si>
  <si>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</si>
  <si>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</si>
  <si>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</si>
  <si>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</si>
  <si>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</si>
  <si>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</si>
  <si>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</si>
  <si>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</si>
  <si>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</si>
  <si>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</si>
  <si>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</si>
  <si>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</si>
  <si>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</si>
  <si>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</si>
  <si>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</si>
  <si>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</si>
  <si>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</si>
  <si>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</si>
  <si>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</si>
  <si>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</si>
  <si>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</si>
  <si>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</si>
  <si>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</si>
  <si>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</si>
  <si>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</si>
  <si>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</si>
  <si>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</si>
  <si>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</si>
  <si>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</si>
  <si>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</si>
  <si>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</si>
  <si>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</si>
  <si>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</si>
  <si>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</si>
  <si>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</si>
  <si>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</si>
  <si>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</si>
  <si>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</si>
  <si>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</si>
  <si>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</si>
  <si>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</si>
  <si>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</si>
  <si>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</si>
  <si>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</si>
  <si>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</si>
  <si>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</si>
  <si>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</si>
  <si>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</si>
  <si>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</si>
  <si>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</si>
  <si>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</si>
  <si>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</si>
  <si>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</si>
  <si>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</si>
  <si>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</si>
  <si>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</si>
  <si>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</si>
  <si>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</si>
  <si>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</si>
  <si>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</si>
  <si>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</si>
  <si>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</si>
  <si>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</si>
  <si>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</si>
  <si>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</si>
  <si>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</si>
  <si>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</si>
  <si>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</si>
  <si>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</si>
  <si>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</si>
  <si>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</si>
  <si>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</si>
  <si>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</si>
  <si>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</si>
  <si>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</si>
  <si>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</si>
  <si>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</si>
  <si>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</si>
  <si>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</si>
  <si>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</si>
  <si>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</si>
  <si>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</si>
  <si>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</si>
  <si>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</si>
  <si>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</si>
  <si>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</si>
  <si>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</si>
  <si>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</si>
  <si>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</si>
  <si>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</si>
  <si>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</si>
  <si>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</si>
  <si>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</si>
  <si>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</si>
  <si>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</si>
  <si>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</si>
  <si>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</si>
  <si>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</si>
  <si>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</si>
  <si>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</si>
  <si>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</si>
  <si>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</si>
  <si>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</si>
  <si>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</si>
  <si>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</si>
  <si>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</si>
  <si>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</si>
  <si>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</si>
  <si>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</si>
  <si>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</si>
  <si>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</si>
  <si>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</si>
  <si>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</si>
  <si>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</si>
  <si>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</si>
  <si>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</si>
  <si>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</si>
  <si>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</si>
  <si>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</si>
  <si>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</si>
  <si>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</si>
  <si>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</si>
  <si>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</si>
  <si>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</si>
  <si>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</si>
  <si>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</si>
  <si>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</si>
  <si>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</si>
  <si>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</si>
  <si>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</si>
  <si>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</si>
  <si>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</si>
  <si>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</si>
  <si>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</si>
  <si>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</si>
  <si>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</si>
  <si>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</si>
  <si>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</si>
  <si>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</si>
  <si>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</si>
  <si>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</si>
  <si>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</si>
  <si>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</si>
  <si>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</si>
  <si>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</si>
  <si>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</si>
  <si>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</si>
  <si>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</si>
  <si>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</si>
  <si>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</si>
  <si>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</si>
  <si>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</si>
  <si>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</si>
  <si>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</si>
  <si>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</si>
  <si>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</si>
  <si>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</si>
  <si>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</si>
  <si>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</si>
  <si>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</si>
  <si>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</si>
  <si>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</si>
  <si>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</si>
  <si>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</si>
  <si>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</si>
  <si>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</si>
  <si>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</si>
  <si>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</si>
  <si>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</si>
  <si>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</si>
  <si>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</si>
  <si>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</si>
  <si>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</si>
  <si>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</si>
  <si>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</si>
  <si>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</si>
  <si>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</si>
  <si>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</si>
  <si>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</si>
  <si>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</si>
  <si>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</si>
  <si>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</si>
  <si>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</si>
  <si>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</si>
  <si>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</si>
  <si>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</si>
  <si>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</si>
  <si>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</si>
  <si>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</si>
  <si>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</si>
  <si>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</si>
  <si>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</si>
  <si>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</si>
  <si>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</si>
  <si>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</si>
  <si>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</si>
  <si>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</si>
  <si>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</si>
  <si>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</si>
  <si>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</si>
  <si>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</si>
  <si>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</si>
  <si>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</si>
  <si>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</si>
  <si>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</si>
  <si>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</si>
  <si>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</si>
  <si>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</si>
  <si>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</si>
  <si>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</si>
  <si>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</si>
  <si>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</si>
  <si>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</si>
  <si>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</si>
  <si>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</si>
  <si>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</si>
  <si>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</si>
  <si>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</si>
  <si>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</si>
  <si>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</si>
  <si>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</si>
  <si>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</si>
  <si>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</si>
  <si>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</si>
  <si>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</si>
  <si>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</si>
  <si>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</si>
  <si>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</si>
  <si>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</si>
  <si>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</si>
  <si>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</si>
  <si>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</si>
  <si>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</si>
  <si>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</si>
  <si>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</si>
  <si>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</si>
  <si>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</si>
  <si>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</si>
  <si>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</si>
  <si>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</si>
  <si>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</si>
  <si>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</si>
  <si>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</si>
  <si>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</si>
  <si>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</si>
  <si>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</si>
  <si>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</si>
  <si>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</si>
  <si>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</si>
  <si>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</si>
  <si>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</si>
  <si>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</si>
  <si>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</si>
  <si>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</si>
  <si>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</si>
  <si>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</si>
  <si>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</si>
  <si>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</si>
  <si>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</si>
  <si>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</si>
  <si>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</si>
  <si>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</si>
  <si>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</si>
  <si>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</si>
  <si>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</si>
  <si>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</si>
  <si>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</si>
  <si>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</si>
  <si>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</si>
  <si>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</si>
  <si>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</si>
  <si>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</si>
  <si>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</si>
  <si>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</si>
  <si>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</si>
  <si>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</si>
  <si>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</si>
  <si>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</si>
  <si>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</si>
  <si>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</si>
  <si>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</si>
  <si>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</si>
  <si>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</si>
  <si>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</si>
  <si>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</si>
  <si>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</si>
  <si>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</si>
  <si>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</si>
  <si>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</si>
  <si>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</si>
  <si>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</si>
  <si>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</si>
  <si>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</si>
  <si>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</si>
  <si>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</si>
  <si>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</si>
  <si>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</si>
  <si>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</si>
  <si>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</si>
  <si>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</si>
  <si>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</si>
  <si>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</si>
  <si>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</si>
  <si>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</si>
  <si>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</si>
  <si>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</si>
  <si>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</si>
  <si>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</si>
  <si>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</si>
  <si>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</si>
  <si>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</si>
  <si>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</si>
  <si>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</si>
  <si>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</si>
  <si>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</si>
  <si>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</si>
  <si>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</si>
  <si>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</si>
  <si>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</si>
  <si>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</si>
  <si>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</si>
  <si>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</si>
  <si>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</si>
  <si>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</si>
  <si>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</si>
  <si>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</si>
  <si>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</si>
  <si>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</si>
  <si>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</si>
  <si>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</si>
  <si>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</si>
  <si>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</si>
  <si>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</si>
  <si>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</si>
  <si>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</si>
  <si>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</si>
  <si>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</si>
  <si>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</si>
  <si>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</si>
  <si>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</si>
  <si>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</si>
  <si>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</si>
  <si>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</si>
  <si>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</si>
  <si>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</si>
  <si>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</si>
  <si>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</si>
  <si>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</si>
  <si>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</si>
  <si>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</si>
  <si>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</si>
  <si>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</si>
  <si>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</si>
  <si>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</si>
  <si>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</si>
  <si>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</si>
  <si>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</si>
  <si>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</si>
  <si>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</si>
  <si>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</si>
  <si>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</si>
  <si>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</si>
  <si>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</si>
  <si>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</si>
  <si>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</si>
  <si>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</si>
  <si>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</si>
  <si>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4.27</t>
  </si>
  <si>
    <t>▲ 6.66</t>
  </si>
  <si>
    <t>▲ 5.96</t>
  </si>
  <si>
    <t>▲ 3.93</t>
  </si>
  <si>
    <t>水道事業会計</t>
  </si>
  <si>
    <t>一般会計</t>
  </si>
  <si>
    <t>国民健康保険特別会計</t>
  </si>
  <si>
    <t>介護保険特別会計</t>
  </si>
  <si>
    <t>漁業集落環境整備事業特別会計</t>
  </si>
  <si>
    <t>後期高齢者医療特別会計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</si>
  <si>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</si>
  <si>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</si>
  <si>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</si>
  <si>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</si>
  <si>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</si>
  <si>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</si>
  <si>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</si>
  <si>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</si>
  <si>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</si>
  <si>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</si>
  <si>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</si>
  <si>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イ</t>
    </rPh>
    <rPh sb="6" eb="7">
      <t>チョウ</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</si>
  <si>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</si>
  <si>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</si>
  <si>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</si>
  <si>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</si>
  <si>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</si>
  <si>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</si>
  <si>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</si>
  <si>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t>
    <phoneticPr fontId="2"/>
  </si>
  <si>
    <t>ふるさとふれあい基金</t>
    <rPh sb="8" eb="10">
      <t>キキン</t>
    </rPh>
    <phoneticPr fontId="5"/>
  </si>
  <si>
    <t>高齢者福祉基金</t>
    <rPh sb="0" eb="3">
      <t>コウレイシャ</t>
    </rPh>
    <rPh sb="3" eb="5">
      <t>フクシ</t>
    </rPh>
    <rPh sb="5" eb="7">
      <t>キキン</t>
    </rPh>
    <phoneticPr fontId="5"/>
  </si>
  <si>
    <t>教育振興基金</t>
    <rPh sb="0" eb="2">
      <t>キョウイク</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</si>
  <si>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</si>
  <si>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</si>
  <si>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</si>
  <si>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</si>
  <si>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
　しかしながら令和2年度には公共整備を抑制し、起債の償還が増加したことにより将来負担比率の減少へと繋がっている。</t>
    <rPh sb="137" eb="139">
      <t>コウキョウ</t>
    </rPh>
    <rPh sb="142" eb="144">
      <t>ヨクセイ</t>
    </rPh>
    <rPh sb="146" eb="148">
      <t>キサイ</t>
    </rPh>
    <rPh sb="149" eb="151">
      <t>ショウカン</t>
    </rPh>
    <rPh sb="168" eb="170">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</si>
  <si>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</si>
  <si>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</si>
  <si>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</si>
  <si>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</si>
  <si>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</si>
  <si>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</si>
  <si>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事業を実施する場合は、交付税算入の大きな地方債を借り入れることで財源の確保や、適切な事業実施により、当該比率の低減に努める必要がある。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</si>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</sst>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2FC9-4CA9-840C-614212F189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72651</c:v>
                </c:pt>
                <c:pt idx="1">
                  <c:v>70287</c:v>
                </c:pt>
                <c:pt idx="2">
                  <c:v>76085</c:v>
                </c:pt>
                <c:pt idx="3">
                  <c:v>115179</c:v>
                </c:pt>
                <c:pt idx="4">
                  <c:v>99204</c:v>
                </c:pt>
              </c:numCache>
            </c:numRef>
          </c:val>
          <c:smooth val="0"/>
          <c:extLst>
            <c:ext xmlns:c16="http://schemas.microsoft.com/office/drawing/2014/chart" uri="{C3380CC4-5D6E-409C-BE32-E72D297353CC}">
              <c16:uniqueId val="{00000001-2FC9-4CA9-840C-614212F189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3.43</c:v>
                </c:pt>
                <c:pt idx="1">
                  <c:v>2.4700000000000002</c:v>
                </c:pt>
                <c:pt idx="2">
                  <c:v>2.17</c:v>
                </c:pt>
                <c:pt idx="3">
                  <c:v>2.69</c:v>
                </c:pt>
                <c:pt idx="4">
                  <c:v>7.26</c:v>
                </c:pt>
              </c:numCache>
            </c:numRef>
          </c:val>
          <c:extLst>
            <c:ext xmlns:c16="http://schemas.microsoft.com/office/drawing/2014/chart" uri="{C3380CC4-5D6E-409C-BE32-E72D297353CC}">
              <c16:uniqueId val="{00000000-0CC6-418C-A74D-D624E29D42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44.45</c:v>
                </c:pt>
                <c:pt idx="1">
                  <c:v>40.81</c:v>
                </c:pt>
                <c:pt idx="2">
                  <c:v>36.24</c:v>
                </c:pt>
                <c:pt idx="3">
                  <c:v>32.9</c:v>
                </c:pt>
                <c:pt idx="4">
                  <c:v>36.880000000000003</c:v>
                </c:pt>
              </c:numCache>
            </c:numRef>
          </c:val>
          <c:extLst>
            <c:ext xmlns:c16="http://schemas.microsoft.com/office/drawing/2014/chart" uri="{C3380CC4-5D6E-409C-BE32-E72D297353CC}">
              <c16:uniqueId val="{00000001-0CC6-418C-A74D-D624E29D42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-4.2699999999999996</c:v>
                </c:pt>
                <c:pt idx="1">
                  <c:v>-6.66</c:v>
                </c:pt>
                <c:pt idx="2">
                  <c:v>-5.96</c:v>
                </c:pt>
                <c:pt idx="3">
                  <c:v>-3.93</c:v>
                </c:pt>
                <c:pt idx="4">
                  <c:v>9.36</c:v>
                </c:pt>
              </c:numCache>
            </c:numRef>
          </c:val>
          <c:smooth val="0"/>
          <c:extLst>
            <c:ext xmlns:c16="http://schemas.microsoft.com/office/drawing/2014/chart" uri="{C3380CC4-5D6E-409C-BE32-E72D297353CC}">
              <c16:uniqueId val="{00000002-0CC6-418C-A74D-D624E29D42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AC-44A4-9317-7036631E26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AC-44A4-9317-7036631E26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AC-44A4-9317-7036631E26C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0.03</c:v>
                </c:pt>
                <c:pt idx="4">
                  <c:v>#N/A</c:v>
                </c:pt>
                <c:pt idx="5">
                  <c:v>0.01</c:v>
                </c:pt>
                <c:pt idx="6">
                  <c:v>#N/A</c:v>
                </c:pt>
                <c:pt idx="7">
                  <c:v>0.04</c:v>
                </c:pt>
                <c:pt idx="8">
                  <c:v>#N/A</c:v>
                </c:pt>
                <c:pt idx="9">
                  <c:v>0.01</c:v>
                </c:pt>
              </c:numCache>
            </c:numRef>
          </c:val>
          <c:extLst>
            <c:ext xmlns:c16="http://schemas.microsoft.com/office/drawing/2014/chart" uri="{C3380CC4-5D6E-409C-BE32-E72D297353CC}">
              <c16:uniqueId val="{00000003-62AC-44A4-9317-7036631E26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0.05</c:v>
                </c:pt>
                <c:pt idx="8">
                  <c:v>#N/A</c:v>
                </c:pt>
                <c:pt idx="9">
                  <c:v>0.03</c:v>
                </c:pt>
              </c:numCache>
            </c:numRef>
          </c:val>
          <c:extLst>
            <c:ext xmlns:c16="http://schemas.microsoft.com/office/drawing/2014/chart" uri="{C3380CC4-5D6E-409C-BE32-E72D297353CC}">
              <c16:uniqueId val="{00000004-62AC-44A4-9317-7036631E26C8}"/>
            </c:ext>
          </c:extLst>
        </c:ser>
        <c:ser>
          <c:idx val="5"/>
          <c:order val="5"/>
          <c:tx>
            <c:strRef>
              <c:f>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5-62AC-44A4-9317-7036631E26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0.94</c:v>
                </c:pt>
                <c:pt idx="4">
                  <c:v>#N/A</c:v>
                </c:pt>
                <c:pt idx="5">
                  <c:v>0.8</c:v>
                </c:pt>
                <c:pt idx="6">
                  <c:v>#N/A</c:v>
                </c:pt>
                <c:pt idx="7">
                  <c:v>0.81</c:v>
                </c:pt>
                <c:pt idx="8">
                  <c:v>#N/A</c:v>
                </c:pt>
                <c:pt idx="9">
                  <c:v>0.59</c:v>
                </c:pt>
              </c:numCache>
            </c:numRef>
          </c:val>
          <c:extLst>
            <c:ext xmlns:c16="http://schemas.microsoft.com/office/drawing/2014/chart" uri="{C3380CC4-5D6E-409C-BE32-E72D297353CC}">
              <c16:uniqueId val="{00000006-62AC-44A4-9317-7036631E26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1.43</c:v>
                </c:pt>
                <c:pt idx="4">
                  <c:v>#N/A</c:v>
                </c:pt>
                <c:pt idx="5">
                  <c:v>1.62</c:v>
                </c:pt>
                <c:pt idx="6">
                  <c:v>#N/A</c:v>
                </c:pt>
                <c:pt idx="7">
                  <c:v>1.8</c:v>
                </c:pt>
                <c:pt idx="8">
                  <c:v>#N/A</c:v>
                </c:pt>
                <c:pt idx="9">
                  <c:v>2.13</c:v>
                </c:pt>
              </c:numCache>
            </c:numRef>
          </c:val>
          <c:extLst>
            <c:ext xmlns:c16="http://schemas.microsoft.com/office/drawing/2014/chart" uri="{C3380CC4-5D6E-409C-BE32-E72D297353CC}">
              <c16:uniqueId val="{00000007-62AC-44A4-9317-7036631E26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3.43</c:v>
                </c:pt>
                <c:pt idx="2">
                  <c:v>#N/A</c:v>
                </c:pt>
                <c:pt idx="3">
                  <c:v>2.46</c:v>
                </c:pt>
                <c:pt idx="4">
                  <c:v>#N/A</c:v>
                </c:pt>
                <c:pt idx="5">
                  <c:v>2.16</c:v>
                </c:pt>
                <c:pt idx="6">
                  <c:v>#N/A</c:v>
                </c:pt>
                <c:pt idx="7">
                  <c:v>2.69</c:v>
                </c:pt>
                <c:pt idx="8">
                  <c:v>#N/A</c:v>
                </c:pt>
                <c:pt idx="9">
                  <c:v>7.26</c:v>
                </c:pt>
              </c:numCache>
            </c:numRef>
          </c:val>
          <c:extLst>
            <c:ext xmlns:c16="http://schemas.microsoft.com/office/drawing/2014/chart" uri="{C3380CC4-5D6E-409C-BE32-E72D297353CC}">
              <c16:uniqueId val="{00000008-62AC-44A4-9317-7036631E26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20.100000000000001</c:v>
                </c:pt>
                <c:pt idx="2">
                  <c:v>#N/A</c:v>
                </c:pt>
                <c:pt idx="3">
                  <c:v>22.88</c:v>
                </c:pt>
                <c:pt idx="4">
                  <c:v>#N/A</c:v>
                </c:pt>
                <c:pt idx="5">
                  <c:v>24.12</c:v>
                </c:pt>
                <c:pt idx="6">
                  <c:v>#N/A</c:v>
                </c:pt>
                <c:pt idx="7">
                  <c:v>23.23</c:v>
                </c:pt>
                <c:pt idx="8">
                  <c:v>#N/A</c:v>
                </c:pt>
                <c:pt idx="9">
                  <c:v>19.059999999999999</c:v>
                </c:pt>
              </c:numCache>
            </c:numRef>
          </c:val>
          <c:extLst>
            <c:ext xmlns:c16="http://schemas.microsoft.com/office/drawing/2014/chart" uri="{C3380CC4-5D6E-409C-BE32-E72D297353CC}">
              <c16:uniqueId val="{00000009-62AC-44A4-9317-7036631E26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402</c:v>
                </c:pt>
                <c:pt idx="5">
                  <c:v>414</c:v>
                </c:pt>
                <c:pt idx="8">
                  <c:v>456</c:v>
                </c:pt>
                <c:pt idx="11">
                  <c:v>467</c:v>
                </c:pt>
                <c:pt idx="14">
                  <c:v>476</c:v>
                </c:pt>
              </c:numCache>
            </c:numRef>
          </c:val>
          <c:extLst>
            <c:ext xmlns:c16="http://schemas.microsoft.com/office/drawing/2014/chart" uri="{C3380CC4-5D6E-409C-BE32-E72D297353CC}">
              <c16:uniqueId val="{00000000-CF92-4AF2-893A-92E16AC9DA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92-4AF2-893A-92E16AC9DA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92-4AF2-893A-92E16AC9DA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43</c:v>
                </c:pt>
                <c:pt idx="6">
                  <c:v>42</c:v>
                </c:pt>
                <c:pt idx="9">
                  <c:v>43</c:v>
                </c:pt>
                <c:pt idx="12">
                  <c:v>40</c:v>
                </c:pt>
              </c:numCache>
            </c:numRef>
          </c:val>
          <c:extLst>
            <c:ext xmlns:c16="http://schemas.microsoft.com/office/drawing/2014/chart" uri="{C3380CC4-5D6E-409C-BE32-E72D297353CC}">
              <c16:uniqueId val="{00000003-CF92-4AF2-893A-92E16AC9DA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217</c:v>
                </c:pt>
                <c:pt idx="3">
                  <c:v>250</c:v>
                </c:pt>
                <c:pt idx="6">
                  <c:v>257</c:v>
                </c:pt>
                <c:pt idx="9">
                  <c:v>266</c:v>
                </c:pt>
                <c:pt idx="12">
                  <c:v>263</c:v>
                </c:pt>
              </c:numCache>
            </c:numRef>
          </c:val>
          <c:extLst>
            <c:ext xmlns:c16="http://schemas.microsoft.com/office/drawing/2014/chart" uri="{C3380CC4-5D6E-409C-BE32-E72D297353CC}">
              <c16:uniqueId val="{00000004-CF92-4AF2-893A-92E16AC9DA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92-4AF2-893A-92E16AC9DA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92-4AF2-893A-92E16AC9DA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363</c:v>
                </c:pt>
                <c:pt idx="3">
                  <c:v>383</c:v>
                </c:pt>
                <c:pt idx="6">
                  <c:v>420</c:v>
                </c:pt>
                <c:pt idx="9">
                  <c:v>406</c:v>
                </c:pt>
                <c:pt idx="12">
                  <c:v>429</c:v>
                </c:pt>
              </c:numCache>
            </c:numRef>
          </c:val>
          <c:extLst>
            <c:ext xmlns:c16="http://schemas.microsoft.com/office/drawing/2014/chart" uri="{C3380CC4-5D6E-409C-BE32-E72D297353CC}">
              <c16:uniqueId val="{00000007-CF92-4AF2-893A-92E16AC9DA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c:v>
                </c:pt>
                <c:pt idx="2">
                  <c:v>#N/A</c:v>
                </c:pt>
                <c:pt idx="3">
                  <c:v>#N/A</c:v>
                </c:pt>
                <c:pt idx="4">
                  <c:v>262</c:v>
                </c:pt>
                <c:pt idx="5">
                  <c:v>#N/A</c:v>
                </c:pt>
                <c:pt idx="6">
                  <c:v>#N/A</c:v>
                </c:pt>
                <c:pt idx="7">
                  <c:v>263</c:v>
                </c:pt>
                <c:pt idx="8">
                  <c:v>#N/A</c:v>
                </c:pt>
                <c:pt idx="9">
                  <c:v>#N/A</c:v>
                </c:pt>
                <c:pt idx="10">
                  <c:v>248</c:v>
                </c:pt>
                <c:pt idx="11">
                  <c:v>#N/A</c:v>
                </c:pt>
                <c:pt idx="12">
                  <c:v>#N/A</c:v>
                </c:pt>
                <c:pt idx="13">
                  <c:v>256</c:v>
                </c:pt>
                <c:pt idx="14">
                  <c:v>#N/A</c:v>
                </c:pt>
              </c:numCache>
            </c:numRef>
          </c:val>
          <c:smooth val="0"/>
          <c:extLst>
            <c:ext xmlns:c16="http://schemas.microsoft.com/office/drawing/2014/chart" uri="{C3380CC4-5D6E-409C-BE32-E72D297353CC}">
              <c16:uniqueId val="{00000008-CF92-4AF2-893A-92E16AC9DA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5413</c:v>
                </c:pt>
                <c:pt idx="5">
                  <c:v>5378</c:v>
                </c:pt>
                <c:pt idx="8">
                  <c:v>5521</c:v>
                </c:pt>
                <c:pt idx="11">
                  <c:v>5392</c:v>
                </c:pt>
                <c:pt idx="14">
                  <c:v>5316</c:v>
                </c:pt>
              </c:numCache>
            </c:numRef>
          </c:val>
          <c:extLst>
            <c:ext xmlns:c16="http://schemas.microsoft.com/office/drawing/2014/chart" uri="{C3380CC4-5D6E-409C-BE32-E72D297353CC}">
              <c16:uniqueId val="{00000000-0920-4BBB-B9FF-D1642F5C8D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20-4BBB-B9FF-D1642F5C8D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1193</c:v>
                </c:pt>
                <c:pt idx="5">
                  <c:v>1095</c:v>
                </c:pt>
                <c:pt idx="8">
                  <c:v>980</c:v>
                </c:pt>
                <c:pt idx="11">
                  <c:v>915</c:v>
                </c:pt>
                <c:pt idx="14">
                  <c:v>1096</c:v>
                </c:pt>
              </c:numCache>
            </c:numRef>
          </c:val>
          <c:extLst>
            <c:ext xmlns:c16="http://schemas.microsoft.com/office/drawing/2014/chart" uri="{C3380CC4-5D6E-409C-BE32-E72D297353CC}">
              <c16:uniqueId val="{00000002-0920-4BBB-B9FF-D1642F5C8D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27</c:v>
                </c:pt>
                <c:pt idx="6">
                  <c:v>33</c:v>
                </c:pt>
                <c:pt idx="9">
                  <c:v>50</c:v>
                </c:pt>
                <c:pt idx="12">
                  <c:v>0</c:v>
                </c:pt>
              </c:numCache>
            </c:numRef>
          </c:val>
          <c:extLst>
            <c:ext xmlns:c16="http://schemas.microsoft.com/office/drawing/2014/chart" uri="{C3380CC4-5D6E-409C-BE32-E72D297353CC}">
              <c16:uniqueId val="{00000003-0920-4BBB-B9FF-D1642F5C8D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20-4BBB-B9FF-D1642F5C8D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0-4BBB-B9FF-D1642F5C8D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608</c:v>
                </c:pt>
                <c:pt idx="3">
                  <c:v>591</c:v>
                </c:pt>
                <c:pt idx="6">
                  <c:v>573</c:v>
                </c:pt>
                <c:pt idx="9">
                  <c:v>536</c:v>
                </c:pt>
                <c:pt idx="12">
                  <c:v>544</c:v>
                </c:pt>
              </c:numCache>
            </c:numRef>
          </c:val>
          <c:extLst>
            <c:ext xmlns:c16="http://schemas.microsoft.com/office/drawing/2014/chart" uri="{C3380CC4-5D6E-409C-BE32-E72D297353CC}">
              <c16:uniqueId val="{00000006-0920-4BBB-B9FF-D1642F5C8D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539</c:v>
                </c:pt>
                <c:pt idx="3">
                  <c:v>503</c:v>
                </c:pt>
                <c:pt idx="6">
                  <c:v>464</c:v>
                </c:pt>
                <c:pt idx="9">
                  <c:v>428</c:v>
                </c:pt>
                <c:pt idx="12">
                  <c:v>418</c:v>
                </c:pt>
              </c:numCache>
            </c:numRef>
          </c:val>
          <c:extLst>
            <c:ext xmlns:c16="http://schemas.microsoft.com/office/drawing/2014/chart" uri="{C3380CC4-5D6E-409C-BE32-E72D297353CC}">
              <c16:uniqueId val="{00000007-0920-4BBB-B9FF-D1642F5C8D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4378</c:v>
                </c:pt>
                <c:pt idx="3">
                  <c:v>4352</c:v>
                </c:pt>
                <c:pt idx="6">
                  <c:v>4554</c:v>
                </c:pt>
                <c:pt idx="9">
                  <c:v>4695</c:v>
                </c:pt>
                <c:pt idx="12">
                  <c:v>4689</c:v>
                </c:pt>
              </c:numCache>
            </c:numRef>
          </c:val>
          <c:extLst>
            <c:ext xmlns:c16="http://schemas.microsoft.com/office/drawing/2014/chart" uri="{C3380CC4-5D6E-409C-BE32-E72D297353CC}">
              <c16:uniqueId val="{00000008-0920-4BBB-B9FF-D1642F5C8D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20-4BBB-B9FF-D1642F5C8D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4455</c:v>
                </c:pt>
                <c:pt idx="3">
                  <c:v>4461</c:v>
                </c:pt>
                <c:pt idx="6">
                  <c:v>4382</c:v>
                </c:pt>
                <c:pt idx="9">
                  <c:v>4638</c:v>
                </c:pt>
                <c:pt idx="12">
                  <c:v>4570</c:v>
                </c:pt>
              </c:numCache>
            </c:numRef>
          </c:val>
          <c:extLst>
            <c:ext xmlns:c16="http://schemas.microsoft.com/office/drawing/2014/chart" uri="{C3380CC4-5D6E-409C-BE32-E72D297353CC}">
              <c16:uniqueId val="{0000000A-0920-4BBB-B9FF-D1642F5C8D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3373</c:v>
                </c:pt>
                <c:pt idx="2">
                  <c:v>#N/A</c:v>
                </c:pt>
                <c:pt idx="3">
                  <c:v>#N/A</c:v>
                </c:pt>
                <c:pt idx="4">
                  <c:v>3460</c:v>
                </c:pt>
                <c:pt idx="5">
                  <c:v>#N/A</c:v>
                </c:pt>
                <c:pt idx="6">
                  <c:v>#N/A</c:v>
                </c:pt>
                <c:pt idx="7">
                  <c:v>3506</c:v>
                </c:pt>
                <c:pt idx="8">
                  <c:v>#N/A</c:v>
                </c:pt>
                <c:pt idx="9">
                  <c:v>#N/A</c:v>
                </c:pt>
                <c:pt idx="10">
                  <c:v>4040</c:v>
                </c:pt>
                <c:pt idx="11">
                  <c:v>#N/A</c:v>
                </c:pt>
                <c:pt idx="12">
                  <c:v>#N/A</c:v>
                </c:pt>
                <c:pt idx="13">
                  <c:v>3808</c:v>
                </c:pt>
                <c:pt idx="14">
                  <c:v>#N/A</c:v>
                </c:pt>
              </c:numCache>
            </c:numRef>
          </c:val>
          <c:smooth val="0"/>
          <c:extLst>
            <c:ext xmlns:c16="http://schemas.microsoft.com/office/drawing/2014/chart" uri="{C3380CC4-5D6E-409C-BE32-E72D297353CC}">
              <c16:uniqueId val="{0000000B-0920-4BBB-B9FF-D1642F5C8D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887</c:v>
                </c:pt>
                <c:pt idx="1">
                  <c:v>805</c:v>
                </c:pt>
                <c:pt idx="2">
                  <c:v>958</c:v>
                </c:pt>
              </c:numCache>
            </c:numRef>
          </c:val>
          <c:extLst>
            <c:ext xmlns:c16="http://schemas.microsoft.com/office/drawing/2014/chart" uri="{C3380CC4-5D6E-409C-BE32-E72D297353CC}">
              <c16:uniqueId val="{00000000-8777-4F04-A178-4A5CAAA8E6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777-4F04-A178-4A5CAAA8E6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c:v>
                </c:pt>
                <c:pt idx="1">
                  <c:v>31</c:v>
                </c:pt>
                <c:pt idx="2">
                  <c:v>48</c:v>
                </c:pt>
              </c:numCache>
            </c:numRef>
          </c:val>
          <c:extLst>
            <c:ext xmlns:c16="http://schemas.microsoft.com/office/drawing/2014/chart" uri="{C3380CC4-5D6E-409C-BE32-E72D297353CC}">
              <c16:uniqueId val="{00000002-8777-4F04-A178-4A5CAAA8E6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781639268639235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{B04893B6-820F-4F18-9B64-5FF77FBFCE37}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521-42BA-AEBB-4FFAE8AC74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{C9AF4768-4FC8-4016-9537-E7E51B9A6D7F}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21-42BA-AEBB-4FFAE8AC74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{CC6F3D99-E559-477B-8578-7DF16646BAFA}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21-42BA-AEBB-4FFAE8AC74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{C33C7043-4828-4E72-A213-48D310AD07F8}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21-42BA-AEBB-4FFAE8AC74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{8A646E5B-5A15-41B4-AE45-F56DE05699D4}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21-42BA-AEBB-4FFAE8AC7409}"/>
                </c:ext>
              </c:extLst>
            </c:dLbl>
            <c:dLbl>
              <c:idx val="8"/>
              <c:layout>
                <c:manualLayout>
                  <c:x val="-4.1508761670505642E-2"/>
                  <c:y val="-7.740337632692034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{A63160F9-3BA5-431F-96E3-1E36B8FB8314}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521-42BA-AEBB-4FFAE8AC7409}"/>
                </c:ext>
              </c:extLst>
            </c:dLbl>
            <c:dLbl>
              <c:idx val="16"/>
              <c:layout>
                <c:manualLayout>
                  <c:x val="-3.2145200469572303E-2"/>
                  <c:y val="-5.207470788481009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{D06BCA9F-947F-4A10-91CB-8B2B2E458E71}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521-42BA-AEBB-4FFAE8AC74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{81711A37-9122-4C38-9613-204F1A08E67C}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521-42BA-AEBB-4FFAE8AC74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{80AF9B4F-FEC1-4D9C-808A-D631EA7AEFDE}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521-42BA-AEBB-4FFAE8AC74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50.7</c:v>
                </c:pt>
                <c:pt idx="16">
                  <c:v>51.9</c:v>
                </c:pt>
                <c:pt idx="24">
                  <c:v>52.4</c:v>
                </c:pt>
                <c:pt idx="32">
                  <c:v>53.4</c:v>
                </c:pt>
              </c:numCache>
            </c:numRef>
          </c:xVal>
          <c:yVal>
            <c:numRef>
              <c:f>公会計指標分析・財政指標組合せ分析表!$BP$51:$DC$51</c:f>
              <c:numCache>
                <c:formatCode>#,##0.0;"▲ "#,##0.0</c:formatCode>
                <c:ptCount val="40"/>
                <c:pt idx="0">
                  <c:v>164.4</c:v>
                </c:pt>
                <c:pt idx="8">
                  <c:v>170.9</c:v>
                </c:pt>
                <c:pt idx="16">
                  <c:v>175.9</c:v>
                </c:pt>
                <c:pt idx="24">
                  <c:v>203.9</c:v>
                </c:pt>
                <c:pt idx="32">
                  <c:v>179.3</c:v>
                </c:pt>
              </c:numCache>
            </c:numRef>
          </c:yVal>
          <c:smooth val="0"/>
          <c:extLst>
            <c:ext xmlns:c16="http://schemas.microsoft.com/office/drawing/2014/chart" uri="{C3380CC4-5D6E-409C-BE32-E72D297353CC}">
              <c16:uniqueId val="{00000009-1521-42BA-AEBB-4FFAE8AC74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{24CCB2CF-6A70-4C2C-9428-4335DA0C438D}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521-42BA-AEBB-4FFAE8AC74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{471EBF28-8ED8-4552-A7B8-99D1412D4CF4}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21-42BA-AEBB-4FFAE8AC74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{7D065012-F4B3-4929-9E20-1DB58EC7BFC6}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21-42BA-AEBB-4FFAE8AC74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{8F84CD60-AF41-4962-974A-4B6F87901211}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21-42BA-AEBB-4FFAE8AC74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{21233752-83FB-4564-9824-8CA4DC4DDC53}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21-42BA-AEBB-4FFAE8AC7409}"/>
                </c:ext>
              </c:extLst>
            </c:dLbl>
            <c:dLbl>
              <c:idx val="8"/>
              <c:layout>
                <c:manualLayout>
                  <c:x val="-3.8649580649567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{79E02993-C133-48D0-B12A-2CDFD610004B}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521-42BA-AEBB-4FFAE8AC74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{9E1B707A-BAF2-4065-A521-20FD1122A140}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521-42BA-AEBB-4FFAE8AC74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{6D7DC499-E00B-4C3F-8DB7-D3D5588C3DA4}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521-42BA-AEBB-4FFAE8AC74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{D551AD1B-79C8-4C10-A3EB-BD14F32ACBE3}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521-42BA-AEBB-4FFAE8AC74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521-42BA-AEBB-4FFAE8AC740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29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{EB762978-5FE5-46D0-AE8B-5C21314003E1}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AF-4FB9-B67E-20C5457D93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{EDD00293-4F97-4BC0-8629-23CAC439FBC7}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AF-4FB9-B67E-20C5457D93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{81B6C86B-8E5A-4390-8EB8-2EF8F4450D56}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AF-4FB9-B67E-20C5457D93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{4EA7C595-B262-4E9E-8D40-0F19E05DB773}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AF-4FB9-B67E-20C5457D93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{D1C06059-0523-468B-A180-93062791BC93}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AF-4FB9-B67E-20C5457D93B2}"/>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{EF63FC4D-491C-4412-958F-5D2C205A6FC4}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AF-4FB9-B67E-20C5457D93B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{EF92F6F3-22F3-4961-8E2B-F570CEC9543C}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AF-4FB9-B67E-20C5457D93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{DB6AD34B-0C4E-4FD0-A793-8C30496848D2}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AF-4FB9-B67E-20C5457D93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{F8890971-69F1-457D-A1D9-C54E60CAA264}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AF-4FB9-B67E-20C5457D93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11.1</c:v>
                </c:pt>
                <c:pt idx="16">
                  <c:v>12.2</c:v>
                </c:pt>
                <c:pt idx="24">
                  <c:v>12.8</c:v>
                </c:pt>
                <c:pt idx="32">
                  <c:v>12.5</c:v>
                </c:pt>
              </c:numCache>
            </c:numRef>
          </c:xVal>
          <c:yVal>
            <c:numRef>
              <c:f>公会計指標分析・財政指標組合せ分析表!$BP$73:$DC$73</c:f>
              <c:numCache>
                <c:formatCode>#,##0.0;"▲ "#,##0.0</c:formatCode>
                <c:ptCount val="40"/>
                <c:pt idx="0">
                  <c:v>164.4</c:v>
                </c:pt>
                <c:pt idx="8">
                  <c:v>170.9</c:v>
                </c:pt>
                <c:pt idx="16">
                  <c:v>175.9</c:v>
                </c:pt>
                <c:pt idx="24">
                  <c:v>203.9</c:v>
                </c:pt>
                <c:pt idx="32">
                  <c:v>179.3</c:v>
                </c:pt>
              </c:numCache>
            </c:numRef>
          </c:yVal>
          <c:smooth val="0"/>
          <c:extLst>
            <c:ext xmlns:c16="http://schemas.microsoft.com/office/drawing/2014/chart" uri="{C3380CC4-5D6E-409C-BE32-E72D297353CC}">
              <c16:uniqueId val="{00000009-F4AF-4FB9-B67E-20C5457D93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{E7BC3B30-4AC0-4EB4-9BBF-47C055B23BF5}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AF-4FB9-B67E-20C5457D93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{B3360A7D-2273-43F7-940B-00A51FE6EC28}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AF-4FB9-B67E-20C5457D93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{CB7BB536-34EE-429A-A5EA-146A839E3B37}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AF-4FB9-B67E-20C5457D93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{283C4A59-A22D-4B77-9C5C-8B5F02C64413}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AF-4FB9-B67E-20C5457D93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{3E1A9990-45AE-49D1-AAED-2FAB4C7D6FAC}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AF-4FB9-B67E-20C5457D93B2}"/>
                </c:ext>
              </c:extLst>
            </c:dLbl>
            <c:dLbl>
              <c:idx val="8"/>
              <c:layout>
                <c:manualLayout>
                  <c:x val="-2.35326982190610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{BF6C85CF-5C9F-4337-88B4-6A19B3CC6D3C}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AF-4FB9-B67E-20C5457D93B2}"/>
                </c:ext>
              </c:extLst>
            </c:dLbl>
            <c:dLbl>
              <c:idx val="16"/>
              <c:layout>
                <c:manualLayout>
                  <c:x val="-3.1697991619110633E-2"/>
                  <c:y val="-3.40355584294068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{772F35E1-9F1F-4D18-87A8-7AB3C26C7038}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AF-4FB9-B67E-20C5457D93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{B54507B1-57EA-4A2B-BE10-9685F7C0BEA8}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AF-4FB9-B67E-20C5457D93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{DB7CEDEA-D02C-45E1-9BED-1611A12C5BFC}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AF-4FB9-B67E-20C5457D93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AF-4FB9-B67E-20C5457D93B2}"/>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と比較して増加しており、今後についても、道路改良事業等に発行した過疎対策事業債の据置期間満了を迎えることや、防災行政無線のデジタル化に伴う緊急防災・減災事業債の据置期間が満了するため、元金償還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また、公営企業の元利償還金に対する繰入金、一部事務組合が起こした地方債の元利償還金に対する負担金の増加も見込まれる。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実質公債費比率は増加傾向にあると予想されるため、今後の地方債の新規発行は十分検討する必要がある。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路事業等による過疎対策事業債の発行及び防災対策による緊急防災・減災事業債の発行に毎年度地方債を発行しているが、令和２年度は償還額が発行額が上回ったため、一般会計等に係る地方債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また、公営企業債等繰入見込額については、あと数年で公共下水道事業が終了するため、数年後には減少していくことが見込まれる。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ただし、地方債の償還に係る公債費や、施設等の維持管理経費等で基金を取り崩すことで、充当可能基金の減少が見込まれる。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今後も、将来負担比率等に注視しながら、徹底した歳出の削減を行うことで、適正な規模での基金の積み立て促進に努める。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・財政調整基金を令和２年度末に積み立てを行ったことにより、基金額が対前年度＋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百万円となったことから、総基金残高も増加している。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歳入では税収等の増加が見込めず、歳出では義務的経費や現在計画している事業等による支出が見込まれ、現状のままでは基金額が減少していくことが予想されるため、徹底した歳出の削減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観光の振興に関する事業、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産業の振興に関する事業、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福祉・保険の充実に関する事業、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・森林環境譲与税基金：それぞれの地域の実情に応じて森林整備及び促進に関する事業を幅広く弾力的に実施するための財源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・教育振興基金：取崩額：小学校３校、中学校１校の図書購入費用に要した経費に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積立額：教育振興のための寄附金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・森林環境譲与税基金：森林環境譲与税が交付され、積み立てた。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・高齢者福祉基金：バス・タクシー運賃助成事業等、高齢者福祉の増進に要する経費の財源に充てる予定であるが、積み立て予定はない。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・教育振興基金：学校統合事業に要する経費の財源に充てる予定であるが、積み立て予定はない。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・令和２年度末において、普通交付税の増加や、町村有建物罹災共済金等の臨時的な収入があったことも影響し、財政調整基金の積み立てを行い、前年度＋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億円の保持に努めていきたいが、今後、公債費や繰出金等が増加していくため、基金の残高は減少していくことが見込まれる。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・地方債の借入金利が低いことから、繰上返済の予定額等もないため、現段階で決まった方針はない。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6E3641-D685-4023-A0F5-888B021CB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4099BDF-773A-4C1E-8723-38EEA1DBF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AA84BCE-9E79-4548-99EE-BCA069AED1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BE3F2E1-4FC3-4996-A48D-48ACEA0C9A6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23E3C71-7CB4-4C57-8FD8-2C504C29DA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D9E02D5-2FC7-4A6D-AF2B-FE6C4514F4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B65BC9-A778-402C-9357-70ACE56862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F141D6-2C49-4AC2-8F41-E91201A045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5BA181-A02D-4513-B348-E0301AB5269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1BEBDC-5061-48A0-9D14-244D399232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3218F27-0F8D-4FF6-BDA0-2D8ECF62D4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CB62D57-71ED-4A23-BBFE-07F92BE22A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B55E7C1-98A3-45B1-B6E2-00A9B6F319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CC60AB5-46CD-4F3B-BFA3-41E8DF1F809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C22336-1387-4697-A328-9E4344C483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64AF828-1A5B-4EAA-8998-DB39A6334C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1B4FE3-A450-4879-87FC-FBB30E4BD9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3CFF9F3-1A61-43BB-86AB-A6F3772CFA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47DF12-7E7F-40A4-9135-CF9D11389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A166BF9-2512-42A6-B9E3-22F3E02EBB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B7EEA7C-48B9-45AD-805C-0F2B5B0185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F70760-9D5E-488E-BD80-368E504DD4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91348A-9DB1-455E-AB15-654D7C04F2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40310E-9432-40D2-9E6F-BEB5D9C2C7D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96BFB2F-D4A7-4E7F-A743-F398D9FBCE8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F10C3F-2828-4C69-8CE8-3D8DBB0DC8E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DBC3DC-A0A1-4EE6-B7E6-47041F10AC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0235B77-7A9F-4204-96EB-4690AE90A4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3A0ABD6-1657-4FA7-AA4D-BC6EAC426C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D9DD0A7-5B55-4414-A977-C40F6C322E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FC5ED8C-84B8-4642-A633-7AB3FB42CA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BDA6F93-C49A-4178-8177-D0CC6AE509E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0A1E32E-7D05-4BDF-A57B-ACFB5308AA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A383481-5B21-4446-8696-BB62424EA13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56B4763-99B2-4387-A9F8-C680D59696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75F359-4B90-499E-9522-4747D11B3E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F7ACE7C-3B68-4F5A-B1DA-B0A88986BE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D081543-D3F2-4B89-8906-81B7BD81AA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B8CBC5E-A86B-42E5-A276-2A009B4D5B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70856A1-2326-4633-8A03-7B4A42A663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8918025-0632-4FF0-9701-0267209ED1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2172F5E-4A42-467B-B138-177A19A660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325A8D5-51C1-42AC-BBAA-9A6B77E6756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AD7F434-926F-48C6-8B30-76D6A6A45F1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9E7F167-91C2-481F-96D2-613A1C2697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94C41D3-560B-4019-897E-2E661A6B88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B7F704-874F-414B-B5FC-2DEE618AEE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類似団体と比べ低い水準となっている。これは、近年実施している下水道事業によるクリーンセンター等の施設が主な要因である。また、当町では、平成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年度に策定した公共施設総合管理計画により、①新規の整備は原則行わない②施設の更新は複合施設とする③当町に適した公共施設等の維持管理・利活用を実施する　という目標を掲げ、今後の施設の改修及び更新に係る将来コストの縮減を図っている。しかしながら年々、償却率が上昇しているため、施設の計画的な改修がより必要になると考えられる。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8D73CD-1AE6-43FD-9516-2234FF9A5CD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8687F9E-092D-43F4-8341-BF0BB8ED1A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CACB7D8-89CC-484D-9347-684A1689EF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BB473CC-086E-4EBA-B3A1-36F51DBEEFD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C1E416E-3334-4B70-B928-CA2638013B4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27A3CCC-A650-4855-AEF9-4D94789D1FC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E1B7894-DEDA-4D36-8CC5-422314E7384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047C520-C46A-47EE-BC6E-7C4454D2C5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3BAAEBB-83A1-4D2D-A6F6-EFA24E64D32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A807FA6-4F22-4A8D-BB14-C445FAF8E27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FE077A6-5B02-4AB8-97B3-C9972AACEDE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2139C85-705B-4204-AB14-DBD86650757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C4D6872-ED89-479B-8386-92FF7BDCCC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4920DDD-3C9D-4B73-8BF0-5D78AD952C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455CF15-F76F-4D5F-BB0D-94FAAF723DB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B51CD30-0182-43F4-9C49-B353DD2A4B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63F1AA1C-729D-4BC1-84F6-581D7E2D2BCB}"/>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FEDD8ACD-ECE1-4767-A2F6-D9F9C3769684}"/>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43EE1517-E4BE-4C0C-AF82-F009A66DF2E1}"/>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521EC249-141A-47FF-9BD4-08CB984E3C6E}"/>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77EC3E0C-6379-4ACC-ACB1-2E88E725B50D}"/>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7C90D630-EF98-4085-88C0-A99FA529E7D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A1BEF77-5354-48B5-B6FA-31D7E8A3895D}"/>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93A9F156-3022-4043-8998-18DE13D2EB78}"/>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9B489C31-20E1-4678-BCFE-A094E40CA5E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652199E5-232E-4CFC-A701-CAFD687A6746}"/>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DED2A879-BFE3-4161-ADB0-E6DC14CB15C2}"/>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89170A-0F84-472F-8CF8-C8658CCDDD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B8B34EA-6D3B-4138-80D6-4F6161DA03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7C8469-1F3C-41F0-AC17-D3C63061ED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F0B37C-E171-4587-8B7A-AC75DE06E9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230CB0C-A03B-445F-A1D3-E0D6D49F2E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BD28CF28-BAD2-4345-9FE5-D7D930A46784}"/>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16A5F37E-3966-4856-AF08-E1147A2DD282}"/>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3" name="楕円 82">
          <a:extLst>
            <a:ext uri="{FF2B5EF4-FFF2-40B4-BE49-F238E27FC236}">
              <a16:creationId xmlns:a16="http://schemas.microsoft.com/office/drawing/2014/main" id="{2FEA35DD-16B1-4FAD-A7DC-B526502233A3}"/>
            </a:ext>
          </a:extLst>
        </xdr:cNvPr>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152188</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F6A005C8-7DDB-4FDA-8A9B-A46166830B50}"/>
            </a:ext>
          </a:extLst>
        </xdr:cNvPr>
        <xdr:cNvCxnSpPr/>
      </xdr:nvCxnSpPr>
      <xdr:spPr>
        <a:xfrm>
          <a:off x="4051300" y="5895763"/>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92392</xdr:rowOff>
    </xdr:from>
    <xdr:to>
      <xdr:col>15</xdr:col>
      <xdr:colOff>187325</xdr:colOff>
      <xdr:row>30</xdr:row>
      <xdr:rowOff>22542</xdr:rowOff>
    </xdr:to>
    <xdr:sp macro="" textlink="">
      <xdr:nvSpPr>
        <xdr:cNvPr id="85" name="楕円 84">
          <a:extLst>
            <a:ext uri="{FF2B5EF4-FFF2-40B4-BE49-F238E27FC236}">
              <a16:creationId xmlns:a16="http://schemas.microsoft.com/office/drawing/2014/main" id="{3E551DE1-1D59-4AA3-B0B2-3A680A181B32}"/>
            </a:ext>
          </a:extLst>
        </xdr:cNvPr>
        <xdr:cNvSpPr/>
      </xdr:nvSpPr>
      <xdr:spPr>
        <a:xfrm>
          <a:off x="3238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143192</xdr:rowOff>
    </xdr:from>
    <xdr:to>
      <xdr:col>19</xdr:col>
      <xdr:colOff>136525</xdr:colOff>
      <xdr:row>29</xdr:row>
      <xdr:rowOff>152188</xdr:rowOff>
    </xdr:to>
    <xdr:cxnSp macro="">
      <xdr:nvCxnSpPr>
        <xdr:cNvPr id="86" name="直線コネクタ 85">
          <a:extLst>
            <a:ext uri="{FF2B5EF4-FFF2-40B4-BE49-F238E27FC236}">
              <a16:creationId xmlns:a16="http://schemas.microsoft.com/office/drawing/2014/main" id="{888DC9D0-833C-4FA7-B29D-B2CB319A4394}"/>
            </a:ext>
          </a:extLst>
        </xdr:cNvPr>
        <xdr:cNvCxnSpPr/>
      </xdr:nvCxnSpPr>
      <xdr:spPr>
        <a:xfrm>
          <a:off x="3289300" y="5886767"/>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70803</xdr:rowOff>
    </xdr:from>
    <xdr:to>
      <xdr:col>11</xdr:col>
      <xdr:colOff>187325</xdr:colOff>
      <xdr:row>30</xdr:row>
      <xdr:rowOff>953</xdr:rowOff>
    </xdr:to>
    <xdr:sp macro="" textlink="">
      <xdr:nvSpPr>
        <xdr:cNvPr id="87" name="楕円 86">
          <a:extLst>
            <a:ext uri="{FF2B5EF4-FFF2-40B4-BE49-F238E27FC236}">
              <a16:creationId xmlns:a16="http://schemas.microsoft.com/office/drawing/2014/main" id="{CE6DDA07-2A2F-4305-8466-BD3FD969EC52}"/>
            </a:ext>
          </a:extLst>
        </xdr:cNvPr>
        <xdr:cNvSpPr/>
      </xdr:nvSpPr>
      <xdr:spPr>
        <a:xfrm>
          <a:off x="2476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121603</xdr:rowOff>
    </xdr:from>
    <xdr:to>
      <xdr:col>15</xdr:col>
      <xdr:colOff>136525</xdr:colOff>
      <xdr:row>29</xdr:row>
      <xdr:rowOff>143192</xdr:rowOff>
    </xdr:to>
    <xdr:cxnSp macro="">
      <xdr:nvCxnSpPr>
        <xdr:cNvPr id="88" name="直線コネクタ 87">
          <a:extLst>
            <a:ext uri="{FF2B5EF4-FFF2-40B4-BE49-F238E27FC236}">
              <a16:creationId xmlns:a16="http://schemas.microsoft.com/office/drawing/2014/main" id="{255BC980-1271-4961-B7CD-850729D3D031}"/>
            </a:ext>
          </a:extLst>
        </xdr:cNvPr>
        <xdr:cNvCxnSpPr/>
      </xdr:nvCxnSpPr>
      <xdr:spPr>
        <a:xfrm>
          <a:off x="2527300" y="586517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9" name="楕円 88">
          <a:extLst>
            <a:ext uri="{FF2B5EF4-FFF2-40B4-BE49-F238E27FC236}">
              <a16:creationId xmlns:a16="http://schemas.microsoft.com/office/drawing/2014/main" id="{D241E8BA-E11B-4ED1-B999-8AC3684157C3}"/>
            </a:ext>
          </a:extLst>
        </xdr:cNvPr>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121603</xdr:rowOff>
    </xdr:to>
    <xdr:cxnSp macro="">
      <xdr:nvCxnSpPr>
        <xdr:cNvPr id="90" name="直線コネクタ 89">
          <a:extLst>
            <a:ext uri="{FF2B5EF4-FFF2-40B4-BE49-F238E27FC236}">
              <a16:creationId xmlns:a16="http://schemas.microsoft.com/office/drawing/2014/main" id="{E012333F-3184-4CCF-AD12-3C70C19000CB}"/>
            </a:ext>
          </a:extLst>
        </xdr:cNvPr>
        <xdr:cNvCxnSpPr/>
      </xdr:nvCxnSpPr>
      <xdr:spPr>
        <a:xfrm>
          <a:off x="1765300" y="5859780"/>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4A85E4FC-DD01-46AA-B59C-FDDC40BC38F4}"/>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21B27066-8C3D-4583-BC07-AE203E642EC2}"/>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a:extLst>
            <a:ext uri="{FF2B5EF4-FFF2-40B4-BE49-F238E27FC236}">
              <a16:creationId xmlns:a16="http://schemas.microsoft.com/office/drawing/2014/main" id="{3BDF41A5-A32A-4710-A9E0-ECF8C81901C9}"/>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A6AD2CE8-93D8-4B77-928D-EB07C4183F4F}"/>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95" name="n_1mainValue有形固定資産減価償却率">
          <a:extLst>
            <a:ext uri="{FF2B5EF4-FFF2-40B4-BE49-F238E27FC236}">
              <a16:creationId xmlns:a16="http://schemas.microsoft.com/office/drawing/2014/main" id="{5846D74C-3954-4FD1-91FE-17A6F58996ED}"/>
            </a:ext>
          </a:extLst>
        </xdr:cNvPr>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39069</xdr:rowOff>
    </xdr:from>
    <xdr:ext cx="405111" cy="259045"/>
    <xdr:sp macro="" textlink="">
      <xdr:nvSpPr>
        <xdr:cNvPr id="96" name="n_2mainValue有形固定資産減価償却率">
          <a:extLst>
            <a:ext uri="{FF2B5EF4-FFF2-40B4-BE49-F238E27FC236}">
              <a16:creationId xmlns:a16="http://schemas.microsoft.com/office/drawing/2014/main" id="{A114DD89-14B4-4C95-9B61-FEBDD45D45BD}"/>
            </a:ext>
          </a:extLst>
        </xdr:cNvPr>
        <xdr:cNvSpPr txBox="1"/>
      </xdr:nvSpPr>
      <xdr:spPr>
        <a:xfrm>
          <a:off x="30867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17480</xdr:rowOff>
    </xdr:from>
    <xdr:ext cx="405111" cy="259045"/>
    <xdr:sp macro="" textlink="">
      <xdr:nvSpPr>
        <xdr:cNvPr id="97" name="n_3mainValue有形固定資産減価償却率">
          <a:extLst>
            <a:ext uri="{FF2B5EF4-FFF2-40B4-BE49-F238E27FC236}">
              <a16:creationId xmlns:a16="http://schemas.microsoft.com/office/drawing/2014/main" id="{C03E9EA0-354B-4636-8FEE-90BD8EB3D669}"/>
            </a:ext>
          </a:extLst>
        </xdr:cNvPr>
        <xdr:cNvSpPr txBox="1"/>
      </xdr:nvSpPr>
      <xdr:spPr>
        <a:xfrm>
          <a:off x="2324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8" name="n_4mainValue有形固定資産減価償却率">
          <a:extLst>
            <a:ext uri="{FF2B5EF4-FFF2-40B4-BE49-F238E27FC236}">
              <a16:creationId xmlns:a16="http://schemas.microsoft.com/office/drawing/2014/main" id="{DA5C7ACA-72AF-4509-9707-72E63EBFA48D}"/>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9E47E2E-39DC-4534-8D93-7CDA459306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7871305-86D4-48AE-833B-210A4424CA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39C267B-A9A9-4571-BCC2-4FD4916323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E119BB4-AAE7-459E-BF4A-7C8CC9538E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2E6B548-8D60-4024-9266-4E8EAE30681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8505031-24E3-43F7-876B-CCB061CF21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A96B14F-547A-4568-A456-AFCC2AB339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81FC813-3220-4E30-93CE-73D126B2A8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10A8AB4-0034-4B5F-A985-8EB07E3D8F3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4BC6972-09E5-430D-A22D-D5F331DDC06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67D1771-C88A-4E13-AA1D-61AE564F2C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0B3E117-3B0A-4020-8059-3835148436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CD4CC9A-A820-401D-9C0D-FF79931A02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類似団体と比べるとかなり高い水準となっている。</a:t>
          </a:r>
          <a:endParaRPr lang="ja-JP" altLang="ja-JP" sz="900">
            <a:effectLst/>
          </a:endParaRPr>
        </a:p>
        <a:p>
          <a:r>
            <a:rPr kumimoji="1" lang="ja-JP" altLang="ja-JP" sz="900">
              <a:solidFill>
                <a:schemeClr val="dk1"/>
              </a:solidFill>
              <a:effectLst/>
              <a:latin typeface="+mn-lt"/>
              <a:ea typeface="+mn-ea"/>
              <a:cs typeface="+mn-cs"/>
            </a:rPr>
            <a:t>　これは、近年の道路新設改良事業等よる地方債発行額の増加</a:t>
          </a:r>
          <a:r>
            <a:rPr kumimoji="1" lang="ja-JP" altLang="en-US" sz="900">
              <a:solidFill>
                <a:schemeClr val="dk1"/>
              </a:solidFill>
              <a:effectLst/>
              <a:latin typeface="+mn-lt"/>
              <a:ea typeface="+mn-ea"/>
              <a:cs typeface="+mn-cs"/>
            </a:rPr>
            <a:t>した事が要因である。前年度より減少傾向にあるが、令和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年度は基金取崩よりも基金積立を行った事が要因である、しかしながら</a:t>
          </a:r>
          <a:r>
            <a:rPr kumimoji="1" lang="ja-JP" altLang="ja-JP" sz="900">
              <a:solidFill>
                <a:schemeClr val="dk1"/>
              </a:solidFill>
              <a:effectLst/>
              <a:latin typeface="+mn-lt"/>
              <a:ea typeface="+mn-ea"/>
              <a:cs typeface="+mn-cs"/>
            </a:rPr>
            <a:t>経常経費の削減が進んでいないことから、当該比率が高くなっている。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50DF55B-4887-4977-BD37-FFFB1CF852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5FC70E2-3763-4185-AB06-CCA7EF80AA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9E9656E-22A8-4484-BF41-310F58DCE9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C26925F-63EB-4C1E-B95A-F9F4DC4709E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827E8ED-2517-4BA7-8C74-86E2908CA12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9D8A654-924D-4BA6-B4DD-E946D5624B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0AC51DE-B614-4E39-B816-2BF1E4DDA80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1343A31-4F33-4CF2-8456-A867DD0687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DA34377-17EC-4B2B-9ADC-A92A12E3034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7A44400-ED02-4133-A52C-3F2BECECF4D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5FF576B-F762-43A0-A88D-D01F1E53077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FA1AF57-757A-4506-9070-E14CCD67A7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59311094-B409-45D3-B0FE-DC0900B3F0F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2FE6223-1BDE-432B-8D70-FEF02454BED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9154C78-7E90-4279-A6F9-DCA7BD0B1C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46920</xdr:rowOff>
    </xdr:to>
    <xdr:cxnSp macro="">
      <xdr:nvCxnSpPr>
        <xdr:cNvPr id="127" name="直線コネクタ 126">
          <a:extLst>
            <a:ext uri="{FF2B5EF4-FFF2-40B4-BE49-F238E27FC236}">
              <a16:creationId xmlns:a16="http://schemas.microsoft.com/office/drawing/2014/main" id="{8AFF74AB-2D8B-4716-9D98-A65B995A0658}"/>
            </a:ext>
          </a:extLst>
        </xdr:cNvPr>
        <xdr:cNvCxnSpPr/>
      </xdr:nvCxnSpPr>
      <xdr:spPr>
        <a:xfrm flipV="1">
          <a:off x="14793595" y="5312833"/>
          <a:ext cx="1269" cy="116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50747</xdr:rowOff>
    </xdr:from>
    <xdr:ext cx="469744" cy="259045"/>
    <xdr:sp macro="" textlink="">
      <xdr:nvSpPr>
        <xdr:cNvPr id="128" name="債務償還比率最小値テキスト">
          <a:extLst>
            <a:ext uri="{FF2B5EF4-FFF2-40B4-BE49-F238E27FC236}">
              <a16:creationId xmlns:a16="http://schemas.microsoft.com/office/drawing/2014/main" id="{BAFE45CF-5B6D-45EB-A0E7-DA01D6EBC3F2}"/>
            </a:ext>
          </a:extLst>
        </xdr:cNvPr>
        <xdr:cNvSpPr txBox="1"/>
      </xdr:nvSpPr>
      <xdr:spPr>
        <a:xfrm>
          <a:off x="14846300" y="64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46920</xdr:rowOff>
    </xdr:from>
    <xdr:to>
      <xdr:col>76</xdr:col>
      <xdr:colOff>111125</xdr:colOff>
      <xdr:row>33</xdr:row>
      <xdr:rowOff>46920</xdr:rowOff>
    </xdr:to>
    <xdr:cxnSp macro="">
      <xdr:nvCxnSpPr>
        <xdr:cNvPr id="129" name="直線コネクタ 128">
          <a:extLst>
            <a:ext uri="{FF2B5EF4-FFF2-40B4-BE49-F238E27FC236}">
              <a16:creationId xmlns:a16="http://schemas.microsoft.com/office/drawing/2014/main" id="{0525FE8A-DE81-4856-8672-DED81631F61D}"/>
            </a:ext>
          </a:extLst>
        </xdr:cNvPr>
        <xdr:cNvCxnSpPr/>
      </xdr:nvCxnSpPr>
      <xdr:spPr>
        <a:xfrm>
          <a:off x="14706600" y="647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2EDA08FC-C070-43AB-B153-54995746BC5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9729181-295C-425A-A9E9-967BBC77C14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65612</xdr:rowOff>
    </xdr:from>
    <xdr:ext cx="469744" cy="259045"/>
    <xdr:sp macro="" textlink="">
      <xdr:nvSpPr>
        <xdr:cNvPr id="132" name="債務償還比率平均値テキスト">
          <a:extLst>
            <a:ext uri="{FF2B5EF4-FFF2-40B4-BE49-F238E27FC236}">
              <a16:creationId xmlns:a16="http://schemas.microsoft.com/office/drawing/2014/main" id="{0AACBCA0-C789-4E91-B862-2CFE443C26B8}"/>
            </a:ext>
          </a:extLst>
        </xdr:cNvPr>
        <xdr:cNvSpPr txBox="1"/>
      </xdr:nvSpPr>
      <xdr:spPr>
        <a:xfrm>
          <a:off x="14846300" y="563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42735</xdr:rowOff>
    </xdr:from>
    <xdr:to>
      <xdr:col>76</xdr:col>
      <xdr:colOff>73025</xdr:colOff>
      <xdr:row>29</xdr:row>
      <xdr:rowOff>144335</xdr:rowOff>
    </xdr:to>
    <xdr:sp macro="" textlink="">
      <xdr:nvSpPr>
        <xdr:cNvPr id="133" name="フローチャート: 判断 132">
          <a:extLst>
            <a:ext uri="{FF2B5EF4-FFF2-40B4-BE49-F238E27FC236}">
              <a16:creationId xmlns:a16="http://schemas.microsoft.com/office/drawing/2014/main" id="{C1936389-7CD2-4679-9A4F-56DC056376AC}"/>
            </a:ext>
          </a:extLst>
        </xdr:cNvPr>
        <xdr:cNvSpPr/>
      </xdr:nvSpPr>
      <xdr:spPr>
        <a:xfrm>
          <a:off x="14744700" y="578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86035</xdr:rowOff>
    </xdr:from>
    <xdr:to>
      <xdr:col>72</xdr:col>
      <xdr:colOff>123825</xdr:colOff>
      <xdr:row>30</xdr:row>
      <xdr:rowOff>16185</xdr:rowOff>
    </xdr:to>
    <xdr:sp macro="" textlink="">
      <xdr:nvSpPr>
        <xdr:cNvPr id="134" name="フローチャート: 判断 133">
          <a:extLst>
            <a:ext uri="{FF2B5EF4-FFF2-40B4-BE49-F238E27FC236}">
              <a16:creationId xmlns:a16="http://schemas.microsoft.com/office/drawing/2014/main" id="{63E6E7AC-0E80-484C-B3DF-33F786D9518C}"/>
            </a:ext>
          </a:extLst>
        </xdr:cNvPr>
        <xdr:cNvSpPr/>
      </xdr:nvSpPr>
      <xdr:spPr>
        <a:xfrm>
          <a:off x="14033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73321</xdr:rowOff>
    </xdr:from>
    <xdr:to>
      <xdr:col>68</xdr:col>
      <xdr:colOff>123825</xdr:colOff>
      <xdr:row>30</xdr:row>
      <xdr:rowOff>3471</xdr:rowOff>
    </xdr:to>
    <xdr:sp macro="" textlink="">
      <xdr:nvSpPr>
        <xdr:cNvPr id="135" name="フローチャート: 判断 134">
          <a:extLst>
            <a:ext uri="{FF2B5EF4-FFF2-40B4-BE49-F238E27FC236}">
              <a16:creationId xmlns:a16="http://schemas.microsoft.com/office/drawing/2014/main" id="{80C465C6-F3AC-4654-A47F-C9CF8CD84ED9}"/>
            </a:ext>
          </a:extLst>
        </xdr:cNvPr>
        <xdr:cNvSpPr/>
      </xdr:nvSpPr>
      <xdr:spPr>
        <a:xfrm>
          <a:off x="13271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90234</xdr:rowOff>
    </xdr:from>
    <xdr:to>
      <xdr:col>64</xdr:col>
      <xdr:colOff>123825</xdr:colOff>
      <xdr:row>30</xdr:row>
      <xdr:rowOff>20384</xdr:rowOff>
    </xdr:to>
    <xdr:sp macro="" textlink="">
      <xdr:nvSpPr>
        <xdr:cNvPr id="136" name="フローチャート: 判断 135">
          <a:extLst>
            <a:ext uri="{FF2B5EF4-FFF2-40B4-BE49-F238E27FC236}">
              <a16:creationId xmlns:a16="http://schemas.microsoft.com/office/drawing/2014/main" id="{1D3C5154-B61B-4652-BE21-E72254EF65B5}"/>
            </a:ext>
          </a:extLst>
        </xdr:cNvPr>
        <xdr:cNvSpPr/>
      </xdr:nvSpPr>
      <xdr:spPr>
        <a:xfrm>
          <a:off x="12509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69963</xdr:rowOff>
    </xdr:from>
    <xdr:to>
      <xdr:col>60</xdr:col>
      <xdr:colOff>123825</xdr:colOff>
      <xdr:row>30</xdr:row>
      <xdr:rowOff>113</xdr:rowOff>
    </xdr:to>
    <xdr:sp macro="" textlink="">
      <xdr:nvSpPr>
        <xdr:cNvPr id="137" name="フローチャート: 判断 136">
          <a:extLst>
            <a:ext uri="{FF2B5EF4-FFF2-40B4-BE49-F238E27FC236}">
              <a16:creationId xmlns:a16="http://schemas.microsoft.com/office/drawing/2014/main" id="{4109F187-3CBC-47B9-AA24-FDDB58D7F711}"/>
            </a:ext>
          </a:extLst>
        </xdr:cNvPr>
        <xdr:cNvSpPr/>
      </xdr:nvSpPr>
      <xdr:spPr>
        <a:xfrm>
          <a:off x="11747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30D267A-AE9A-41A1-BA88-81E7AB21609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F5D7FF4-F5A0-44EA-97ED-BA3499CD9DE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E16D1E6-02F8-4E4D-BF86-22B4123F42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B1365E-2770-469F-B41B-0715CA3A8C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95C11D3-60D9-4C43-B6E3-CC5F36519D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167570</xdr:rowOff>
    </xdr:from>
    <xdr:to>
      <xdr:col>76</xdr:col>
      <xdr:colOff>73025</xdr:colOff>
      <xdr:row>33</xdr:row>
      <xdr:rowOff>97720</xdr:rowOff>
    </xdr:to>
    <xdr:sp macro="" textlink="">
      <xdr:nvSpPr>
        <xdr:cNvPr id="143" name="楕円 142">
          <a:extLst>
            <a:ext uri="{FF2B5EF4-FFF2-40B4-BE49-F238E27FC236}">
              <a16:creationId xmlns:a16="http://schemas.microsoft.com/office/drawing/2014/main" id="{8F2D8096-D98C-4D7C-95C5-BD6013C2327A}"/>
            </a:ext>
          </a:extLst>
        </xdr:cNvPr>
        <xdr:cNvSpPr/>
      </xdr:nvSpPr>
      <xdr:spPr>
        <a:xfrm>
          <a:off x="147447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82497</xdr:rowOff>
    </xdr:from>
    <xdr:ext cx="469744" cy="259045"/>
    <xdr:sp macro="" textlink="">
      <xdr:nvSpPr>
        <xdr:cNvPr id="144" name="債務償還比率該当値テキスト">
          <a:extLst>
            <a:ext uri="{FF2B5EF4-FFF2-40B4-BE49-F238E27FC236}">
              <a16:creationId xmlns:a16="http://schemas.microsoft.com/office/drawing/2014/main" id="{09F74615-DA80-47BF-A335-B199CFD68323}"/>
            </a:ext>
          </a:extLst>
        </xdr:cNvPr>
        <xdr:cNvSpPr txBox="1"/>
      </xdr:nvSpPr>
      <xdr:spPr>
        <a:xfrm>
          <a:off x="14846300" y="63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3387</xdr:rowOff>
    </xdr:from>
    <xdr:to>
      <xdr:col>72</xdr:col>
      <xdr:colOff>123825</xdr:colOff>
      <xdr:row>34</xdr:row>
      <xdr:rowOff>104987</xdr:rowOff>
    </xdr:to>
    <xdr:sp macro="" textlink="">
      <xdr:nvSpPr>
        <xdr:cNvPr id="145" name="楕円 144">
          <a:extLst>
            <a:ext uri="{FF2B5EF4-FFF2-40B4-BE49-F238E27FC236}">
              <a16:creationId xmlns:a16="http://schemas.microsoft.com/office/drawing/2014/main" id="{8C6FCEE5-8757-4C38-8718-21E06D89BCC3}"/>
            </a:ext>
          </a:extLst>
        </xdr:cNvPr>
        <xdr:cNvSpPr/>
      </xdr:nvSpPr>
      <xdr:spPr>
        <a:xfrm>
          <a:off x="14033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46920</xdr:rowOff>
    </xdr:from>
    <xdr:to>
      <xdr:col>76</xdr:col>
      <xdr:colOff>22225</xdr:colOff>
      <xdr:row>34</xdr:row>
      <xdr:rowOff>54187</xdr:rowOff>
    </xdr:to>
    <xdr:cxnSp macro="">
      <xdr:nvCxnSpPr>
        <xdr:cNvPr id="146" name="直線コネクタ 145">
          <a:extLst>
            <a:ext uri="{FF2B5EF4-FFF2-40B4-BE49-F238E27FC236}">
              <a16:creationId xmlns:a16="http://schemas.microsoft.com/office/drawing/2014/main" id="{B40DA6DB-9DE6-4313-B20D-BFCE361985FE}"/>
            </a:ext>
          </a:extLst>
        </xdr:cNvPr>
        <xdr:cNvCxnSpPr/>
      </xdr:nvCxnSpPr>
      <xdr:spPr>
        <a:xfrm flipV="1">
          <a:off x="14084300" y="6476295"/>
          <a:ext cx="711200" cy="1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76122</xdr:rowOff>
    </xdr:from>
    <xdr:to>
      <xdr:col>68</xdr:col>
      <xdr:colOff>123825</xdr:colOff>
      <xdr:row>34</xdr:row>
      <xdr:rowOff>6272</xdr:rowOff>
    </xdr:to>
    <xdr:sp macro="" textlink="">
      <xdr:nvSpPr>
        <xdr:cNvPr id="147" name="楕円 146">
          <a:extLst>
            <a:ext uri="{FF2B5EF4-FFF2-40B4-BE49-F238E27FC236}">
              <a16:creationId xmlns:a16="http://schemas.microsoft.com/office/drawing/2014/main" id="{53D9B20A-B16D-43A1-92BA-D2F942708F74}"/>
            </a:ext>
          </a:extLst>
        </xdr:cNvPr>
        <xdr:cNvSpPr/>
      </xdr:nvSpPr>
      <xdr:spPr>
        <a:xfrm>
          <a:off x="13271500" y="6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126922</xdr:rowOff>
    </xdr:from>
    <xdr:to>
      <xdr:col>72</xdr:col>
      <xdr:colOff>73025</xdr:colOff>
      <xdr:row>34</xdr:row>
      <xdr:rowOff>54187</xdr:rowOff>
    </xdr:to>
    <xdr:cxnSp macro="">
      <xdr:nvCxnSpPr>
        <xdr:cNvPr id="148" name="直線コネクタ 147">
          <a:extLst>
            <a:ext uri="{FF2B5EF4-FFF2-40B4-BE49-F238E27FC236}">
              <a16:creationId xmlns:a16="http://schemas.microsoft.com/office/drawing/2014/main" id="{FF2A583F-E8E5-43EB-B675-E54785AE2154}"/>
            </a:ext>
          </a:extLst>
        </xdr:cNvPr>
        <xdr:cNvCxnSpPr/>
      </xdr:nvCxnSpPr>
      <xdr:spPr>
        <a:xfrm>
          <a:off x="13322300" y="6556297"/>
          <a:ext cx="762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169679</xdr:rowOff>
    </xdr:from>
    <xdr:to>
      <xdr:col>64</xdr:col>
      <xdr:colOff>123825</xdr:colOff>
      <xdr:row>34</xdr:row>
      <xdr:rowOff>99829</xdr:rowOff>
    </xdr:to>
    <xdr:sp macro="" textlink="">
      <xdr:nvSpPr>
        <xdr:cNvPr id="149" name="楕円 148">
          <a:extLst>
            <a:ext uri="{FF2B5EF4-FFF2-40B4-BE49-F238E27FC236}">
              <a16:creationId xmlns:a16="http://schemas.microsoft.com/office/drawing/2014/main" id="{406BD0CD-B0C3-47E2-856E-C52FBE3538AE}"/>
            </a:ext>
          </a:extLst>
        </xdr:cNvPr>
        <xdr:cNvSpPr/>
      </xdr:nvSpPr>
      <xdr:spPr>
        <a:xfrm>
          <a:off x="12509500" y="6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126922</xdr:rowOff>
    </xdr:from>
    <xdr:to>
      <xdr:col>68</xdr:col>
      <xdr:colOff>73025</xdr:colOff>
      <xdr:row>34</xdr:row>
      <xdr:rowOff>49029</xdr:rowOff>
    </xdr:to>
    <xdr:cxnSp macro="">
      <xdr:nvCxnSpPr>
        <xdr:cNvPr id="150" name="直線コネクタ 149">
          <a:extLst>
            <a:ext uri="{FF2B5EF4-FFF2-40B4-BE49-F238E27FC236}">
              <a16:creationId xmlns:a16="http://schemas.microsoft.com/office/drawing/2014/main" id="{1355F166-EE77-4389-9887-BF42EB010D1F}"/>
            </a:ext>
          </a:extLst>
        </xdr:cNvPr>
        <xdr:cNvCxnSpPr/>
      </xdr:nvCxnSpPr>
      <xdr:spPr>
        <a:xfrm flipV="1">
          <a:off x="12560300" y="6556297"/>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128178</xdr:rowOff>
    </xdr:from>
    <xdr:to>
      <xdr:col>60</xdr:col>
      <xdr:colOff>123825</xdr:colOff>
      <xdr:row>34</xdr:row>
      <xdr:rowOff>58328</xdr:rowOff>
    </xdr:to>
    <xdr:sp macro="" textlink="">
      <xdr:nvSpPr>
        <xdr:cNvPr id="151" name="楕円 150">
          <a:extLst>
            <a:ext uri="{FF2B5EF4-FFF2-40B4-BE49-F238E27FC236}">
              <a16:creationId xmlns:a16="http://schemas.microsoft.com/office/drawing/2014/main" id="{3171F83F-98DF-49A1-B7E1-7EAC906FA2E6}"/>
            </a:ext>
          </a:extLst>
        </xdr:cNvPr>
        <xdr:cNvSpPr/>
      </xdr:nvSpPr>
      <xdr:spPr>
        <a:xfrm>
          <a:off x="11747500" y="65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7528</xdr:rowOff>
    </xdr:from>
    <xdr:to>
      <xdr:col>64</xdr:col>
      <xdr:colOff>73025</xdr:colOff>
      <xdr:row>34</xdr:row>
      <xdr:rowOff>49029</xdr:rowOff>
    </xdr:to>
    <xdr:cxnSp macro="">
      <xdr:nvCxnSpPr>
        <xdr:cNvPr id="152" name="直線コネクタ 151">
          <a:extLst>
            <a:ext uri="{FF2B5EF4-FFF2-40B4-BE49-F238E27FC236}">
              <a16:creationId xmlns:a16="http://schemas.microsoft.com/office/drawing/2014/main" id="{A28B83F3-707A-41C3-9285-79D38547C272}"/>
            </a:ext>
          </a:extLst>
        </xdr:cNvPr>
        <xdr:cNvCxnSpPr/>
      </xdr:nvCxnSpPr>
      <xdr:spPr>
        <a:xfrm>
          <a:off x="11798300" y="6608353"/>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32712</xdr:rowOff>
    </xdr:from>
    <xdr:ext cx="469744" cy="259045"/>
    <xdr:sp macro="" textlink="">
      <xdr:nvSpPr>
        <xdr:cNvPr id="153" name="n_1aveValue債務償還比率">
          <a:extLst>
            <a:ext uri="{FF2B5EF4-FFF2-40B4-BE49-F238E27FC236}">
              <a16:creationId xmlns:a16="http://schemas.microsoft.com/office/drawing/2014/main" id="{C16CA412-3CD4-4474-BF77-18B8F1226B79}"/>
            </a:ext>
          </a:extLst>
        </xdr:cNvPr>
        <xdr:cNvSpPr txBox="1"/>
      </xdr:nvSpPr>
      <xdr:spPr>
        <a:xfrm>
          <a:off x="138367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19998</xdr:rowOff>
    </xdr:from>
    <xdr:ext cx="469744" cy="259045"/>
    <xdr:sp macro="" textlink="">
      <xdr:nvSpPr>
        <xdr:cNvPr id="154" name="n_2aveValue債務償還比率">
          <a:extLst>
            <a:ext uri="{FF2B5EF4-FFF2-40B4-BE49-F238E27FC236}">
              <a16:creationId xmlns:a16="http://schemas.microsoft.com/office/drawing/2014/main" id="{BBFA3600-B149-4AFF-8397-8A13F34007FF}"/>
            </a:ext>
          </a:extLst>
        </xdr:cNvPr>
        <xdr:cNvSpPr txBox="1"/>
      </xdr:nvSpPr>
      <xdr:spPr>
        <a:xfrm>
          <a:off x="13087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36911</xdr:rowOff>
    </xdr:from>
    <xdr:ext cx="469744" cy="259045"/>
    <xdr:sp macro="" textlink="">
      <xdr:nvSpPr>
        <xdr:cNvPr id="155" name="n_3aveValue債務償還比率">
          <a:extLst>
            <a:ext uri="{FF2B5EF4-FFF2-40B4-BE49-F238E27FC236}">
              <a16:creationId xmlns:a16="http://schemas.microsoft.com/office/drawing/2014/main" id="{9647B844-0697-41A0-AB1A-9AE35ADFD0C8}"/>
            </a:ext>
          </a:extLst>
        </xdr:cNvPr>
        <xdr:cNvSpPr txBox="1"/>
      </xdr:nvSpPr>
      <xdr:spPr>
        <a:xfrm>
          <a:off x="12325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16640</xdr:rowOff>
    </xdr:from>
    <xdr:ext cx="469744" cy="259045"/>
    <xdr:sp macro="" textlink="">
      <xdr:nvSpPr>
        <xdr:cNvPr id="156" name="n_4aveValue債務償還比率">
          <a:extLst>
            <a:ext uri="{FF2B5EF4-FFF2-40B4-BE49-F238E27FC236}">
              <a16:creationId xmlns:a16="http://schemas.microsoft.com/office/drawing/2014/main" id="{91EAA2CB-1708-4AED-A0A8-583A2EEF5514}"/>
            </a:ext>
          </a:extLst>
        </xdr:cNvPr>
        <xdr:cNvSpPr txBox="1"/>
      </xdr:nvSpPr>
      <xdr:spPr>
        <a:xfrm>
          <a:off x="11563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96114</xdr:rowOff>
    </xdr:from>
    <xdr:ext cx="560923" cy="259045"/>
    <xdr:sp macro="" textlink="">
      <xdr:nvSpPr>
        <xdr:cNvPr id="157" name="n_1mainValue債務償還比率">
          <a:extLst>
            <a:ext uri="{FF2B5EF4-FFF2-40B4-BE49-F238E27FC236}">
              <a16:creationId xmlns:a16="http://schemas.microsoft.com/office/drawing/2014/main" id="{FFB64DB3-D228-405A-AFF6-CF84A18157D3}"/>
            </a:ext>
          </a:extLst>
        </xdr:cNvPr>
        <xdr:cNvSpPr txBox="1"/>
      </xdr:nvSpPr>
      <xdr:spPr>
        <a:xfrm>
          <a:off x="13791138" y="6696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168849</xdr:rowOff>
    </xdr:from>
    <xdr:ext cx="560923" cy="259045"/>
    <xdr:sp macro="" textlink="">
      <xdr:nvSpPr>
        <xdr:cNvPr id="158" name="n_2mainValue債務償還比率">
          <a:extLst>
            <a:ext uri="{FF2B5EF4-FFF2-40B4-BE49-F238E27FC236}">
              <a16:creationId xmlns:a16="http://schemas.microsoft.com/office/drawing/2014/main" id="{2A937EB0-E8CB-4E5C-949A-E12B3CCFB622}"/>
            </a:ext>
          </a:extLst>
        </xdr:cNvPr>
        <xdr:cNvSpPr txBox="1"/>
      </xdr:nvSpPr>
      <xdr:spPr>
        <a:xfrm>
          <a:off x="13041838" y="65982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90956</xdr:rowOff>
    </xdr:from>
    <xdr:ext cx="560923" cy="259045"/>
    <xdr:sp macro="" textlink="">
      <xdr:nvSpPr>
        <xdr:cNvPr id="159" name="n_3mainValue債務償還比率">
          <a:extLst>
            <a:ext uri="{FF2B5EF4-FFF2-40B4-BE49-F238E27FC236}">
              <a16:creationId xmlns:a16="http://schemas.microsoft.com/office/drawing/2014/main" id="{D6C8639B-3926-404A-8C5C-F0E22B322258}"/>
            </a:ext>
          </a:extLst>
        </xdr:cNvPr>
        <xdr:cNvSpPr txBox="1"/>
      </xdr:nvSpPr>
      <xdr:spPr>
        <a:xfrm>
          <a:off x="12279838" y="6691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49455</xdr:rowOff>
    </xdr:from>
    <xdr:ext cx="560923" cy="259045"/>
    <xdr:sp macro="" textlink="">
      <xdr:nvSpPr>
        <xdr:cNvPr id="160" name="n_4mainValue債務償還比率">
          <a:extLst>
            <a:ext uri="{FF2B5EF4-FFF2-40B4-BE49-F238E27FC236}">
              <a16:creationId xmlns:a16="http://schemas.microsoft.com/office/drawing/2014/main" id="{69BD3194-7AE4-4CF6-9BBD-C8C7A0241CFC}"/>
            </a:ext>
          </a:extLst>
        </xdr:cNvPr>
        <xdr:cNvSpPr txBox="1"/>
      </xdr:nvSpPr>
      <xdr:spPr>
        <a:xfrm>
          <a:off x="11517838" y="66502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D9417AE-251A-464B-8D67-B03337F9AA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DCBBA1F-4E58-4AF9-A334-503956284C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735DAE2-4C0D-46CC-8A04-9F6980C927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55450E0-17A6-4E32-A84C-14F6CFE008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DE98B0D-E275-41F6-BB36-C5FF7C6C15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5DDB256-DF00-44AA-A12C-2DBE072124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58932D-EADD-4BDA-9E1E-DAC2B96F82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3EBF95-BCBA-4088-BBD1-437F838CB3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5913C5-87AF-4C11-8A29-DCBB7EA3E3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55FD39-5262-4596-8CC7-DEC7AF7FB6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F2C911-15B3-4652-9C81-B303268B77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D2232B-6BC0-474C-AE14-B69F9A58AE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D59A22-7688-42B0-A003-3E787DA457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388307-A4FA-4D2B-83BC-ACA574B81F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89A1D9-D93E-407B-92E0-C1B4858A09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A7B130-4460-4EDC-B76F-1262D73115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17E133-17F0-454E-BB6D-60050878F9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9738AE-C5DD-47C8-BFBC-43A50798C5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1D4F22-6B9E-4C05-ADF4-45D42DE462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7E6D77-EE72-4C9E-8F0E-C125CC259C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B879C9-5FFD-4D35-8B0A-0D169A4C12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CFB42B-74A5-43E9-8DD7-70795C9F18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3E32BE-6D45-4562-9994-2EF58E93A7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AC7E09-87DD-47C1-83DC-C4BF5451DE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39227C-A1FA-4AC6-8BB6-1696821A87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CF2BC6-5040-4350-8783-4D532EBE62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4ED685-AD04-4EC2-B626-92FF91E717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4F2402-AA72-4E4A-94DF-FBCA22D61B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062EDC-039E-4D86-9A87-D547FCDE0D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D5455F-E3C2-4CAC-A95A-0887C25078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395421-CD50-4D76-9CB1-19AF4DBBEE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1B6BC6-38B2-44C6-95DA-297925E973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1A1DB1-2B6C-465B-831B-99EB3DDD2C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598891-FA89-4BFF-9630-81C6367B31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926F25-398F-48C9-A223-F4E507F6C3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6E846C2-AA22-42B7-91B5-A0DACA5FA3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4E247F-E0E1-4C28-91D1-25588C9FC0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350514-9D57-4700-9F0C-699B4CBDD4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2A2939-5A17-482D-A1C4-C44C447ACF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D827C8-434F-4BE7-9B38-EBBBDB6299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369AE0-2896-408E-9DD8-5DA96C1777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63D5ED-3EFA-42F7-A48C-6D8D730A70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0D3E93-942E-412C-923C-92F2114865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935BC4-2509-4DED-AAA0-1D6B39205C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3CB927-3A30-469B-9A0F-5C75EC20A4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EF9B6B-B295-45D6-933F-324A5DAD87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9CBF3D-4AD9-4AB6-87BC-71C8DACF95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CB53C2-8C59-4975-B6DE-781ED5731D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9F550C-F4A9-472A-932D-68FC595A0B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3CF5687-06AF-4C81-914E-EA6C26D419A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721A1E8-E3DA-4CBD-B02C-6C451A4C71D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509F52B-C218-476E-B960-77FA1B199CA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0326B84-A909-4391-95AA-95F09726F6B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A603EE-4EEA-4749-A29C-A5A6B1D90F6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559D6BC-EB39-4758-9F79-87BFCCA8A93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E75956-E2DC-4818-BD69-63AC13010F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AC18798-DC41-49CE-B112-799F55F6DC1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8BDD6DF-0CC2-45B1-A1F7-0C6049FE03C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CEF8B82-09D1-4288-8111-E17A0211B9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15001-F008-4F20-8F31-DB65C9A4C0D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8DEAE83-4A27-4DDC-8D24-B3CFBD5E8D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281007C-C0A4-4A25-BF7E-3CF22B42C2CC}"/>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72A45543-C1C4-40E6-BA07-9438D43CD9C1}"/>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A90FF1C8-E280-4890-A0DB-5CB39F71B9D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60167F52-5CBC-49A5-B4B3-AEC45726DE91}"/>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73081342-6687-4CE9-8534-D5FD919738B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251CFC6B-0FA3-4BDD-A33C-D05BE41AD5D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873A9D53-3C06-45FB-B0A2-A13BB6EE953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3E1540DE-6DEA-432E-BF21-3006D90FD519}"/>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F36CBD3F-BA08-442B-B80B-7252839887E2}"/>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7F168F2E-D08E-4E52-8908-A9BC7B2E05FA}"/>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92851715-E004-4AB5-AAD3-497EFA338A88}"/>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A66C49-E1F8-4DBE-8418-1B95C509CB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F8BC48-BD86-4D27-A51F-FF83AC3AC5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A19372-5BA3-45FC-935D-D3273818F3D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E41EDFB-5BDB-4A78-9435-264CCD6EE4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024EC1-DB78-4062-8FFB-551B2C9E66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3" name="楕円 72">
          <a:extLst>
            <a:ext uri="{FF2B5EF4-FFF2-40B4-BE49-F238E27FC236}">
              <a16:creationId xmlns:a16="http://schemas.microsoft.com/office/drawing/2014/main" id="{42256121-3518-4096-B489-0A73AABB1079}"/>
            </a:ext>
          </a:extLst>
        </xdr:cNvPr>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id="{D345688B-990D-4587-BFA1-665AE0DE565E}"/>
            </a:ext>
          </a:extLst>
        </xdr:cNvPr>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a:extLst>
            <a:ext uri="{FF2B5EF4-FFF2-40B4-BE49-F238E27FC236}">
              <a16:creationId xmlns:a16="http://schemas.microsoft.com/office/drawing/2014/main" id="{43F3BD2D-42FC-48D4-94A8-E796D93F8AC1}"/>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8B03CD39-A123-4A00-8B3F-347415766E03}"/>
            </a:ext>
          </a:extLst>
        </xdr:cNvPr>
        <xdr:cNvCxnSpPr/>
      </xdr:nvCxnSpPr>
      <xdr:spPr>
        <a:xfrm flipV="1">
          <a:off x="3797300" y="628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7" name="楕円 76">
          <a:extLst>
            <a:ext uri="{FF2B5EF4-FFF2-40B4-BE49-F238E27FC236}">
              <a16:creationId xmlns:a16="http://schemas.microsoft.com/office/drawing/2014/main" id="{C6090669-CC1A-4D64-8B0F-9A6A3D2456E5}"/>
            </a:ext>
          </a:extLst>
        </xdr:cNvPr>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36</xdr:row>
      <xdr:rowOff>133350</xdr:rowOff>
    </xdr:to>
    <xdr:cxnSp macro="">
      <xdr:nvCxnSpPr>
        <xdr:cNvPr id="78" name="直線コネクタ 77">
          <a:extLst>
            <a:ext uri="{FF2B5EF4-FFF2-40B4-BE49-F238E27FC236}">
              <a16:creationId xmlns:a16="http://schemas.microsoft.com/office/drawing/2014/main" id="{DB1BE1BE-C4C5-4BB1-9D2C-7FD115C206D9}"/>
            </a:ext>
          </a:extLst>
        </xdr:cNvPr>
        <xdr:cNvCxnSpPr/>
      </xdr:nvCxnSpPr>
      <xdr:spPr>
        <a:xfrm>
          <a:off x="2908300" y="6297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97AE6DDE-3C18-49CA-A0CF-CE2A45C2BAE2}"/>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125730</xdr:rowOff>
    </xdr:to>
    <xdr:cxnSp macro="">
      <xdr:nvCxnSpPr>
        <xdr:cNvPr id="80" name="直線コネクタ 79">
          <a:extLst>
            <a:ext uri="{FF2B5EF4-FFF2-40B4-BE49-F238E27FC236}">
              <a16:creationId xmlns:a16="http://schemas.microsoft.com/office/drawing/2014/main" id="{69C3E712-52AE-43CC-BBD4-9C69CC6792B6}"/>
            </a:ext>
          </a:extLst>
        </xdr:cNvPr>
        <xdr:cNvCxnSpPr/>
      </xdr:nvCxnSpPr>
      <xdr:spPr>
        <a:xfrm>
          <a:off x="2019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3A27874B-9BD5-4025-9023-7A9B8CB1BDA9}"/>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7620</xdr:rowOff>
    </xdr:to>
    <xdr:cxnSp macro="">
      <xdr:nvCxnSpPr>
        <xdr:cNvPr id="82" name="直線コネクタ 81">
          <a:extLst>
            <a:ext uri="{FF2B5EF4-FFF2-40B4-BE49-F238E27FC236}">
              <a16:creationId xmlns:a16="http://schemas.microsoft.com/office/drawing/2014/main" id="{02C80C50-FC52-49BD-9694-DA779F3D2161}"/>
            </a:ext>
          </a:extLst>
        </xdr:cNvPr>
        <xdr:cNvCxnSpPr/>
      </xdr:nvCxnSpPr>
      <xdr:spPr>
        <a:xfrm flipV="1">
          <a:off x="1130300" y="629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261D2165-582F-4449-BF79-2D7EF0C08B65}"/>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74596AD4-C020-48F5-BD37-007626D69D41}"/>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12636C51-1471-41C3-ABE0-8A1755241D71}"/>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1CA67477-F7B7-4875-9F40-D69A3BDD8589}"/>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F18BC313-CDB3-4069-B45D-A352D9DC84CD}"/>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7CC357A5-3AC2-4339-8B50-6030A766D9DF}"/>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0B16BA62-DBDE-43B6-8F55-CD7305EAE5C4}"/>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F5D9B6F6-1DA8-4B1C-97B7-0E622840AE39}"/>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2B8680B-E5FA-4B1C-8F0A-B7E3BD180B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768B8B8-BB2D-4D67-8616-A7251CD362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6326264-1A74-44D7-A967-8836ABC16E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FDD785C-366E-4B4C-8A8E-7B221BD1AC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B6F5732-8725-423E-B34D-4A6EC3BCD2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F4D07A4-8AA2-4FA0-9212-7DD9EEA16C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239EB0B-8E5D-4A33-9790-95D0678614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EA3768-BA6D-4A96-BC03-315F3A1EA7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505B906-DD92-48E5-A7A4-F46BAFD41B1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5C58166-8C8F-4118-9477-AC907092E4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A40ED54-8A38-489F-BE04-57DD8B4C48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CA42560-D02A-49A3-A005-AAF2D395F4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B06943F-97FF-4C32-912E-6D787835A3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2041EC05-FC92-4F4D-A70F-AEFEB8480A54}"/>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A787CE5-BAF4-4030-8633-70004C77D0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4382119F-CFB6-4238-B0FE-6235229CF459}"/>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FB17188-F974-4497-AB1A-5240C61F23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4D3FCF37-5401-4AD8-86E1-BB5700698095}"/>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74D3BC6-6AC6-4B1A-89F0-5D7E6472B5B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6C266D2F-F513-4502-85B9-EA8392B420E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C4902BE-D02B-4E29-BD07-B590FB6CEF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1A6D8740-96F7-43C9-BE5E-276235CBAF46}"/>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7311759-044A-49E9-A2D2-4014FFEDE5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C2FCD734-92D0-465B-BBD7-27BD8B3632DC}"/>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39203D9-6164-4275-BFCA-6670EF506871}"/>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C49F5E63-A21F-4783-8441-2D7A8E6FA8EF}"/>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A48EE7B7-312A-490F-9F7E-17B24E2BA81F}"/>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14495DD-8713-4F97-ADED-8D1447E7AB8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469593C1-EF15-41DF-957F-0AB7E7CC11D7}"/>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17AF73E1-097D-4EC6-853E-545A21B0D23E}"/>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8F7A0AE4-7060-4877-8DD2-3E01E18AB331}"/>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817E59D-C387-4D42-90EA-D70EDFEBC06A}"/>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2C1DE57-9A64-444F-8CC9-0EA9365FECDF}"/>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84A8CDA-8671-463A-9BDD-53FB5CCB044B}"/>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9A58CAC-F8B3-4593-9504-44F3CC63DE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7AA39F-0425-497D-ADE9-CEA93FCD76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B219D2-ABA3-4163-B54D-34E7A9C290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E98AEC-FAA2-4F6F-A6F1-707F30F32C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E2F478-E670-480D-8949-6577F0A75A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153543</xdr:rowOff>
    </xdr:from>
    <xdr:to>
      <xdr:col>55</xdr:col>
      <xdr:colOff>50800</xdr:colOff>
      <xdr:row>42</xdr:row>
      <xdr:rowOff>83693</xdr:rowOff>
    </xdr:to>
    <xdr:sp macro="" textlink="">
      <xdr:nvSpPr>
        <xdr:cNvPr id="130" name="楕円 129">
          <a:extLst>
            <a:ext uri="{FF2B5EF4-FFF2-40B4-BE49-F238E27FC236}">
              <a16:creationId xmlns:a16="http://schemas.microsoft.com/office/drawing/2014/main" id="{60DFC8E0-40A0-431D-857E-24E14C320F9C}"/>
            </a:ext>
          </a:extLst>
        </xdr:cNvPr>
        <xdr:cNvSpPr/>
      </xdr:nvSpPr>
      <xdr:spPr>
        <a:xfrm>
          <a:off x="10426700" y="71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DE55FFA0-C83E-4C8C-86AC-6BA833DC3A44}"/>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153700</xdr:rowOff>
    </xdr:from>
    <xdr:to>
      <xdr:col>50</xdr:col>
      <xdr:colOff>165100</xdr:colOff>
      <xdr:row>42</xdr:row>
      <xdr:rowOff>83850</xdr:rowOff>
    </xdr:to>
    <xdr:sp macro="" textlink="">
      <xdr:nvSpPr>
        <xdr:cNvPr id="132" name="楕円 131">
          <a:extLst>
            <a:ext uri="{FF2B5EF4-FFF2-40B4-BE49-F238E27FC236}">
              <a16:creationId xmlns:a16="http://schemas.microsoft.com/office/drawing/2014/main" id="{A892EE18-8077-48DF-B610-657B759865F3}"/>
            </a:ext>
          </a:extLst>
        </xdr:cNvPr>
        <xdr:cNvSpPr/>
      </xdr:nvSpPr>
      <xdr:spPr>
        <a:xfrm>
          <a:off x="9588500" y="71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32893</xdr:rowOff>
    </xdr:from>
    <xdr:to>
      <xdr:col>55</xdr:col>
      <xdr:colOff>0</xdr:colOff>
      <xdr:row>42</xdr:row>
      <xdr:rowOff>33050</xdr:rowOff>
    </xdr:to>
    <xdr:cxnSp macro="">
      <xdr:nvCxnSpPr>
        <xdr:cNvPr id="133" name="直線コネクタ 132">
          <a:extLst>
            <a:ext uri="{FF2B5EF4-FFF2-40B4-BE49-F238E27FC236}">
              <a16:creationId xmlns:a16="http://schemas.microsoft.com/office/drawing/2014/main" id="{602FFE72-F952-4216-BBE9-2E7FBE48F6CA}"/>
            </a:ext>
          </a:extLst>
        </xdr:cNvPr>
        <xdr:cNvCxnSpPr/>
      </xdr:nvCxnSpPr>
      <xdr:spPr>
        <a:xfrm flipV="1">
          <a:off x="9639300" y="723379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153790</xdr:rowOff>
    </xdr:from>
    <xdr:to>
      <xdr:col>46</xdr:col>
      <xdr:colOff>38100</xdr:colOff>
      <xdr:row>42</xdr:row>
      <xdr:rowOff>83940</xdr:rowOff>
    </xdr:to>
    <xdr:sp macro="" textlink="">
      <xdr:nvSpPr>
        <xdr:cNvPr id="134" name="楕円 133">
          <a:extLst>
            <a:ext uri="{FF2B5EF4-FFF2-40B4-BE49-F238E27FC236}">
              <a16:creationId xmlns:a16="http://schemas.microsoft.com/office/drawing/2014/main" id="{5599E9A9-CB6C-48AD-BCFA-CBB0EDB9C8EA}"/>
            </a:ext>
          </a:extLst>
        </xdr:cNvPr>
        <xdr:cNvSpPr/>
      </xdr:nvSpPr>
      <xdr:spPr>
        <a:xfrm>
          <a:off x="8699500" y="71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33050</xdr:rowOff>
    </xdr:from>
    <xdr:to>
      <xdr:col>50</xdr:col>
      <xdr:colOff>114300</xdr:colOff>
      <xdr:row>42</xdr:row>
      <xdr:rowOff>33140</xdr:rowOff>
    </xdr:to>
    <xdr:cxnSp macro="">
      <xdr:nvCxnSpPr>
        <xdr:cNvPr id="135" name="直線コネクタ 134">
          <a:extLst>
            <a:ext uri="{FF2B5EF4-FFF2-40B4-BE49-F238E27FC236}">
              <a16:creationId xmlns:a16="http://schemas.microsoft.com/office/drawing/2014/main" id="{65CB6B40-0473-4BCC-B41D-033D23F3B63E}"/>
            </a:ext>
          </a:extLst>
        </xdr:cNvPr>
        <xdr:cNvCxnSpPr/>
      </xdr:nvCxnSpPr>
      <xdr:spPr>
        <a:xfrm flipV="1">
          <a:off x="8750300" y="7233950"/>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153929</xdr:rowOff>
    </xdr:from>
    <xdr:to>
      <xdr:col>41</xdr:col>
      <xdr:colOff>101600</xdr:colOff>
      <xdr:row>42</xdr:row>
      <xdr:rowOff>84079</xdr:rowOff>
    </xdr:to>
    <xdr:sp macro="" textlink="">
      <xdr:nvSpPr>
        <xdr:cNvPr id="136" name="楕円 135">
          <a:extLst>
            <a:ext uri="{FF2B5EF4-FFF2-40B4-BE49-F238E27FC236}">
              <a16:creationId xmlns:a16="http://schemas.microsoft.com/office/drawing/2014/main" id="{A5D29DC6-FBFB-45CA-900B-E0CA8EEEF5DA}"/>
            </a:ext>
          </a:extLst>
        </xdr:cNvPr>
        <xdr:cNvSpPr/>
      </xdr:nvSpPr>
      <xdr:spPr>
        <a:xfrm>
          <a:off x="7810500" y="71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33140</xdr:rowOff>
    </xdr:from>
    <xdr:to>
      <xdr:col>45</xdr:col>
      <xdr:colOff>177800</xdr:colOff>
      <xdr:row>42</xdr:row>
      <xdr:rowOff>33279</xdr:rowOff>
    </xdr:to>
    <xdr:cxnSp macro="">
      <xdr:nvCxnSpPr>
        <xdr:cNvPr id="137" name="直線コネクタ 136">
          <a:extLst>
            <a:ext uri="{FF2B5EF4-FFF2-40B4-BE49-F238E27FC236}">
              <a16:creationId xmlns:a16="http://schemas.microsoft.com/office/drawing/2014/main" id="{FA99E127-8316-4948-9CC9-CA8CE07DCC82}"/>
            </a:ext>
          </a:extLst>
        </xdr:cNvPr>
        <xdr:cNvCxnSpPr/>
      </xdr:nvCxnSpPr>
      <xdr:spPr>
        <a:xfrm flipV="1">
          <a:off x="7861300" y="7234040"/>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154370</xdr:rowOff>
    </xdr:from>
    <xdr:to>
      <xdr:col>36</xdr:col>
      <xdr:colOff>165100</xdr:colOff>
      <xdr:row>42</xdr:row>
      <xdr:rowOff>84520</xdr:rowOff>
    </xdr:to>
    <xdr:sp macro="" textlink="">
      <xdr:nvSpPr>
        <xdr:cNvPr id="138" name="楕円 137">
          <a:extLst>
            <a:ext uri="{FF2B5EF4-FFF2-40B4-BE49-F238E27FC236}">
              <a16:creationId xmlns:a16="http://schemas.microsoft.com/office/drawing/2014/main" id="{6E6424DE-0226-4114-B403-6BD3F290A8F1}"/>
            </a:ext>
          </a:extLst>
        </xdr:cNvPr>
        <xdr:cNvSpPr/>
      </xdr:nvSpPr>
      <xdr:spPr>
        <a:xfrm>
          <a:off x="6921500" y="71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33279</xdr:rowOff>
    </xdr:from>
    <xdr:to>
      <xdr:col>41</xdr:col>
      <xdr:colOff>50800</xdr:colOff>
      <xdr:row>42</xdr:row>
      <xdr:rowOff>33720</xdr:rowOff>
    </xdr:to>
    <xdr:cxnSp macro="">
      <xdr:nvCxnSpPr>
        <xdr:cNvPr id="139" name="直線コネクタ 138">
          <a:extLst>
            <a:ext uri="{FF2B5EF4-FFF2-40B4-BE49-F238E27FC236}">
              <a16:creationId xmlns:a16="http://schemas.microsoft.com/office/drawing/2014/main" id="{35A5D47B-6843-4C97-9BAB-E512C656E1DF}"/>
            </a:ext>
          </a:extLst>
        </xdr:cNvPr>
        <xdr:cNvCxnSpPr/>
      </xdr:nvCxnSpPr>
      <xdr:spPr>
        <a:xfrm flipV="1">
          <a:off x="6972300" y="7234179"/>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3250A3A8-D631-4A67-8D70-0AB928DCA95D}"/>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ED08C307-0665-43FC-B81C-C449627BEF6E}"/>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A12CA348-8ACC-4875-AF3C-197C1460013D}"/>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8C55C1E7-2822-4526-AC4D-AE97CB5C8F4C}"/>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74977</xdr:rowOff>
    </xdr:from>
    <xdr:ext cx="534377" cy="259045"/>
    <xdr:sp macro="" textlink="">
      <xdr:nvSpPr>
        <xdr:cNvPr id="144" name="n_1mainValue【道路】&#10;一人当たり延長">
          <a:extLst>
            <a:ext uri="{FF2B5EF4-FFF2-40B4-BE49-F238E27FC236}">
              <a16:creationId xmlns:a16="http://schemas.microsoft.com/office/drawing/2014/main" id="{412CEFAC-7950-4D3F-942E-2197627AE23F}"/>
            </a:ext>
          </a:extLst>
        </xdr:cNvPr>
        <xdr:cNvSpPr txBox="1"/>
      </xdr:nvSpPr>
      <xdr:spPr>
        <a:xfrm>
          <a:off x="9359411" y="72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75067</xdr:rowOff>
    </xdr:from>
    <xdr:ext cx="534377" cy="259045"/>
    <xdr:sp macro="" textlink="">
      <xdr:nvSpPr>
        <xdr:cNvPr id="145" name="n_2mainValue【道路】&#10;一人当たり延長">
          <a:extLst>
            <a:ext uri="{FF2B5EF4-FFF2-40B4-BE49-F238E27FC236}">
              <a16:creationId xmlns:a16="http://schemas.microsoft.com/office/drawing/2014/main" id="{FE8C204E-831B-4204-93D5-E327D8A1C784}"/>
            </a:ext>
          </a:extLst>
        </xdr:cNvPr>
        <xdr:cNvSpPr txBox="1"/>
      </xdr:nvSpPr>
      <xdr:spPr>
        <a:xfrm>
          <a:off x="8483111" y="72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75206</xdr:rowOff>
    </xdr:from>
    <xdr:ext cx="534377" cy="259045"/>
    <xdr:sp macro="" textlink="">
      <xdr:nvSpPr>
        <xdr:cNvPr id="146" name="n_3mainValue【道路】&#10;一人当たり延長">
          <a:extLst>
            <a:ext uri="{FF2B5EF4-FFF2-40B4-BE49-F238E27FC236}">
              <a16:creationId xmlns:a16="http://schemas.microsoft.com/office/drawing/2014/main" id="{787BDA35-0B0D-4DF4-B60A-72F0ACFFED5D}"/>
            </a:ext>
          </a:extLst>
        </xdr:cNvPr>
        <xdr:cNvSpPr txBox="1"/>
      </xdr:nvSpPr>
      <xdr:spPr>
        <a:xfrm>
          <a:off x="7594111" y="72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75647</xdr:rowOff>
    </xdr:from>
    <xdr:ext cx="534377" cy="259045"/>
    <xdr:sp macro="" textlink="">
      <xdr:nvSpPr>
        <xdr:cNvPr id="147" name="n_4mainValue【道路】&#10;一人当たり延長">
          <a:extLst>
            <a:ext uri="{FF2B5EF4-FFF2-40B4-BE49-F238E27FC236}">
              <a16:creationId xmlns:a16="http://schemas.microsoft.com/office/drawing/2014/main" id="{BA14F507-4BCF-48E7-A530-A19EE4ED5151}"/>
            </a:ext>
          </a:extLst>
        </xdr:cNvPr>
        <xdr:cNvSpPr txBox="1"/>
      </xdr:nvSpPr>
      <xdr:spPr>
        <a:xfrm>
          <a:off x="6705111" y="72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82F82C-18C0-40A1-BA3A-F6E0F50916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1098B4C-9C3D-414E-BFC6-EC95EC74D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53920F9-6392-48ED-9D5D-BB141C631E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7D7B3F8-8DD6-431C-BEA0-5E2679D8BA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B2647AF-E2DB-445F-891F-5E946E9B38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32CFEAF-B081-46B0-8476-1D931CF6A2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45ACB2B-8C59-4C1D-83A4-0B70E13D67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EE2B55F-9EE3-4440-B4F5-7C0D86674F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2C1681-9FFB-4500-8DAA-DC9320088C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C772C53-958C-4C16-A696-F07A44724B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4A28B06-56D5-4545-AE91-85BF5C5C20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BD9950C-515E-4ECB-974A-45C37A91B4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A0F205F-2DA0-4AA8-AB04-D9CD14D360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6B9250B-7577-467C-A517-5B92434A46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F9341E6-50F2-44B4-9D1D-1128C81B78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7F49038-9C83-46FF-946B-8E2E5250D2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C5161EE-C913-4D82-83F7-AC4CC50F14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293CB0F-6009-4AD5-9F05-66AE1BE40C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E59C526-25EC-4B55-B846-4A68424284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4079FD9-A062-4057-A3A8-3134E28594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946370B-8B5E-48E0-AE6D-4715B7D5E3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55AFFED-6F89-4F0A-84D2-CEEACB7EF6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C3CC6F8-EFFE-40FE-8B57-6DCC42D59F9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B7FE08C-F6A1-40C8-B630-86FCEAF1F8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13CBDB5-1BDF-41D4-B489-E524D0FB72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7AC0B576-E912-446E-A538-03A91413EB4A}"/>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54DF1AD-5E99-4138-8791-0E7604B42A29}"/>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52AD45A8-6DFE-4F0C-8413-A7898DBE38A9}"/>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96B0EC0-1823-48B6-B61C-8072B85CAB9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75B605A2-944F-4D28-842B-590416EC830A}"/>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8092D0E-4A0C-4080-AF90-0A543EC1390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86317F26-B656-4016-90EC-7D9E8D5564EE}"/>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C3B3E316-4643-478A-A2B3-DBBC241E89F7}"/>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CA7FB870-24F9-4D49-98FC-E42D8EA4D4D8}"/>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F31FBE08-B7CF-428F-B1A7-D8B1CB0602A4}"/>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9926120-A73B-410E-8B3C-E2304C49B80D}"/>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DD0775-8E8B-412D-B0B5-537C9E14D1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0A05B6-40D0-4AB6-ACBC-D60C323EFB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9437B7-CA5E-488B-A4B2-F27D0E4C24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F47A60-508E-4B3B-85FF-BB14938D6E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A3FF67-552E-41FA-B935-6FFBFDEB78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19413</xdr:rowOff>
    </xdr:from>
    <xdr:to>
      <xdr:col>24</xdr:col>
      <xdr:colOff>114300</xdr:colOff>
      <xdr:row>58</xdr:row>
      <xdr:rowOff>121013</xdr:rowOff>
    </xdr:to>
    <xdr:sp macro="" textlink="">
      <xdr:nvSpPr>
        <xdr:cNvPr id="189" name="楕円 188">
          <a:extLst>
            <a:ext uri="{FF2B5EF4-FFF2-40B4-BE49-F238E27FC236}">
              <a16:creationId xmlns:a16="http://schemas.microsoft.com/office/drawing/2014/main" id="{AE63F128-88B8-469C-BDA8-A084A9B29ADC}"/>
            </a:ext>
          </a:extLst>
        </xdr:cNvPr>
        <xdr:cNvSpPr/>
      </xdr:nvSpPr>
      <xdr:spPr>
        <a:xfrm>
          <a:off x="4584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D8C83CB-18D1-43EB-9B06-DCD3FFB0363D}"/>
            </a:ext>
          </a:extLst>
        </xdr:cNvPr>
        <xdr:cNvSpPr txBox="1"/>
      </xdr:nvSpPr>
      <xdr:spPr>
        <a:xfrm>
          <a:off x="4673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xdr:rowOff>
    </xdr:from>
    <xdr:to>
      <xdr:col>20</xdr:col>
      <xdr:colOff>38100</xdr:colOff>
      <xdr:row>58</xdr:row>
      <xdr:rowOff>103051</xdr:rowOff>
    </xdr:to>
    <xdr:sp macro="" textlink="">
      <xdr:nvSpPr>
        <xdr:cNvPr id="191" name="楕円 190">
          <a:extLst>
            <a:ext uri="{FF2B5EF4-FFF2-40B4-BE49-F238E27FC236}">
              <a16:creationId xmlns:a16="http://schemas.microsoft.com/office/drawing/2014/main" id="{18A09606-927B-46C1-8E50-BA12DAA9AE9D}"/>
            </a:ext>
          </a:extLst>
        </xdr:cNvPr>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52251</xdr:rowOff>
    </xdr:from>
    <xdr:to>
      <xdr:col>24</xdr:col>
      <xdr:colOff>63500</xdr:colOff>
      <xdr:row>58</xdr:row>
      <xdr:rowOff>70213</xdr:rowOff>
    </xdr:to>
    <xdr:cxnSp macro="">
      <xdr:nvCxnSpPr>
        <xdr:cNvPr id="192" name="直線コネクタ 191">
          <a:extLst>
            <a:ext uri="{FF2B5EF4-FFF2-40B4-BE49-F238E27FC236}">
              <a16:creationId xmlns:a16="http://schemas.microsoft.com/office/drawing/2014/main" id="{A3BD9B5C-1C8D-4847-9556-18CCEC3FF3C6}"/>
            </a:ext>
          </a:extLst>
        </xdr:cNvPr>
        <xdr:cNvCxnSpPr/>
      </xdr:nvCxnSpPr>
      <xdr:spPr>
        <a:xfrm>
          <a:off x="3797300" y="99963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145143</xdr:rowOff>
    </xdr:from>
    <xdr:to>
      <xdr:col>15</xdr:col>
      <xdr:colOff>101600</xdr:colOff>
      <xdr:row>58</xdr:row>
      <xdr:rowOff>75293</xdr:rowOff>
    </xdr:to>
    <xdr:sp macro="" textlink="">
      <xdr:nvSpPr>
        <xdr:cNvPr id="193" name="楕円 192">
          <a:extLst>
            <a:ext uri="{FF2B5EF4-FFF2-40B4-BE49-F238E27FC236}">
              <a16:creationId xmlns:a16="http://schemas.microsoft.com/office/drawing/2014/main" id="{B79FFBD8-8E11-4A59-B8BE-68F1810AFD46}"/>
            </a:ext>
          </a:extLst>
        </xdr:cNvPr>
        <xdr:cNvSpPr/>
      </xdr:nvSpPr>
      <xdr:spPr>
        <a:xfrm>
          <a:off x="2857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52251</xdr:rowOff>
    </xdr:to>
    <xdr:cxnSp macro="">
      <xdr:nvCxnSpPr>
        <xdr:cNvPr id="194" name="直線コネクタ 193">
          <a:extLst>
            <a:ext uri="{FF2B5EF4-FFF2-40B4-BE49-F238E27FC236}">
              <a16:creationId xmlns:a16="http://schemas.microsoft.com/office/drawing/2014/main" id="{D5B8C471-8544-47FE-B3E4-9477CDA2892B}"/>
            </a:ext>
          </a:extLst>
        </xdr:cNvPr>
        <xdr:cNvCxnSpPr/>
      </xdr:nvCxnSpPr>
      <xdr:spPr>
        <a:xfrm>
          <a:off x="2908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95" name="楕円 194">
          <a:extLst>
            <a:ext uri="{FF2B5EF4-FFF2-40B4-BE49-F238E27FC236}">
              <a16:creationId xmlns:a16="http://schemas.microsoft.com/office/drawing/2014/main" id="{02C17DA0-C203-42D4-A2A9-4CEA2C81A93C}"/>
            </a:ext>
          </a:extLst>
        </xdr:cNvPr>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58</xdr:row>
      <xdr:rowOff>24493</xdr:rowOff>
    </xdr:to>
    <xdr:cxnSp macro="">
      <xdr:nvCxnSpPr>
        <xdr:cNvPr id="196" name="直線コネクタ 195">
          <a:extLst>
            <a:ext uri="{FF2B5EF4-FFF2-40B4-BE49-F238E27FC236}">
              <a16:creationId xmlns:a16="http://schemas.microsoft.com/office/drawing/2014/main" id="{9F679FAE-D62F-4BD5-8681-905FF24EA8DC}"/>
            </a:ext>
          </a:extLst>
        </xdr:cNvPr>
        <xdr:cNvCxnSpPr/>
      </xdr:nvCxnSpPr>
      <xdr:spPr>
        <a:xfrm>
          <a:off x="2019300" y="99441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125549</xdr:rowOff>
    </xdr:from>
    <xdr:to>
      <xdr:col>6</xdr:col>
      <xdr:colOff>38100</xdr:colOff>
      <xdr:row>58</xdr:row>
      <xdr:rowOff>55699</xdr:rowOff>
    </xdr:to>
    <xdr:sp macro="" textlink="">
      <xdr:nvSpPr>
        <xdr:cNvPr id="197" name="楕円 196">
          <a:extLst>
            <a:ext uri="{FF2B5EF4-FFF2-40B4-BE49-F238E27FC236}">
              <a16:creationId xmlns:a16="http://schemas.microsoft.com/office/drawing/2014/main" id="{95DC1A1F-0186-4A07-ABC9-3C1F15B92CC5}"/>
            </a:ext>
          </a:extLst>
        </xdr:cNvPr>
        <xdr:cNvSpPr/>
      </xdr:nvSpPr>
      <xdr:spPr>
        <a:xfrm>
          <a:off x="1079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0</xdr:rowOff>
    </xdr:from>
    <xdr:to>
      <xdr:col>10</xdr:col>
      <xdr:colOff>114300</xdr:colOff>
      <xdr:row>58</xdr:row>
      <xdr:rowOff>4899</xdr:rowOff>
    </xdr:to>
    <xdr:cxnSp macro="">
      <xdr:nvCxnSpPr>
        <xdr:cNvPr id="198" name="直線コネクタ 197">
          <a:extLst>
            <a:ext uri="{FF2B5EF4-FFF2-40B4-BE49-F238E27FC236}">
              <a16:creationId xmlns:a16="http://schemas.microsoft.com/office/drawing/2014/main" id="{583FF9CD-9869-4791-9D7A-500E91D4F145}"/>
            </a:ext>
          </a:extLst>
        </xdr:cNvPr>
        <xdr:cNvCxnSpPr/>
      </xdr:nvCxnSpPr>
      <xdr:spPr>
        <a:xfrm flipV="1">
          <a:off x="1130300" y="99441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71C9CD9-9AFF-4519-8B25-7EDD9758CBA3}"/>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3E10F29-86D2-4AAD-83B4-6F9DDE9918C5}"/>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785FD1B-D5AC-4FE8-9FDE-457DDF928D3B}"/>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E14CB2E-C46A-4304-BCB6-3C6FD530C3B5}"/>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119578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5B5475E-3F3B-4DB4-9C19-04772731C3E6}"/>
            </a:ext>
          </a:extLst>
        </xdr:cNvPr>
        <xdr:cNvSpPr txBox="1"/>
      </xdr:nvSpPr>
      <xdr:spPr>
        <a:xfrm>
          <a:off x="3582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91820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9D5E757-59AF-41A2-854D-5608C149BA95}"/>
            </a:ext>
          </a:extLst>
        </xdr:cNvPr>
        <xdr:cNvSpPr txBox="1"/>
      </xdr:nvSpPr>
      <xdr:spPr>
        <a:xfrm>
          <a:off x="2705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67327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E0B3BFC-984C-46BA-85B4-32219CF21223}"/>
            </a:ext>
          </a:extLst>
        </xdr:cNvPr>
        <xdr:cNvSpPr txBox="1"/>
      </xdr:nvSpPr>
      <xdr:spPr>
        <a:xfrm>
          <a:off x="1816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72226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D5DB254-F31A-40E8-A41D-723B774DE962}"/>
            </a:ext>
          </a:extLst>
        </xdr:cNvPr>
        <xdr:cNvSpPr txBox="1"/>
      </xdr:nvSpPr>
      <xdr:spPr>
        <a:xfrm>
          <a:off x="927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E1647E1-60B4-45C5-BB2C-2B3F5E086C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D897043-A27A-49D2-98FD-6DBB613832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2DFB32F-26C0-4DB0-ACA4-3219B3C5F8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D18ADFA-F18F-4FB0-8449-EF432E77F4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EF04D2F-C171-4234-997C-E943126043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6FCE428-FA81-4E25-8353-1A465BF450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37E1913-3871-4715-BB1E-12C2EA4418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CC54B42-2321-4E51-B5F5-185398F433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1980E47-002B-4B0C-8DC9-0E3C83F3B8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D0C70BA-BF49-441C-95F9-0E315F005A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22B6C797-8705-49AE-B62E-4051F32802C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914BD40B-5816-41EE-91EF-DFB54FAEDB5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98BF7973-18EA-45B5-948C-94147128280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A98D7BDC-A5A9-44FA-9C48-DB351F71E0E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3F3170C5-E541-4D0E-8DA2-A76547EDA4C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EC181F9E-8612-49AD-B3CE-F7FE4485ADF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A0505F40-80B5-4D78-A341-03CD8593905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4874B3A0-A392-4F6D-AE0A-F08F9942EC1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68F9BA2-8E84-4B53-83A4-3E0A8881F5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8B4D11D-BA82-4DB0-B539-8E55E856A1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90AEAAA-22D6-4FD5-9800-A28A85FCD8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668E875B-98E7-43CD-AAFC-8069CADBD1DA}"/>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03AAE52-054A-4742-B63A-AEE3F5A4B199}"/>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538447AD-1E2A-4829-BDAF-4909C9714F97}"/>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294F412-3E4D-4851-BA5A-26CA15E66CDC}"/>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C11106AE-7388-4D4A-A3E6-45C19C2ECB16}"/>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0461E90-9E3D-4EAF-A474-23DCF240B9AF}"/>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A518C121-2709-4CBA-BF61-A03CE3A874EB}"/>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42C41163-910F-4EDB-A533-999EC92AE0AA}"/>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86B7B7E0-63F4-466A-BE46-308A93B4367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9FFF5CD2-6B21-4ADA-8DF5-AAE81DD9CC9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C9739D95-0D4F-4D06-A088-796A02A171F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9C625C-2F4A-4748-A745-04C55BCEB9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740DED-6509-4039-9DB0-95253BFCDD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0FF114-A26A-40E2-854D-4B6BF40EF5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15C37B4-1C56-41DD-8A3C-492880750B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86D74AA-F598-469D-8D60-3AA90FAFD7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171403</xdr:rowOff>
    </xdr:from>
    <xdr:to>
      <xdr:col>55</xdr:col>
      <xdr:colOff>50800</xdr:colOff>
      <xdr:row>61</xdr:row>
      <xdr:rowOff>101553</xdr:rowOff>
    </xdr:to>
    <xdr:sp macro="" textlink="">
      <xdr:nvSpPr>
        <xdr:cNvPr id="244" name="楕円 243">
          <a:extLst>
            <a:ext uri="{FF2B5EF4-FFF2-40B4-BE49-F238E27FC236}">
              <a16:creationId xmlns:a16="http://schemas.microsoft.com/office/drawing/2014/main" id="{B4A75677-8B0A-4F38-B3B5-9E74273E8D8D}"/>
            </a:ext>
          </a:extLst>
        </xdr:cNvPr>
        <xdr:cNvSpPr/>
      </xdr:nvSpPr>
      <xdr:spPr>
        <a:xfrm>
          <a:off x="10426700" y="104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22830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60E8B19E-A057-477E-B525-5F4AF50580AA}"/>
            </a:ext>
          </a:extLst>
        </xdr:cNvPr>
        <xdr:cNvSpPr txBox="1"/>
      </xdr:nvSpPr>
      <xdr:spPr>
        <a:xfrm>
          <a:off x="10515600" y="10309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17335</xdr:rowOff>
    </xdr:from>
    <xdr:to>
      <xdr:col>50</xdr:col>
      <xdr:colOff>165100</xdr:colOff>
      <xdr:row>61</xdr:row>
      <xdr:rowOff>118935</xdr:rowOff>
    </xdr:to>
    <xdr:sp macro="" textlink="">
      <xdr:nvSpPr>
        <xdr:cNvPr id="246" name="楕円 245">
          <a:extLst>
            <a:ext uri="{FF2B5EF4-FFF2-40B4-BE49-F238E27FC236}">
              <a16:creationId xmlns:a16="http://schemas.microsoft.com/office/drawing/2014/main" id="{3667F01B-E13F-4E18-B8CB-D4CDE7352D67}"/>
            </a:ext>
          </a:extLst>
        </xdr:cNvPr>
        <xdr:cNvSpPr/>
      </xdr:nvSpPr>
      <xdr:spPr>
        <a:xfrm>
          <a:off x="9588500" y="104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50753</xdr:rowOff>
    </xdr:from>
    <xdr:to>
      <xdr:col>55</xdr:col>
      <xdr:colOff>0</xdr:colOff>
      <xdr:row>61</xdr:row>
      <xdr:rowOff>68135</xdr:rowOff>
    </xdr:to>
    <xdr:cxnSp macro="">
      <xdr:nvCxnSpPr>
        <xdr:cNvPr id="247" name="直線コネクタ 246">
          <a:extLst>
            <a:ext uri="{FF2B5EF4-FFF2-40B4-BE49-F238E27FC236}">
              <a16:creationId xmlns:a16="http://schemas.microsoft.com/office/drawing/2014/main" id="{F5907C44-048B-4967-BC9F-F69FC1AD94C4}"/>
            </a:ext>
          </a:extLst>
        </xdr:cNvPr>
        <xdr:cNvCxnSpPr/>
      </xdr:nvCxnSpPr>
      <xdr:spPr>
        <a:xfrm flipV="1">
          <a:off x="9639300" y="10509203"/>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25815</xdr:rowOff>
    </xdr:from>
    <xdr:to>
      <xdr:col>46</xdr:col>
      <xdr:colOff>38100</xdr:colOff>
      <xdr:row>61</xdr:row>
      <xdr:rowOff>127415</xdr:rowOff>
    </xdr:to>
    <xdr:sp macro="" textlink="">
      <xdr:nvSpPr>
        <xdr:cNvPr id="248" name="楕円 247">
          <a:extLst>
            <a:ext uri="{FF2B5EF4-FFF2-40B4-BE49-F238E27FC236}">
              <a16:creationId xmlns:a16="http://schemas.microsoft.com/office/drawing/2014/main" id="{14A06A49-3063-4317-91E0-857EFA1864A7}"/>
            </a:ext>
          </a:extLst>
        </xdr:cNvPr>
        <xdr:cNvSpPr/>
      </xdr:nvSpPr>
      <xdr:spPr>
        <a:xfrm>
          <a:off x="8699500" y="104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68135</xdr:rowOff>
    </xdr:from>
    <xdr:to>
      <xdr:col>50</xdr:col>
      <xdr:colOff>114300</xdr:colOff>
      <xdr:row>61</xdr:row>
      <xdr:rowOff>76615</xdr:rowOff>
    </xdr:to>
    <xdr:cxnSp macro="">
      <xdr:nvCxnSpPr>
        <xdr:cNvPr id="249" name="直線コネクタ 248">
          <a:extLst>
            <a:ext uri="{FF2B5EF4-FFF2-40B4-BE49-F238E27FC236}">
              <a16:creationId xmlns:a16="http://schemas.microsoft.com/office/drawing/2014/main" id="{CA088875-D851-41DE-B154-E7C6FABD1E39}"/>
            </a:ext>
          </a:extLst>
        </xdr:cNvPr>
        <xdr:cNvCxnSpPr/>
      </xdr:nvCxnSpPr>
      <xdr:spPr>
        <a:xfrm flipV="1">
          <a:off x="8750300" y="10526585"/>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38333</xdr:rowOff>
    </xdr:from>
    <xdr:to>
      <xdr:col>41</xdr:col>
      <xdr:colOff>101600</xdr:colOff>
      <xdr:row>61</xdr:row>
      <xdr:rowOff>139933</xdr:rowOff>
    </xdr:to>
    <xdr:sp macro="" textlink="">
      <xdr:nvSpPr>
        <xdr:cNvPr id="250" name="楕円 249">
          <a:extLst>
            <a:ext uri="{FF2B5EF4-FFF2-40B4-BE49-F238E27FC236}">
              <a16:creationId xmlns:a16="http://schemas.microsoft.com/office/drawing/2014/main" id="{4B76A903-01B4-4644-AEB2-CE7D6FA2B95C}"/>
            </a:ext>
          </a:extLst>
        </xdr:cNvPr>
        <xdr:cNvSpPr/>
      </xdr:nvSpPr>
      <xdr:spPr>
        <a:xfrm>
          <a:off x="78105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76615</xdr:rowOff>
    </xdr:from>
    <xdr:to>
      <xdr:col>45</xdr:col>
      <xdr:colOff>177800</xdr:colOff>
      <xdr:row>61</xdr:row>
      <xdr:rowOff>89133</xdr:rowOff>
    </xdr:to>
    <xdr:cxnSp macro="">
      <xdr:nvCxnSpPr>
        <xdr:cNvPr id="251" name="直線コネクタ 250">
          <a:extLst>
            <a:ext uri="{FF2B5EF4-FFF2-40B4-BE49-F238E27FC236}">
              <a16:creationId xmlns:a16="http://schemas.microsoft.com/office/drawing/2014/main" id="{7EF9C14D-4A7F-44CC-A231-07D20CC70341}"/>
            </a:ext>
          </a:extLst>
        </xdr:cNvPr>
        <xdr:cNvCxnSpPr/>
      </xdr:nvCxnSpPr>
      <xdr:spPr>
        <a:xfrm flipV="1">
          <a:off x="7861300" y="10535065"/>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31786</xdr:rowOff>
    </xdr:from>
    <xdr:to>
      <xdr:col>36</xdr:col>
      <xdr:colOff>165100</xdr:colOff>
      <xdr:row>61</xdr:row>
      <xdr:rowOff>133386</xdr:rowOff>
    </xdr:to>
    <xdr:sp macro="" textlink="">
      <xdr:nvSpPr>
        <xdr:cNvPr id="252" name="楕円 251">
          <a:extLst>
            <a:ext uri="{FF2B5EF4-FFF2-40B4-BE49-F238E27FC236}">
              <a16:creationId xmlns:a16="http://schemas.microsoft.com/office/drawing/2014/main" id="{7B854BED-7F27-4E7B-B581-6F2F60338501}"/>
            </a:ext>
          </a:extLst>
        </xdr:cNvPr>
        <xdr:cNvSpPr/>
      </xdr:nvSpPr>
      <xdr:spPr>
        <a:xfrm>
          <a:off x="6921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82586</xdr:rowOff>
    </xdr:from>
    <xdr:to>
      <xdr:col>41</xdr:col>
      <xdr:colOff>50800</xdr:colOff>
      <xdr:row>61</xdr:row>
      <xdr:rowOff>89133</xdr:rowOff>
    </xdr:to>
    <xdr:cxnSp macro="">
      <xdr:nvCxnSpPr>
        <xdr:cNvPr id="253" name="直線コネクタ 252">
          <a:extLst>
            <a:ext uri="{FF2B5EF4-FFF2-40B4-BE49-F238E27FC236}">
              <a16:creationId xmlns:a16="http://schemas.microsoft.com/office/drawing/2014/main" id="{0847D5BF-67AD-4368-A1BC-4F4BBE4BC137}"/>
            </a:ext>
          </a:extLst>
        </xdr:cNvPr>
        <xdr:cNvCxnSpPr/>
      </xdr:nvCxnSpPr>
      <xdr:spPr>
        <a:xfrm>
          <a:off x="6972300" y="10541036"/>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ECBA94C-A347-4C30-8FAC-E7AA05A4620D}"/>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8B3A165-5AC0-4292-9F3D-A2AC0D09638D}"/>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5B152E4-3150-4E0C-B3FB-EA0C318C1EC1}"/>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83E6E71-A11A-4FA5-AED1-56C537074491}"/>
            </a:ext>
          </a:extLst>
        </xdr:cNvPr>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135462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587639A-B3CC-49D8-844E-A59AF247ADBE}"/>
            </a:ext>
          </a:extLst>
        </xdr:cNvPr>
        <xdr:cNvSpPr txBox="1"/>
      </xdr:nvSpPr>
      <xdr:spPr>
        <a:xfrm>
          <a:off x="9327095" y="1025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143942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91E036B5-1AA0-4B44-B7D5-9646BDAE016E}"/>
            </a:ext>
          </a:extLst>
        </xdr:cNvPr>
        <xdr:cNvSpPr txBox="1"/>
      </xdr:nvSpPr>
      <xdr:spPr>
        <a:xfrm>
          <a:off x="8450795" y="102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156460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4730DA7-1212-4F90-A6FA-FC2A3CA6CFDA}"/>
            </a:ext>
          </a:extLst>
        </xdr:cNvPr>
        <xdr:cNvSpPr txBox="1"/>
      </xdr:nvSpPr>
      <xdr:spPr>
        <a:xfrm>
          <a:off x="7561795" y="102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149913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1F62EC6-43DA-4583-9C26-01C383E0DBFB}"/>
            </a:ext>
          </a:extLst>
        </xdr:cNvPr>
        <xdr:cNvSpPr txBox="1"/>
      </xdr:nvSpPr>
      <xdr:spPr>
        <a:xfrm>
          <a:off x="6672795" y="102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69BB758-E1FC-4ADA-AF67-9A4AED9591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4F2ECA9-B46B-4020-9E02-3EAE45D826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ACC7050-62D5-4468-BADA-ECFC8F7690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D97D0E1-75EE-43BA-8876-52F3573FCC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9AA8935-2279-4E21-BFFD-83FFF75338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78C26DC-9BBE-40BD-997B-381031BBCA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6021A18-0786-4531-AD54-3B7BA3D43C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2335BDE-A731-4470-8973-636B7C4480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296EF5B-2A62-4688-8DE5-55FE87057E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43AD89C-7AEB-4B47-9B6A-3DFDBCEC0A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2B70D40-C2C9-4F25-B27D-1F02B74F28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E426B9B-B7D4-473A-8786-2EC3C04BB6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C784096-9F1E-4898-AE2C-A53340B8C43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7A7897B-78E1-42D3-9A50-7BFF6DD9AEF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C6D6AE2-30ED-4047-AD5A-038CD23D10F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73083B3-AC48-4259-B8F5-2F066E9205B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2F7D2F7-CE39-41DC-A6C3-4A3CB460B2A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4353B8E-35AA-4357-9CCF-9588F2EE80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4311D83-26DE-4D54-BFBC-4981DBBC80C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1D67023-1A58-4973-AC78-DE59768415E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51BAA76-981D-4373-84CC-3D4D2A1015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3D51811-E2FF-4C6C-9944-756FD366EB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BB6D091-2657-4060-8A92-4606028AA21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1DEDB19-4B01-42E5-88B3-487666ED1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2E8154F-EC84-4DF4-9E12-673B77EEEB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0A74FB9-53CC-4DC8-B1E0-E009B4F6EB38}"/>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06601EE-A92E-4034-B1BD-2DE63A5D67C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B43BC13-1892-4D16-9FD4-02D64A5914E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9AC31E5-A76E-4871-A7CB-7C0A66B6CA2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4781B21-495E-4AB2-AE9D-DCCB26683C8F}"/>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FA178B9-F067-44E8-96AD-2FE4F9CD5ACA}"/>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39CD83D-18CC-4E1F-97AF-668A76CADB2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BB612986-BEC8-47C7-98D7-21696E3992EB}"/>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27D5C3DC-08A0-4CB4-8F5E-51E416FDD92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171BE3F1-3F9D-4F28-8EC7-F37C94679B7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4F539A85-B54B-4E2A-904A-ED6B6494CC71}"/>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C55FCD3-8EA9-4A2C-B119-86DB0F33E0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4E5D83C-51D2-42C9-B974-A9111F7DF6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988F5A-B977-4903-AA1A-20181F9C53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44983F-C08A-424E-96BD-2373465B0A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C0B85BE-968A-406F-9818-83AF1C458A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31387</xdr:rowOff>
    </xdr:from>
    <xdr:to>
      <xdr:col>24</xdr:col>
      <xdr:colOff>114300</xdr:colOff>
      <xdr:row>86</xdr:row>
      <xdr:rowOff>132987</xdr:rowOff>
    </xdr:to>
    <xdr:sp macro="" textlink="">
      <xdr:nvSpPr>
        <xdr:cNvPr id="303" name="楕円 302">
          <a:extLst>
            <a:ext uri="{FF2B5EF4-FFF2-40B4-BE49-F238E27FC236}">
              <a16:creationId xmlns:a16="http://schemas.microsoft.com/office/drawing/2014/main" id="{32CF419F-88FA-417C-8674-540E2551819A}"/>
            </a:ext>
          </a:extLst>
        </xdr:cNvPr>
        <xdr:cNvSpPr/>
      </xdr:nvSpPr>
      <xdr:spPr>
        <a:xfrm>
          <a:off x="45847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117764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2E3B01A-E78A-4FC3-ABB0-64ABCBD550CD}"/>
            </a:ext>
          </a:extLst>
        </xdr:cNvPr>
        <xdr:cNvSpPr txBox="1"/>
      </xdr:nvSpPr>
      <xdr:spPr>
        <a:xfrm>
          <a:off x="4673600" y="1469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24856</xdr:rowOff>
    </xdr:from>
    <xdr:to>
      <xdr:col>20</xdr:col>
      <xdr:colOff>38100</xdr:colOff>
      <xdr:row>86</xdr:row>
      <xdr:rowOff>126456</xdr:rowOff>
    </xdr:to>
    <xdr:sp macro="" textlink="">
      <xdr:nvSpPr>
        <xdr:cNvPr id="305" name="楕円 304">
          <a:extLst>
            <a:ext uri="{FF2B5EF4-FFF2-40B4-BE49-F238E27FC236}">
              <a16:creationId xmlns:a16="http://schemas.microsoft.com/office/drawing/2014/main" id="{6C6F7B70-3ADC-4EE9-A0AD-4DFB9BF889D1}"/>
            </a:ext>
          </a:extLst>
        </xdr:cNvPr>
        <xdr:cNvSpPr/>
      </xdr:nvSpPr>
      <xdr:spPr>
        <a:xfrm>
          <a:off x="3746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75656</xdr:rowOff>
    </xdr:from>
    <xdr:to>
      <xdr:col>24</xdr:col>
      <xdr:colOff>63500</xdr:colOff>
      <xdr:row>86</xdr:row>
      <xdr:rowOff>82187</xdr:rowOff>
    </xdr:to>
    <xdr:cxnSp macro="">
      <xdr:nvCxnSpPr>
        <xdr:cNvPr id="306" name="直線コネクタ 305">
          <a:extLst>
            <a:ext uri="{FF2B5EF4-FFF2-40B4-BE49-F238E27FC236}">
              <a16:creationId xmlns:a16="http://schemas.microsoft.com/office/drawing/2014/main" id="{B628F95A-43B2-4C2B-ADF9-03CC4BAAB54F}"/>
            </a:ext>
          </a:extLst>
        </xdr:cNvPr>
        <xdr:cNvCxnSpPr/>
      </xdr:nvCxnSpPr>
      <xdr:spPr>
        <a:xfrm>
          <a:off x="3797300" y="148203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11793</xdr:rowOff>
    </xdr:from>
    <xdr:to>
      <xdr:col>15</xdr:col>
      <xdr:colOff>101600</xdr:colOff>
      <xdr:row>86</xdr:row>
      <xdr:rowOff>113393</xdr:rowOff>
    </xdr:to>
    <xdr:sp macro="" textlink="">
      <xdr:nvSpPr>
        <xdr:cNvPr id="307" name="楕円 306">
          <a:extLst>
            <a:ext uri="{FF2B5EF4-FFF2-40B4-BE49-F238E27FC236}">
              <a16:creationId xmlns:a16="http://schemas.microsoft.com/office/drawing/2014/main" id="{C11AFBAF-3076-4885-B0DB-EEA98B78AEF8}"/>
            </a:ext>
          </a:extLst>
        </xdr:cNvPr>
        <xdr:cNvSpPr/>
      </xdr:nvSpPr>
      <xdr:spPr>
        <a:xfrm>
          <a:off x="2857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62593</xdr:rowOff>
    </xdr:from>
    <xdr:to>
      <xdr:col>19</xdr:col>
      <xdr:colOff>177800</xdr:colOff>
      <xdr:row>86</xdr:row>
      <xdr:rowOff>75656</xdr:rowOff>
    </xdr:to>
    <xdr:cxnSp macro="">
      <xdr:nvCxnSpPr>
        <xdr:cNvPr id="308" name="直線コネクタ 307">
          <a:extLst>
            <a:ext uri="{FF2B5EF4-FFF2-40B4-BE49-F238E27FC236}">
              <a16:creationId xmlns:a16="http://schemas.microsoft.com/office/drawing/2014/main" id="{F9E428AD-8BB4-487E-820E-88ED4E4AE887}"/>
            </a:ext>
          </a:extLst>
        </xdr:cNvPr>
        <xdr:cNvCxnSpPr/>
      </xdr:nvCxnSpPr>
      <xdr:spPr>
        <a:xfrm>
          <a:off x="2908300" y="148072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155484</xdr:rowOff>
    </xdr:from>
    <xdr:to>
      <xdr:col>10</xdr:col>
      <xdr:colOff>165100</xdr:colOff>
      <xdr:row>86</xdr:row>
      <xdr:rowOff>85634</xdr:rowOff>
    </xdr:to>
    <xdr:sp macro="" textlink="">
      <xdr:nvSpPr>
        <xdr:cNvPr id="309" name="楕円 308">
          <a:extLst>
            <a:ext uri="{FF2B5EF4-FFF2-40B4-BE49-F238E27FC236}">
              <a16:creationId xmlns:a16="http://schemas.microsoft.com/office/drawing/2014/main" id="{FDA10732-06D8-4C4D-A278-303E3EBCB361}"/>
            </a:ext>
          </a:extLst>
        </xdr:cNvPr>
        <xdr:cNvSpPr/>
      </xdr:nvSpPr>
      <xdr:spPr>
        <a:xfrm>
          <a:off x="196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34834</xdr:rowOff>
    </xdr:from>
    <xdr:to>
      <xdr:col>15</xdr:col>
      <xdr:colOff>50800</xdr:colOff>
      <xdr:row>86</xdr:row>
      <xdr:rowOff>62593</xdr:rowOff>
    </xdr:to>
    <xdr:cxnSp macro="">
      <xdr:nvCxnSpPr>
        <xdr:cNvPr id="310" name="直線コネクタ 309">
          <a:extLst>
            <a:ext uri="{FF2B5EF4-FFF2-40B4-BE49-F238E27FC236}">
              <a16:creationId xmlns:a16="http://schemas.microsoft.com/office/drawing/2014/main" id="{564924B2-1463-439B-99DD-C793983CACE2}"/>
            </a:ext>
          </a:extLst>
        </xdr:cNvPr>
        <xdr:cNvCxnSpPr/>
      </xdr:nvCxnSpPr>
      <xdr:spPr>
        <a:xfrm>
          <a:off x="2019300" y="147795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119562</xdr:rowOff>
    </xdr:from>
    <xdr:to>
      <xdr:col>6</xdr:col>
      <xdr:colOff>38100</xdr:colOff>
      <xdr:row>86</xdr:row>
      <xdr:rowOff>49712</xdr:rowOff>
    </xdr:to>
    <xdr:sp macro="" textlink="">
      <xdr:nvSpPr>
        <xdr:cNvPr id="311" name="楕円 310">
          <a:extLst>
            <a:ext uri="{FF2B5EF4-FFF2-40B4-BE49-F238E27FC236}">
              <a16:creationId xmlns:a16="http://schemas.microsoft.com/office/drawing/2014/main" id="{75B2711E-63D9-4004-8024-C10C996E4982}"/>
            </a:ext>
          </a:extLst>
        </xdr:cNvPr>
        <xdr:cNvSpPr/>
      </xdr:nvSpPr>
      <xdr:spPr>
        <a:xfrm>
          <a:off x="1079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170362</xdr:rowOff>
    </xdr:from>
    <xdr:to>
      <xdr:col>10</xdr:col>
      <xdr:colOff>114300</xdr:colOff>
      <xdr:row>86</xdr:row>
      <xdr:rowOff>34834</xdr:rowOff>
    </xdr:to>
    <xdr:cxnSp macro="">
      <xdr:nvCxnSpPr>
        <xdr:cNvPr id="312" name="直線コネクタ 311">
          <a:extLst>
            <a:ext uri="{FF2B5EF4-FFF2-40B4-BE49-F238E27FC236}">
              <a16:creationId xmlns:a16="http://schemas.microsoft.com/office/drawing/2014/main" id="{8C1638BD-B542-403D-8D81-22A43B4DFC5A}"/>
            </a:ext>
          </a:extLst>
        </xdr:cNvPr>
        <xdr:cNvCxnSpPr/>
      </xdr:nvCxnSpPr>
      <xdr:spPr>
        <a:xfrm>
          <a:off x="1130300" y="147436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EEDB3602-F586-4501-A43C-1ECCE1B85D85}"/>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21C44DF1-DD6E-4D01-9419-B6F545AA3855}"/>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6B4A4434-6161-496B-855B-B9FAF6AA50F1}"/>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1D380E51-04FB-4462-8033-CB32E153B082}"/>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117583</xdr:rowOff>
    </xdr:from>
    <xdr:ext cx="405111" cy="259045"/>
    <xdr:sp macro="" textlink="">
      <xdr:nvSpPr>
        <xdr:cNvPr id="317" name="n_1mainValue【公営住宅】&#10;有形固定資産減価償却率">
          <a:extLst>
            <a:ext uri="{FF2B5EF4-FFF2-40B4-BE49-F238E27FC236}">
              <a16:creationId xmlns:a16="http://schemas.microsoft.com/office/drawing/2014/main" id="{9BCC4661-9AFF-432A-BC81-7D1FE437E97B}"/>
            </a:ext>
          </a:extLst>
        </xdr:cNvPr>
        <xdr:cNvSpPr txBox="1"/>
      </xdr:nvSpPr>
      <xdr:spPr>
        <a:xfrm>
          <a:off x="35820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104520</xdr:rowOff>
    </xdr:from>
    <xdr:ext cx="405111" cy="259045"/>
    <xdr:sp macro="" textlink="">
      <xdr:nvSpPr>
        <xdr:cNvPr id="318" name="n_2mainValue【公営住宅】&#10;有形固定資産減価償却率">
          <a:extLst>
            <a:ext uri="{FF2B5EF4-FFF2-40B4-BE49-F238E27FC236}">
              <a16:creationId xmlns:a16="http://schemas.microsoft.com/office/drawing/2014/main" id="{745DE295-4813-4A26-9E3A-24368874F362}"/>
            </a:ext>
          </a:extLst>
        </xdr:cNvPr>
        <xdr:cNvSpPr txBox="1"/>
      </xdr:nvSpPr>
      <xdr:spPr>
        <a:xfrm>
          <a:off x="2705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76761</xdr:rowOff>
    </xdr:from>
    <xdr:ext cx="405111" cy="259045"/>
    <xdr:sp macro="" textlink="">
      <xdr:nvSpPr>
        <xdr:cNvPr id="319" name="n_3mainValue【公営住宅】&#10;有形固定資産減価償却率">
          <a:extLst>
            <a:ext uri="{FF2B5EF4-FFF2-40B4-BE49-F238E27FC236}">
              <a16:creationId xmlns:a16="http://schemas.microsoft.com/office/drawing/2014/main" id="{7BD02D93-9E8E-444C-9D02-680656267A72}"/>
            </a:ext>
          </a:extLst>
        </xdr:cNvPr>
        <xdr:cNvSpPr txBox="1"/>
      </xdr:nvSpPr>
      <xdr:spPr>
        <a:xfrm>
          <a:off x="1816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40839</xdr:rowOff>
    </xdr:from>
    <xdr:ext cx="405111" cy="259045"/>
    <xdr:sp macro="" textlink="">
      <xdr:nvSpPr>
        <xdr:cNvPr id="320" name="n_4mainValue【公営住宅】&#10;有形固定資産減価償却率">
          <a:extLst>
            <a:ext uri="{FF2B5EF4-FFF2-40B4-BE49-F238E27FC236}">
              <a16:creationId xmlns:a16="http://schemas.microsoft.com/office/drawing/2014/main" id="{DFCE444F-D554-49F3-BCE7-4226AAB3B1F3}"/>
            </a:ext>
          </a:extLst>
        </xdr:cNvPr>
        <xdr:cNvSpPr txBox="1"/>
      </xdr:nvSpPr>
      <xdr:spPr>
        <a:xfrm>
          <a:off x="927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23491DB-F9F0-4BE4-9D52-ADB718872B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C4A6537-9805-4960-BCF4-CF88748A6F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23AD088-02CC-4E5F-840F-4D9A193811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9C61044-7B4E-4858-A39C-92BFBCA93A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5E9B7D0-9ABC-464C-BF2C-FEA0618517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8C73DA9-EF3D-4EA6-917C-3A5AC06328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2036A90-2225-458A-8EA4-B2BBFF4B5F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012BDB4-5942-4426-A6FF-7CCB27D8B3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A5D5086-0AE8-4F53-BFD7-03BDC440EA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A1303BC-6010-4A7C-A4AA-630E77F4A4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6CAFB346-EAD8-40AC-8EB1-4738F91D2D6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A8C22122-5696-4482-B747-F38729E269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40B6DA24-92C6-4207-B3B7-4C3782FC8C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AD827610-2B62-4BDE-B78E-E4C6CEFBBD4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9058AD21-1510-4714-8D34-E31231BA7B8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8471827-DB68-4CBF-B16F-B382A8D9DF8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B9E023C2-3BEF-447D-8DD6-C0149AEB68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724ECCE-48DE-4937-BC48-24B57C20C3D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26FFC84-517C-49EF-86CA-3BB0EF2774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CFD8144-BEF6-4A74-BC6B-A4E4568DD0B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922913A-2D21-41A1-8E31-A066ACD15C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A41D0A44-54BE-48F8-8C36-64CA73AF2D4F}"/>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716CBA68-07AD-4CB5-A99F-ECF24DD552BE}"/>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ED3C1642-2F30-4310-B1FC-2DC38DCC1E7E}"/>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248E629E-C47A-4EC4-AFD9-A6A1FA21BC8E}"/>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A9138B1E-E4E3-4F75-B169-80057410CAD2}"/>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B74CEDC9-460C-455D-BDFA-EB5CAE841DFC}"/>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1FE6CB4A-0825-46DC-8CA1-18B24CB5ACC7}"/>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35A05CAC-CD08-4D6C-8C05-537DC1D71C85}"/>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83BFA75-FEEC-41EA-8C0D-CF4F0E43884B}"/>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BC373B43-918F-4532-98C5-EF9CE5BFE0D7}"/>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69FF2849-C593-480D-A7E7-C9CDA9BBAC95}"/>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908FA8-50E4-47B8-90EB-F003B4E06A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F566F4A-2574-4FA0-AE2B-4A99A58D01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41C9E7A-D760-483A-ABC4-3581F09271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9F24B57-B114-4D63-A2B2-D1E8EBC187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AA99E27-91F4-4CC8-91BD-E1B60AD7B6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125329</xdr:rowOff>
    </xdr:from>
    <xdr:to>
      <xdr:col>55</xdr:col>
      <xdr:colOff>50800</xdr:colOff>
      <xdr:row>86</xdr:row>
      <xdr:rowOff>55479</xdr:rowOff>
    </xdr:to>
    <xdr:sp macro="" textlink="">
      <xdr:nvSpPr>
        <xdr:cNvPr id="358" name="楕円 357">
          <a:extLst>
            <a:ext uri="{FF2B5EF4-FFF2-40B4-BE49-F238E27FC236}">
              <a16:creationId xmlns:a16="http://schemas.microsoft.com/office/drawing/2014/main" id="{18B747FE-6165-4948-93FA-8687576F3818}"/>
            </a:ext>
          </a:extLst>
        </xdr:cNvPr>
        <xdr:cNvSpPr/>
      </xdr:nvSpPr>
      <xdr:spPr>
        <a:xfrm>
          <a:off x="10426700" y="146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a:extLst>
            <a:ext uri="{FF2B5EF4-FFF2-40B4-BE49-F238E27FC236}">
              <a16:creationId xmlns:a16="http://schemas.microsoft.com/office/drawing/2014/main" id="{9979610F-E5EE-4085-8EDC-45F2C789881A}"/>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126197</xdr:rowOff>
    </xdr:from>
    <xdr:to>
      <xdr:col>50</xdr:col>
      <xdr:colOff>165100</xdr:colOff>
      <xdr:row>86</xdr:row>
      <xdr:rowOff>56347</xdr:rowOff>
    </xdr:to>
    <xdr:sp macro="" textlink="">
      <xdr:nvSpPr>
        <xdr:cNvPr id="360" name="楕円 359">
          <a:extLst>
            <a:ext uri="{FF2B5EF4-FFF2-40B4-BE49-F238E27FC236}">
              <a16:creationId xmlns:a16="http://schemas.microsoft.com/office/drawing/2014/main" id="{72CCBA71-48B1-471F-AED3-D5D1C93B51B8}"/>
            </a:ext>
          </a:extLst>
        </xdr:cNvPr>
        <xdr:cNvSpPr/>
      </xdr:nvSpPr>
      <xdr:spPr>
        <a:xfrm>
          <a:off x="9588500" y="146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4679</xdr:rowOff>
    </xdr:from>
    <xdr:to>
      <xdr:col>55</xdr:col>
      <xdr:colOff>0</xdr:colOff>
      <xdr:row>86</xdr:row>
      <xdr:rowOff>5547</xdr:rowOff>
    </xdr:to>
    <xdr:cxnSp macro="">
      <xdr:nvCxnSpPr>
        <xdr:cNvPr id="361" name="直線コネクタ 360">
          <a:extLst>
            <a:ext uri="{FF2B5EF4-FFF2-40B4-BE49-F238E27FC236}">
              <a16:creationId xmlns:a16="http://schemas.microsoft.com/office/drawing/2014/main" id="{EC08DC0A-127F-4E69-865C-F2FF85950BCF}"/>
            </a:ext>
          </a:extLst>
        </xdr:cNvPr>
        <xdr:cNvCxnSpPr/>
      </xdr:nvCxnSpPr>
      <xdr:spPr>
        <a:xfrm flipV="1">
          <a:off x="9639300" y="14749379"/>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126792</xdr:rowOff>
    </xdr:from>
    <xdr:to>
      <xdr:col>46</xdr:col>
      <xdr:colOff>38100</xdr:colOff>
      <xdr:row>86</xdr:row>
      <xdr:rowOff>56942</xdr:rowOff>
    </xdr:to>
    <xdr:sp macro="" textlink="">
      <xdr:nvSpPr>
        <xdr:cNvPr id="362" name="楕円 361">
          <a:extLst>
            <a:ext uri="{FF2B5EF4-FFF2-40B4-BE49-F238E27FC236}">
              <a16:creationId xmlns:a16="http://schemas.microsoft.com/office/drawing/2014/main" id="{6EF3D861-78E7-442A-916A-57E8743357C9}"/>
            </a:ext>
          </a:extLst>
        </xdr:cNvPr>
        <xdr:cNvSpPr/>
      </xdr:nvSpPr>
      <xdr:spPr>
        <a:xfrm>
          <a:off x="8699500" y="147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5547</xdr:rowOff>
    </xdr:from>
    <xdr:to>
      <xdr:col>50</xdr:col>
      <xdr:colOff>114300</xdr:colOff>
      <xdr:row>86</xdr:row>
      <xdr:rowOff>6142</xdr:rowOff>
    </xdr:to>
    <xdr:cxnSp macro="">
      <xdr:nvCxnSpPr>
        <xdr:cNvPr id="363" name="直線コネクタ 362">
          <a:extLst>
            <a:ext uri="{FF2B5EF4-FFF2-40B4-BE49-F238E27FC236}">
              <a16:creationId xmlns:a16="http://schemas.microsoft.com/office/drawing/2014/main" id="{9D110A21-4984-4941-883F-C388DC9279E8}"/>
            </a:ext>
          </a:extLst>
        </xdr:cNvPr>
        <xdr:cNvCxnSpPr/>
      </xdr:nvCxnSpPr>
      <xdr:spPr>
        <a:xfrm flipV="1">
          <a:off x="8750300" y="1475024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127705</xdr:rowOff>
    </xdr:from>
    <xdr:to>
      <xdr:col>41</xdr:col>
      <xdr:colOff>101600</xdr:colOff>
      <xdr:row>86</xdr:row>
      <xdr:rowOff>57855</xdr:rowOff>
    </xdr:to>
    <xdr:sp macro="" textlink="">
      <xdr:nvSpPr>
        <xdr:cNvPr id="364" name="楕円 363">
          <a:extLst>
            <a:ext uri="{FF2B5EF4-FFF2-40B4-BE49-F238E27FC236}">
              <a16:creationId xmlns:a16="http://schemas.microsoft.com/office/drawing/2014/main" id="{8E67B7AF-E71C-4373-BF5B-295115E2925E}"/>
            </a:ext>
          </a:extLst>
        </xdr:cNvPr>
        <xdr:cNvSpPr/>
      </xdr:nvSpPr>
      <xdr:spPr>
        <a:xfrm>
          <a:off x="7810500" y="147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6142</xdr:rowOff>
    </xdr:from>
    <xdr:to>
      <xdr:col>45</xdr:col>
      <xdr:colOff>177800</xdr:colOff>
      <xdr:row>86</xdr:row>
      <xdr:rowOff>7055</xdr:rowOff>
    </xdr:to>
    <xdr:cxnSp macro="">
      <xdr:nvCxnSpPr>
        <xdr:cNvPr id="365" name="直線コネクタ 364">
          <a:extLst>
            <a:ext uri="{FF2B5EF4-FFF2-40B4-BE49-F238E27FC236}">
              <a16:creationId xmlns:a16="http://schemas.microsoft.com/office/drawing/2014/main" id="{78B8E000-C201-4D53-AB24-60D83A839124}"/>
            </a:ext>
          </a:extLst>
        </xdr:cNvPr>
        <xdr:cNvCxnSpPr/>
      </xdr:nvCxnSpPr>
      <xdr:spPr>
        <a:xfrm flipV="1">
          <a:off x="7861300" y="1475084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128484</xdr:rowOff>
    </xdr:from>
    <xdr:to>
      <xdr:col>36</xdr:col>
      <xdr:colOff>165100</xdr:colOff>
      <xdr:row>86</xdr:row>
      <xdr:rowOff>58634</xdr:rowOff>
    </xdr:to>
    <xdr:sp macro="" textlink="">
      <xdr:nvSpPr>
        <xdr:cNvPr id="366" name="楕円 365">
          <a:extLst>
            <a:ext uri="{FF2B5EF4-FFF2-40B4-BE49-F238E27FC236}">
              <a16:creationId xmlns:a16="http://schemas.microsoft.com/office/drawing/2014/main" id="{B7D02CB5-C72D-44F4-A4E7-7926CE60CEF7}"/>
            </a:ext>
          </a:extLst>
        </xdr:cNvPr>
        <xdr:cNvSpPr/>
      </xdr:nvSpPr>
      <xdr:spPr>
        <a:xfrm>
          <a:off x="6921500" y="14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7055</xdr:rowOff>
    </xdr:from>
    <xdr:to>
      <xdr:col>41</xdr:col>
      <xdr:colOff>50800</xdr:colOff>
      <xdr:row>86</xdr:row>
      <xdr:rowOff>7834</xdr:rowOff>
    </xdr:to>
    <xdr:cxnSp macro="">
      <xdr:nvCxnSpPr>
        <xdr:cNvPr id="367" name="直線コネクタ 366">
          <a:extLst>
            <a:ext uri="{FF2B5EF4-FFF2-40B4-BE49-F238E27FC236}">
              <a16:creationId xmlns:a16="http://schemas.microsoft.com/office/drawing/2014/main" id="{FD62D7AA-B1A2-4811-B9D7-69E8ED491819}"/>
            </a:ext>
          </a:extLst>
        </xdr:cNvPr>
        <xdr:cNvCxnSpPr/>
      </xdr:nvCxnSpPr>
      <xdr:spPr>
        <a:xfrm flipV="1">
          <a:off x="6972300" y="14751755"/>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8DEE6323-1E95-4CF5-81A2-154E02BC585B}"/>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D3D805ED-980C-4A58-885E-E44253CCD07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3298E297-E766-47D6-8228-D9F0593F92D5}"/>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8EE5A5C-4A60-4974-A7E7-85E44F922A89}"/>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47474</xdr:rowOff>
    </xdr:from>
    <xdr:ext cx="469744" cy="259045"/>
    <xdr:sp macro="" textlink="">
      <xdr:nvSpPr>
        <xdr:cNvPr id="372" name="n_1mainValue【公営住宅】&#10;一人当たり面積">
          <a:extLst>
            <a:ext uri="{FF2B5EF4-FFF2-40B4-BE49-F238E27FC236}">
              <a16:creationId xmlns:a16="http://schemas.microsoft.com/office/drawing/2014/main" id="{19C60352-48D5-4309-9D28-C0D4F29D1169}"/>
            </a:ext>
          </a:extLst>
        </xdr:cNvPr>
        <xdr:cNvSpPr txBox="1"/>
      </xdr:nvSpPr>
      <xdr:spPr>
        <a:xfrm>
          <a:off x="9391727" y="147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48069</xdr:rowOff>
    </xdr:from>
    <xdr:ext cx="469744" cy="259045"/>
    <xdr:sp macro="" textlink="">
      <xdr:nvSpPr>
        <xdr:cNvPr id="373" name="n_2mainValue【公営住宅】&#10;一人当たり面積">
          <a:extLst>
            <a:ext uri="{FF2B5EF4-FFF2-40B4-BE49-F238E27FC236}">
              <a16:creationId xmlns:a16="http://schemas.microsoft.com/office/drawing/2014/main" id="{82B1E757-8244-4D96-B33B-39D429D2EEED}"/>
            </a:ext>
          </a:extLst>
        </xdr:cNvPr>
        <xdr:cNvSpPr txBox="1"/>
      </xdr:nvSpPr>
      <xdr:spPr>
        <a:xfrm>
          <a:off x="8515427" y="1479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48982</xdr:rowOff>
    </xdr:from>
    <xdr:ext cx="469744" cy="259045"/>
    <xdr:sp macro="" textlink="">
      <xdr:nvSpPr>
        <xdr:cNvPr id="374" name="n_3mainValue【公営住宅】&#10;一人当たり面積">
          <a:extLst>
            <a:ext uri="{FF2B5EF4-FFF2-40B4-BE49-F238E27FC236}">
              <a16:creationId xmlns:a16="http://schemas.microsoft.com/office/drawing/2014/main" id="{9F7171E9-711B-4F47-B745-EE9B93C454F9}"/>
            </a:ext>
          </a:extLst>
        </xdr:cNvPr>
        <xdr:cNvSpPr txBox="1"/>
      </xdr:nvSpPr>
      <xdr:spPr>
        <a:xfrm>
          <a:off x="7626427" y="1479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49761</xdr:rowOff>
    </xdr:from>
    <xdr:ext cx="469744" cy="259045"/>
    <xdr:sp macro="" textlink="">
      <xdr:nvSpPr>
        <xdr:cNvPr id="375" name="n_4mainValue【公営住宅】&#10;一人当たり面積">
          <a:extLst>
            <a:ext uri="{FF2B5EF4-FFF2-40B4-BE49-F238E27FC236}">
              <a16:creationId xmlns:a16="http://schemas.microsoft.com/office/drawing/2014/main" id="{C6D9D0A0-0B35-4D32-A923-6C38C4D4BD5F}"/>
            </a:ext>
          </a:extLst>
        </xdr:cNvPr>
        <xdr:cNvSpPr txBox="1"/>
      </xdr:nvSpPr>
      <xdr:spPr>
        <a:xfrm>
          <a:off x="6737427" y="147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A227934-7D56-4BDE-86D0-15BFD470BE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F68BFD8-09E4-47A5-AD34-EFEA033DB8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999EE33A-0AD8-49E0-B57A-28676C3825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C04596E-246F-41A0-9E05-A693F9C902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F375E83-F266-40EE-BE45-9BD5443EFB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1B7B8043-347F-4FBD-80FC-D5B3A86183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147E8EA-AA38-4F4A-A469-C80CB5B0A7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648AE0D6-6D01-4B10-A1CE-F5D1EE44D7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B886C0B8-555B-43BD-A190-B9BB56F6D8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7E6BF1F3-0E64-4A9B-88C8-A1CBE615D3E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3F910D9F-1F01-4F8E-BA25-8C392842E7D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2F799C88-879B-4DA4-947B-E0D405F961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77F643A1-F8AC-4DB6-84D3-A44B5CD280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A61D7720-60C9-4876-A9E7-5381A6142D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67BBBD18-DAAC-4BC0-B914-459BA836681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342FE6CF-771E-4D82-BDF2-59F7D1781D6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838751F3-7BC5-4843-808B-C740C0FD69A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E3BC3E88-D968-4FC0-B307-AEDE1EAB447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E59BF260-E3FE-42B4-8AB9-CD09ED5A459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A512DF49-9F32-4002-9600-53083E4AD3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D313966-3187-407B-B99E-DF456A2F4D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F29C953F-58C3-48B2-A90D-2B1EFE40218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C43EB037-53B3-4C02-8D59-3E9AF0FBA4B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353120A2-D474-43AD-A54A-2F472E766E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A1F8C691-9AEA-4032-B163-C8913A1E66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401" name="直線コネクタ 400">
          <a:extLst>
            <a:ext uri="{FF2B5EF4-FFF2-40B4-BE49-F238E27FC236}">
              <a16:creationId xmlns:a16="http://schemas.microsoft.com/office/drawing/2014/main" id="{9319E2BE-A1EE-47F4-B91A-E65278673B8E}"/>
            </a:ext>
          </a:extLst>
        </xdr:cNvPr>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38540B0D-5555-4FC3-99E1-90145A9ABFB1}"/>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3" name="直線コネクタ 402">
          <a:extLst>
            <a:ext uri="{FF2B5EF4-FFF2-40B4-BE49-F238E27FC236}">
              <a16:creationId xmlns:a16="http://schemas.microsoft.com/office/drawing/2014/main" id="{DF937FCC-CB34-43C4-B9BD-B86F33EC6121}"/>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77EF1EB4-E476-4351-9641-B0FE07B65820}"/>
            </a:ext>
          </a:extLst>
        </xdr:cNvPr>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405" name="直線コネクタ 404">
          <a:extLst>
            <a:ext uri="{FF2B5EF4-FFF2-40B4-BE49-F238E27FC236}">
              <a16:creationId xmlns:a16="http://schemas.microsoft.com/office/drawing/2014/main" id="{3AADCDE5-80F8-4F55-8549-D82AAA47792F}"/>
            </a:ext>
          </a:extLst>
        </xdr:cNvPr>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74403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1125CAC3-EE5F-4039-B571-5B33898E1C14}"/>
            </a:ext>
          </a:extLst>
        </xdr:cNvPr>
        <xdr:cNvSpPr txBox="1"/>
      </xdr:nvSpPr>
      <xdr:spPr>
        <a:xfrm>
          <a:off x="4673600" y="1773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407" name="フローチャート: 判断 406">
          <a:extLst>
            <a:ext uri="{FF2B5EF4-FFF2-40B4-BE49-F238E27FC236}">
              <a16:creationId xmlns:a16="http://schemas.microsoft.com/office/drawing/2014/main" id="{D3E1ED90-3305-4223-8DA1-9FFD263607AB}"/>
            </a:ext>
          </a:extLst>
        </xdr:cNvPr>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8" name="フローチャート: 判断 407">
          <a:extLst>
            <a:ext uri="{FF2B5EF4-FFF2-40B4-BE49-F238E27FC236}">
              <a16:creationId xmlns:a16="http://schemas.microsoft.com/office/drawing/2014/main" id="{F2825960-CD04-4FBE-85CA-4CF970EF4C82}"/>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409" name="フローチャート: 判断 408">
          <a:extLst>
            <a:ext uri="{FF2B5EF4-FFF2-40B4-BE49-F238E27FC236}">
              <a16:creationId xmlns:a16="http://schemas.microsoft.com/office/drawing/2014/main" id="{CD3C9CF5-60BB-4A6E-8B81-33BE51AC246E}"/>
            </a:ext>
          </a:extLst>
        </xdr:cNvPr>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0" name="フローチャート: 判断 409">
          <a:extLst>
            <a:ext uri="{FF2B5EF4-FFF2-40B4-BE49-F238E27FC236}">
              <a16:creationId xmlns:a16="http://schemas.microsoft.com/office/drawing/2014/main" id="{DD2993CD-9EEF-4E6F-8902-6ECB81AD615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1" name="フローチャート: 判断 410">
          <a:extLst>
            <a:ext uri="{FF2B5EF4-FFF2-40B4-BE49-F238E27FC236}">
              <a16:creationId xmlns:a16="http://schemas.microsoft.com/office/drawing/2014/main" id="{E80ED800-0C5B-478A-B0F3-449F22D7B6C7}"/>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A2044DC-2E2E-4A9B-8BC1-FA237767E8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16BB796-B154-44F7-88DF-2861651B27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B03EC3E-A5AD-4A54-BD16-61434391C3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0031332-5F23-49FA-A940-087EA360AC4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474145C-D319-4B9E-B916-8F89777458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17" name="楕円 416">
          <a:extLst>
            <a:ext uri="{FF2B5EF4-FFF2-40B4-BE49-F238E27FC236}">
              <a16:creationId xmlns:a16="http://schemas.microsoft.com/office/drawing/2014/main" id="{AD3C9AF6-BC93-4A59-9786-437EDBD23917}"/>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41368A60-7F2A-4B8E-A12C-45081F18339D}"/>
            </a:ext>
          </a:extLst>
        </xdr:cNvPr>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19" name="楕円 418">
          <a:extLst>
            <a:ext uri="{FF2B5EF4-FFF2-40B4-BE49-F238E27FC236}">
              <a16:creationId xmlns:a16="http://schemas.microsoft.com/office/drawing/2014/main" id="{B297BF6A-D125-496D-BD91-E7209227369A}"/>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89263</xdr:rowOff>
    </xdr:to>
    <xdr:cxnSp macro="">
      <xdr:nvCxnSpPr>
        <xdr:cNvPr id="420" name="直線コネクタ 419">
          <a:extLst>
            <a:ext uri="{FF2B5EF4-FFF2-40B4-BE49-F238E27FC236}">
              <a16:creationId xmlns:a16="http://schemas.microsoft.com/office/drawing/2014/main" id="{C46E16C1-3C9C-4C5A-9B8B-EE7A8341E1B4}"/>
            </a:ext>
          </a:extLst>
        </xdr:cNvPr>
        <xdr:cNvCxnSpPr/>
      </xdr:nvCxnSpPr>
      <xdr:spPr>
        <a:xfrm>
          <a:off x="3797300" y="180670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1" name="楕円 420">
          <a:extLst>
            <a:ext uri="{FF2B5EF4-FFF2-40B4-BE49-F238E27FC236}">
              <a16:creationId xmlns:a16="http://schemas.microsoft.com/office/drawing/2014/main" id="{FB0BFD73-BF6A-4BDA-AB91-071B7548F8D3}"/>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64770</xdr:rowOff>
    </xdr:to>
    <xdr:cxnSp macro="">
      <xdr:nvCxnSpPr>
        <xdr:cNvPr id="422" name="直線コネクタ 421">
          <a:extLst>
            <a:ext uri="{FF2B5EF4-FFF2-40B4-BE49-F238E27FC236}">
              <a16:creationId xmlns:a16="http://schemas.microsoft.com/office/drawing/2014/main" id="{75246794-BA6E-445F-9686-E3320D3EF66C}"/>
            </a:ext>
          </a:extLst>
        </xdr:cNvPr>
        <xdr:cNvCxnSpPr/>
      </xdr:nvCxnSpPr>
      <xdr:spPr>
        <a:xfrm>
          <a:off x="2908300" y="1804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134801</xdr:rowOff>
    </xdr:from>
    <xdr:to>
      <xdr:col>10</xdr:col>
      <xdr:colOff>165100</xdr:colOff>
      <xdr:row>105</xdr:row>
      <xdr:rowOff>64951</xdr:rowOff>
    </xdr:to>
    <xdr:sp macro="" textlink="">
      <xdr:nvSpPr>
        <xdr:cNvPr id="423" name="楕円 422">
          <a:extLst>
            <a:ext uri="{FF2B5EF4-FFF2-40B4-BE49-F238E27FC236}">
              <a16:creationId xmlns:a16="http://schemas.microsoft.com/office/drawing/2014/main" id="{833A4662-EAC6-40D3-9AEB-C9B05BA54176}"/>
            </a:ext>
          </a:extLst>
        </xdr:cNvPr>
        <xdr:cNvSpPr/>
      </xdr:nvSpPr>
      <xdr:spPr>
        <a:xfrm>
          <a:off x="1968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41911</xdr:rowOff>
    </xdr:to>
    <xdr:cxnSp macro="">
      <xdr:nvCxnSpPr>
        <xdr:cNvPr id="424" name="直線コネクタ 423">
          <a:extLst>
            <a:ext uri="{FF2B5EF4-FFF2-40B4-BE49-F238E27FC236}">
              <a16:creationId xmlns:a16="http://schemas.microsoft.com/office/drawing/2014/main" id="{708FFB0E-3914-445E-B50F-26EA28C94DAD}"/>
            </a:ext>
          </a:extLst>
        </xdr:cNvPr>
        <xdr:cNvCxnSpPr/>
      </xdr:nvCxnSpPr>
      <xdr:spPr>
        <a:xfrm>
          <a:off x="2019300" y="180164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25" name="楕円 424">
          <a:extLst>
            <a:ext uri="{FF2B5EF4-FFF2-40B4-BE49-F238E27FC236}">
              <a16:creationId xmlns:a16="http://schemas.microsoft.com/office/drawing/2014/main" id="{D6BED881-0142-4F0F-B460-1C7AD61D0C1B}"/>
            </a:ext>
          </a:extLst>
        </xdr:cNvPr>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14151</xdr:rowOff>
    </xdr:to>
    <xdr:cxnSp macro="">
      <xdr:nvCxnSpPr>
        <xdr:cNvPr id="426" name="直線コネクタ 425">
          <a:extLst>
            <a:ext uri="{FF2B5EF4-FFF2-40B4-BE49-F238E27FC236}">
              <a16:creationId xmlns:a16="http://schemas.microsoft.com/office/drawing/2014/main" id="{E0144063-B38B-44D6-B58F-E614D2E4BCDE}"/>
            </a:ext>
          </a:extLst>
        </xdr:cNvPr>
        <xdr:cNvCxnSpPr/>
      </xdr:nvCxnSpPr>
      <xdr:spPr>
        <a:xfrm>
          <a:off x="1130300" y="1798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7" name="n_1aveValue【港湾・漁港】&#10;有形固定資産減価償却率">
          <a:extLst>
            <a:ext uri="{FF2B5EF4-FFF2-40B4-BE49-F238E27FC236}">
              <a16:creationId xmlns:a16="http://schemas.microsoft.com/office/drawing/2014/main" id="{D4439E1E-6E2E-4A14-A50B-9591756698EE}"/>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28" name="n_2aveValue【港湾・漁港】&#10;有形固定資産減価償却率">
          <a:extLst>
            <a:ext uri="{FF2B5EF4-FFF2-40B4-BE49-F238E27FC236}">
              <a16:creationId xmlns:a16="http://schemas.microsoft.com/office/drawing/2014/main" id="{1DC1BD8B-964B-4B82-B67C-03955565A1E8}"/>
            </a:ext>
          </a:extLst>
        </xdr:cNvPr>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29" name="n_3aveValue【港湾・漁港】&#10;有形固定資産減価償却率">
          <a:extLst>
            <a:ext uri="{FF2B5EF4-FFF2-40B4-BE49-F238E27FC236}">
              <a16:creationId xmlns:a16="http://schemas.microsoft.com/office/drawing/2014/main" id="{0567F31C-35D4-4CD6-8565-E4FEA1976782}"/>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0" name="n_4aveValue【港湾・漁港】&#10;有形固定資産減価償却率">
          <a:extLst>
            <a:ext uri="{FF2B5EF4-FFF2-40B4-BE49-F238E27FC236}">
              <a16:creationId xmlns:a16="http://schemas.microsoft.com/office/drawing/2014/main" id="{67D496DB-5389-4B33-BD26-2CDF8785C4C9}"/>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431" name="n_1mainValue【港湾・漁港】&#10;有形固定資産減価償却率">
          <a:extLst>
            <a:ext uri="{FF2B5EF4-FFF2-40B4-BE49-F238E27FC236}">
              <a16:creationId xmlns:a16="http://schemas.microsoft.com/office/drawing/2014/main" id="{D9EEB4B1-3DB7-4EC1-B4F6-703532D101A5}"/>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2" name="n_2mainValue【港湾・漁港】&#10;有形固定資産減価償却率">
          <a:extLst>
            <a:ext uri="{FF2B5EF4-FFF2-40B4-BE49-F238E27FC236}">
              <a16:creationId xmlns:a16="http://schemas.microsoft.com/office/drawing/2014/main" id="{F9045CDA-CD53-4A4E-BAEF-39C67A38573E}"/>
            </a:ext>
          </a:extLst>
        </xdr:cNvPr>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56078</xdr:rowOff>
    </xdr:from>
    <xdr:ext cx="405111" cy="259045"/>
    <xdr:sp macro="" textlink="">
      <xdr:nvSpPr>
        <xdr:cNvPr id="433" name="n_3mainValue【港湾・漁港】&#10;有形固定資産減価償却率">
          <a:extLst>
            <a:ext uri="{FF2B5EF4-FFF2-40B4-BE49-F238E27FC236}">
              <a16:creationId xmlns:a16="http://schemas.microsoft.com/office/drawing/2014/main" id="{9202B90F-454A-438C-AEFD-D4B027817DBA}"/>
            </a:ext>
          </a:extLst>
        </xdr:cNvPr>
        <xdr:cNvSpPr txBox="1"/>
      </xdr:nvSpPr>
      <xdr:spPr>
        <a:xfrm>
          <a:off x="1816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4" name="n_4mainValue【港湾・漁港】&#10;有形固定資産減価償却率">
          <a:extLst>
            <a:ext uri="{FF2B5EF4-FFF2-40B4-BE49-F238E27FC236}">
              <a16:creationId xmlns:a16="http://schemas.microsoft.com/office/drawing/2014/main" id="{99FAB5DC-4E59-48BD-B1A1-BFF4F42246CF}"/>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18EE0C15-7264-4E28-86C6-A70AE00AD6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1196795-3CD1-4DF4-8BF2-625E03B35A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D896B2E6-C056-498E-AA8D-294E9DA5FB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B15F61F-EF0B-4E2E-AB03-CB2056B2E7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674B2DE-36AE-432E-9B34-781C8546B3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7B9F9CA7-AD0E-42BB-BD53-315412A6C5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FDDDB932-CDED-475E-931F-8C4E692D38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D1ADBDE4-2834-4FDB-9EBE-DF36D15855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56A59CB8-BF9F-48A3-B72F-4F573D1D862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DA6A164-B356-46F7-8B6B-C083FA7D69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a:extLst>
            <a:ext uri="{FF2B5EF4-FFF2-40B4-BE49-F238E27FC236}">
              <a16:creationId xmlns:a16="http://schemas.microsoft.com/office/drawing/2014/main" id="{7CCE756F-D212-45AE-A3D6-E63A31AD6D7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a:extLst>
            <a:ext uri="{FF2B5EF4-FFF2-40B4-BE49-F238E27FC236}">
              <a16:creationId xmlns:a16="http://schemas.microsoft.com/office/drawing/2014/main" id="{A924E8D3-4C91-459A-A3A0-50F93BBF4C6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C0BE458B-B7ED-4525-98E4-DC685A3FA12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8" name="テキスト ボックス 447">
          <a:extLst>
            <a:ext uri="{FF2B5EF4-FFF2-40B4-BE49-F238E27FC236}">
              <a16:creationId xmlns:a16="http://schemas.microsoft.com/office/drawing/2014/main" id="{2F6F7BF3-CB82-4FCE-BB9F-1F8DD7BE29C5}"/>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a:extLst>
            <a:ext uri="{FF2B5EF4-FFF2-40B4-BE49-F238E27FC236}">
              <a16:creationId xmlns:a16="http://schemas.microsoft.com/office/drawing/2014/main" id="{61336F2F-85BB-458E-87B5-C223124230A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0" name="テキスト ボックス 449">
          <a:extLst>
            <a:ext uri="{FF2B5EF4-FFF2-40B4-BE49-F238E27FC236}">
              <a16:creationId xmlns:a16="http://schemas.microsoft.com/office/drawing/2014/main" id="{A43577CA-EE27-4F74-AE9E-BA8DD150F502}"/>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36B45E0B-5737-4265-B544-06CC6311B9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2" name="テキスト ボックス 451">
          <a:extLst>
            <a:ext uri="{FF2B5EF4-FFF2-40B4-BE49-F238E27FC236}">
              <a16:creationId xmlns:a16="http://schemas.microsoft.com/office/drawing/2014/main" id="{C80A48BB-1D40-4464-92C8-0867459F4E3F}"/>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464AB888-B63E-42E5-B7B3-A5C474CBE5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54" name="直線コネクタ 453">
          <a:extLst>
            <a:ext uri="{FF2B5EF4-FFF2-40B4-BE49-F238E27FC236}">
              <a16:creationId xmlns:a16="http://schemas.microsoft.com/office/drawing/2014/main" id="{9205EB63-CFEA-403A-AF8F-4CBF97E4D7E3}"/>
            </a:ext>
          </a:extLst>
        </xdr:cNvPr>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55" name="【港湾・漁港】&#10;一人当たり有形固定資産（償却資産）額最小値テキスト">
          <a:extLst>
            <a:ext uri="{FF2B5EF4-FFF2-40B4-BE49-F238E27FC236}">
              <a16:creationId xmlns:a16="http://schemas.microsoft.com/office/drawing/2014/main" id="{28278A97-209F-4843-9E8E-3E6F8C411505}"/>
            </a:ext>
          </a:extLst>
        </xdr:cNvPr>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56" name="直線コネクタ 455">
          <a:extLst>
            <a:ext uri="{FF2B5EF4-FFF2-40B4-BE49-F238E27FC236}">
              <a16:creationId xmlns:a16="http://schemas.microsoft.com/office/drawing/2014/main" id="{50CD4ED7-BD4B-4898-A188-F60A83322423}"/>
            </a:ext>
          </a:extLst>
        </xdr:cNvPr>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CED16B5C-A99E-4319-8B44-7DC79882D99A}"/>
            </a:ext>
          </a:extLst>
        </xdr:cNvPr>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58" name="直線コネクタ 457">
          <a:extLst>
            <a:ext uri="{FF2B5EF4-FFF2-40B4-BE49-F238E27FC236}">
              <a16:creationId xmlns:a16="http://schemas.microsoft.com/office/drawing/2014/main" id="{D8425C51-E453-4734-A48C-1A0BA4ADF088}"/>
            </a:ext>
          </a:extLst>
        </xdr:cNvPr>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12149</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6EC0E21-0AFB-44B6-BCE7-7885E84C8808}"/>
            </a:ext>
          </a:extLst>
        </xdr:cNvPr>
        <xdr:cNvSpPr txBox="1"/>
      </xdr:nvSpPr>
      <xdr:spPr>
        <a:xfrm>
          <a:off x="10515600" y="18357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60" name="フローチャート: 判断 459">
          <a:extLst>
            <a:ext uri="{FF2B5EF4-FFF2-40B4-BE49-F238E27FC236}">
              <a16:creationId xmlns:a16="http://schemas.microsoft.com/office/drawing/2014/main" id="{B76A2A3B-EA68-402A-9D4A-D0A87D4BE549}"/>
            </a:ext>
          </a:extLst>
        </xdr:cNvPr>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61" name="フローチャート: 判断 460">
          <a:extLst>
            <a:ext uri="{FF2B5EF4-FFF2-40B4-BE49-F238E27FC236}">
              <a16:creationId xmlns:a16="http://schemas.microsoft.com/office/drawing/2014/main" id="{CCAB046D-ECBB-41F4-8211-FD8DF3BD1B10}"/>
            </a:ext>
          </a:extLst>
        </xdr:cNvPr>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62" name="フローチャート: 判断 461">
          <a:extLst>
            <a:ext uri="{FF2B5EF4-FFF2-40B4-BE49-F238E27FC236}">
              <a16:creationId xmlns:a16="http://schemas.microsoft.com/office/drawing/2014/main" id="{D2D20503-DEA0-4571-9E2A-0D2867A2A7BB}"/>
            </a:ext>
          </a:extLst>
        </xdr:cNvPr>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63" name="フローチャート: 判断 462">
          <a:extLst>
            <a:ext uri="{FF2B5EF4-FFF2-40B4-BE49-F238E27FC236}">
              <a16:creationId xmlns:a16="http://schemas.microsoft.com/office/drawing/2014/main" id="{0AE605CF-980D-4B33-B9EE-4DEC8711E852}"/>
            </a:ext>
          </a:extLst>
        </xdr:cNvPr>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64" name="フローチャート: 判断 463">
          <a:extLst>
            <a:ext uri="{FF2B5EF4-FFF2-40B4-BE49-F238E27FC236}">
              <a16:creationId xmlns:a16="http://schemas.microsoft.com/office/drawing/2014/main" id="{87729F19-D845-441D-B7DE-7FDFC094E455}"/>
            </a:ext>
          </a:extLst>
        </xdr:cNvPr>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950D97D-915E-4350-9480-F06408C101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EC628E7-3733-4324-AADD-565E82BDA8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B8C8694-1077-4C5C-8478-32D9BC7400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F91957F-AAD0-48A9-A50B-D3E30362A9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1447F0C-F4D0-4674-8F9E-44058936D5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14233</xdr:rowOff>
    </xdr:from>
    <xdr:to>
      <xdr:col>55</xdr:col>
      <xdr:colOff>50800</xdr:colOff>
      <xdr:row>107</xdr:row>
      <xdr:rowOff>115833</xdr:rowOff>
    </xdr:to>
    <xdr:sp macro="" textlink="">
      <xdr:nvSpPr>
        <xdr:cNvPr id="470" name="楕円 469">
          <a:extLst>
            <a:ext uri="{FF2B5EF4-FFF2-40B4-BE49-F238E27FC236}">
              <a16:creationId xmlns:a16="http://schemas.microsoft.com/office/drawing/2014/main" id="{38BBDD3F-29DF-4848-8871-EEE3EC079184}"/>
            </a:ext>
          </a:extLst>
        </xdr:cNvPr>
        <xdr:cNvSpPr/>
      </xdr:nvSpPr>
      <xdr:spPr>
        <a:xfrm>
          <a:off x="10426700" y="183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37110</xdr:rowOff>
    </xdr:from>
    <xdr:ext cx="690189" cy="259045"/>
    <xdr:sp macro="" textlink="">
      <xdr:nvSpPr>
        <xdr:cNvPr id="471" name="【港湾・漁港】&#10;一人当たり有形固定資産（償却資産）額該当値テキスト">
          <a:extLst>
            <a:ext uri="{FF2B5EF4-FFF2-40B4-BE49-F238E27FC236}">
              <a16:creationId xmlns:a16="http://schemas.microsoft.com/office/drawing/2014/main" id="{75F6CA5C-0F60-44BC-BC36-1201F402818C}"/>
            </a:ext>
          </a:extLst>
        </xdr:cNvPr>
        <xdr:cNvSpPr txBox="1"/>
      </xdr:nvSpPr>
      <xdr:spPr>
        <a:xfrm>
          <a:off x="10515600" y="1821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16215</xdr:rowOff>
    </xdr:from>
    <xdr:to>
      <xdr:col>50</xdr:col>
      <xdr:colOff>165100</xdr:colOff>
      <xdr:row>107</xdr:row>
      <xdr:rowOff>117815</xdr:rowOff>
    </xdr:to>
    <xdr:sp macro="" textlink="">
      <xdr:nvSpPr>
        <xdr:cNvPr id="472" name="楕円 471">
          <a:extLst>
            <a:ext uri="{FF2B5EF4-FFF2-40B4-BE49-F238E27FC236}">
              <a16:creationId xmlns:a16="http://schemas.microsoft.com/office/drawing/2014/main" id="{2AA3C186-BF0F-4C59-85B7-9B69EB5CEF72}"/>
            </a:ext>
          </a:extLst>
        </xdr:cNvPr>
        <xdr:cNvSpPr/>
      </xdr:nvSpPr>
      <xdr:spPr>
        <a:xfrm>
          <a:off x="9588500" y="183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65033</xdr:rowOff>
    </xdr:from>
    <xdr:to>
      <xdr:col>55</xdr:col>
      <xdr:colOff>0</xdr:colOff>
      <xdr:row>107</xdr:row>
      <xdr:rowOff>67015</xdr:rowOff>
    </xdr:to>
    <xdr:cxnSp macro="">
      <xdr:nvCxnSpPr>
        <xdr:cNvPr id="473" name="直線コネクタ 472">
          <a:extLst>
            <a:ext uri="{FF2B5EF4-FFF2-40B4-BE49-F238E27FC236}">
              <a16:creationId xmlns:a16="http://schemas.microsoft.com/office/drawing/2014/main" id="{945720CC-7A18-4E2A-86E8-0080BF28355E}"/>
            </a:ext>
          </a:extLst>
        </xdr:cNvPr>
        <xdr:cNvCxnSpPr/>
      </xdr:nvCxnSpPr>
      <xdr:spPr>
        <a:xfrm flipV="1">
          <a:off x="9639300" y="18410183"/>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17861</xdr:rowOff>
    </xdr:from>
    <xdr:to>
      <xdr:col>46</xdr:col>
      <xdr:colOff>38100</xdr:colOff>
      <xdr:row>107</xdr:row>
      <xdr:rowOff>119461</xdr:rowOff>
    </xdr:to>
    <xdr:sp macro="" textlink="">
      <xdr:nvSpPr>
        <xdr:cNvPr id="474" name="楕円 473">
          <a:extLst>
            <a:ext uri="{FF2B5EF4-FFF2-40B4-BE49-F238E27FC236}">
              <a16:creationId xmlns:a16="http://schemas.microsoft.com/office/drawing/2014/main" id="{90A02B9F-77D6-4A5B-8F04-E2D3E1665722}"/>
            </a:ext>
          </a:extLst>
        </xdr:cNvPr>
        <xdr:cNvSpPr/>
      </xdr:nvSpPr>
      <xdr:spPr>
        <a:xfrm>
          <a:off x="8699500" y="18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67015</xdr:rowOff>
    </xdr:from>
    <xdr:to>
      <xdr:col>50</xdr:col>
      <xdr:colOff>114300</xdr:colOff>
      <xdr:row>107</xdr:row>
      <xdr:rowOff>68661</xdr:rowOff>
    </xdr:to>
    <xdr:cxnSp macro="">
      <xdr:nvCxnSpPr>
        <xdr:cNvPr id="475" name="直線コネクタ 474">
          <a:extLst>
            <a:ext uri="{FF2B5EF4-FFF2-40B4-BE49-F238E27FC236}">
              <a16:creationId xmlns:a16="http://schemas.microsoft.com/office/drawing/2014/main" id="{29533A89-708D-403E-87D3-FEE5659CF20F}"/>
            </a:ext>
          </a:extLst>
        </xdr:cNvPr>
        <xdr:cNvCxnSpPr/>
      </xdr:nvCxnSpPr>
      <xdr:spPr>
        <a:xfrm flipV="1">
          <a:off x="8750300" y="1841216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19800</xdr:rowOff>
    </xdr:from>
    <xdr:to>
      <xdr:col>41</xdr:col>
      <xdr:colOff>101600</xdr:colOff>
      <xdr:row>107</xdr:row>
      <xdr:rowOff>121400</xdr:rowOff>
    </xdr:to>
    <xdr:sp macro="" textlink="">
      <xdr:nvSpPr>
        <xdr:cNvPr id="476" name="楕円 475">
          <a:extLst>
            <a:ext uri="{FF2B5EF4-FFF2-40B4-BE49-F238E27FC236}">
              <a16:creationId xmlns:a16="http://schemas.microsoft.com/office/drawing/2014/main" id="{C61FF602-B3A8-4BA0-B2B6-184EF55616CC}"/>
            </a:ext>
          </a:extLst>
        </xdr:cNvPr>
        <xdr:cNvSpPr/>
      </xdr:nvSpPr>
      <xdr:spPr>
        <a:xfrm>
          <a:off x="7810500" y="18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68661</xdr:rowOff>
    </xdr:from>
    <xdr:to>
      <xdr:col>45</xdr:col>
      <xdr:colOff>177800</xdr:colOff>
      <xdr:row>107</xdr:row>
      <xdr:rowOff>70600</xdr:rowOff>
    </xdr:to>
    <xdr:cxnSp macro="">
      <xdr:nvCxnSpPr>
        <xdr:cNvPr id="477" name="直線コネクタ 476">
          <a:extLst>
            <a:ext uri="{FF2B5EF4-FFF2-40B4-BE49-F238E27FC236}">
              <a16:creationId xmlns:a16="http://schemas.microsoft.com/office/drawing/2014/main" id="{039E1BE5-1FB4-4B90-8235-D74587370CA9}"/>
            </a:ext>
          </a:extLst>
        </xdr:cNvPr>
        <xdr:cNvCxnSpPr/>
      </xdr:nvCxnSpPr>
      <xdr:spPr>
        <a:xfrm flipV="1">
          <a:off x="7861300" y="184138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21433</xdr:rowOff>
    </xdr:from>
    <xdr:to>
      <xdr:col>36</xdr:col>
      <xdr:colOff>165100</xdr:colOff>
      <xdr:row>107</xdr:row>
      <xdr:rowOff>123033</xdr:rowOff>
    </xdr:to>
    <xdr:sp macro="" textlink="">
      <xdr:nvSpPr>
        <xdr:cNvPr id="478" name="楕円 477">
          <a:extLst>
            <a:ext uri="{FF2B5EF4-FFF2-40B4-BE49-F238E27FC236}">
              <a16:creationId xmlns:a16="http://schemas.microsoft.com/office/drawing/2014/main" id="{5AB7A82C-B982-49A3-979C-B81B511821D4}"/>
            </a:ext>
          </a:extLst>
        </xdr:cNvPr>
        <xdr:cNvSpPr/>
      </xdr:nvSpPr>
      <xdr:spPr>
        <a:xfrm>
          <a:off x="6921500" y="18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70600</xdr:rowOff>
    </xdr:from>
    <xdr:to>
      <xdr:col>41</xdr:col>
      <xdr:colOff>50800</xdr:colOff>
      <xdr:row>107</xdr:row>
      <xdr:rowOff>72233</xdr:rowOff>
    </xdr:to>
    <xdr:cxnSp macro="">
      <xdr:nvCxnSpPr>
        <xdr:cNvPr id="479" name="直線コネクタ 478">
          <a:extLst>
            <a:ext uri="{FF2B5EF4-FFF2-40B4-BE49-F238E27FC236}">
              <a16:creationId xmlns:a16="http://schemas.microsoft.com/office/drawing/2014/main" id="{8E418259-3152-4B31-B17C-7079E9571B9B}"/>
            </a:ext>
          </a:extLst>
        </xdr:cNvPr>
        <xdr:cNvCxnSpPr/>
      </xdr:nvCxnSpPr>
      <xdr:spPr>
        <a:xfrm flipV="1">
          <a:off x="6972300" y="184157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124373</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B1D415BA-8A1D-46D9-AB28-177331342FFE}"/>
            </a:ext>
          </a:extLst>
        </xdr:cNvPr>
        <xdr:cNvSpPr txBox="1"/>
      </xdr:nvSpPr>
      <xdr:spPr>
        <a:xfrm>
          <a:off x="93270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133633</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7BBC63A8-3D69-496F-93F3-DAE712D75804}"/>
            </a:ext>
          </a:extLst>
        </xdr:cNvPr>
        <xdr:cNvSpPr txBox="1"/>
      </xdr:nvSpPr>
      <xdr:spPr>
        <a:xfrm>
          <a:off x="8450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82" name="n_3aveValue【港湾・漁港】&#10;一人当たり有形固定資産（償却資産）額">
          <a:extLst>
            <a:ext uri="{FF2B5EF4-FFF2-40B4-BE49-F238E27FC236}">
              <a16:creationId xmlns:a16="http://schemas.microsoft.com/office/drawing/2014/main" id="{D2219F65-97D8-4815-9BAE-3E7D4C3AE006}"/>
            </a:ext>
          </a:extLst>
        </xdr:cNvPr>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159411</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893B64B8-0435-4CA3-AAFF-2630A39B422C}"/>
            </a:ext>
          </a:extLst>
        </xdr:cNvPr>
        <xdr:cNvSpPr txBox="1"/>
      </xdr:nvSpPr>
      <xdr:spPr>
        <a:xfrm>
          <a:off x="6672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134342</xdr:rowOff>
    </xdr:from>
    <xdr:ext cx="690189" cy="259045"/>
    <xdr:sp macro="" textlink="">
      <xdr:nvSpPr>
        <xdr:cNvPr id="484" name="n_1mainValue【港湾・漁港】&#10;一人当たり有形固定資産（償却資産）額">
          <a:extLst>
            <a:ext uri="{FF2B5EF4-FFF2-40B4-BE49-F238E27FC236}">
              <a16:creationId xmlns:a16="http://schemas.microsoft.com/office/drawing/2014/main" id="{47A26B25-E51E-4CA4-AF06-8C4F91EDFBE1}"/>
            </a:ext>
          </a:extLst>
        </xdr:cNvPr>
        <xdr:cNvSpPr txBox="1"/>
      </xdr:nvSpPr>
      <xdr:spPr>
        <a:xfrm>
          <a:off x="9281505" y="18136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135988</xdr:rowOff>
    </xdr:from>
    <xdr:ext cx="690189" cy="259045"/>
    <xdr:sp macro="" textlink="">
      <xdr:nvSpPr>
        <xdr:cNvPr id="485" name="n_2mainValue【港湾・漁港】&#10;一人当たり有形固定資産（償却資産）額">
          <a:extLst>
            <a:ext uri="{FF2B5EF4-FFF2-40B4-BE49-F238E27FC236}">
              <a16:creationId xmlns:a16="http://schemas.microsoft.com/office/drawing/2014/main" id="{BD389633-817E-4A5A-A625-094E80616D14}"/>
            </a:ext>
          </a:extLst>
        </xdr:cNvPr>
        <xdr:cNvSpPr txBox="1"/>
      </xdr:nvSpPr>
      <xdr:spPr>
        <a:xfrm>
          <a:off x="8405205" y="18138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112527</xdr:rowOff>
    </xdr:from>
    <xdr:ext cx="690189" cy="259045"/>
    <xdr:sp macro="" textlink="">
      <xdr:nvSpPr>
        <xdr:cNvPr id="486" name="n_3mainValue【港湾・漁港】&#10;一人当たり有形固定資産（償却資産）額">
          <a:extLst>
            <a:ext uri="{FF2B5EF4-FFF2-40B4-BE49-F238E27FC236}">
              <a16:creationId xmlns:a16="http://schemas.microsoft.com/office/drawing/2014/main" id="{FEA12479-5FB5-494D-8D00-10DAD9EA8446}"/>
            </a:ext>
          </a:extLst>
        </xdr:cNvPr>
        <xdr:cNvSpPr txBox="1"/>
      </xdr:nvSpPr>
      <xdr:spPr>
        <a:xfrm>
          <a:off x="7516205" y="1845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139560</xdr:rowOff>
    </xdr:from>
    <xdr:ext cx="690189" cy="259045"/>
    <xdr:sp macro="" textlink="">
      <xdr:nvSpPr>
        <xdr:cNvPr id="487" name="n_4mainValue【港湾・漁港】&#10;一人当たり有形固定資産（償却資産）額">
          <a:extLst>
            <a:ext uri="{FF2B5EF4-FFF2-40B4-BE49-F238E27FC236}">
              <a16:creationId xmlns:a16="http://schemas.microsoft.com/office/drawing/2014/main" id="{69AF7F04-F127-4AE8-A391-EC62423DCB81}"/>
            </a:ext>
          </a:extLst>
        </xdr:cNvPr>
        <xdr:cNvSpPr txBox="1"/>
      </xdr:nvSpPr>
      <xdr:spPr>
        <a:xfrm>
          <a:off x="6627205" y="18141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676109E2-4C58-4A69-AAB0-4591E5509B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9243A6C-EDCE-4E0B-90E9-C198B27A4E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63BAB9C8-42B6-4853-9A92-32B6D1CA56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BDD5A1EA-3024-469B-897B-C31CB99F46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B3360B8-49DD-4C5B-B1F0-6A445CD73D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41088E10-92B5-4B72-8F39-0D84289523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BEDFF7A-56BC-49CD-9249-4D3FC20D43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EAA16ED1-2464-43D3-846C-6008A32DEF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9F25063E-3A5A-4363-B5B1-ADF08A697D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585BC6CB-3B6A-442D-8957-0DC0F22444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53EBAFA6-7306-47DF-9EE7-CAE54E0743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48E31F80-1D60-457C-BD9C-BD114D0491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6A5B7858-B8A1-4870-9C0F-81668047CBA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60BC9340-DE71-4067-B8A0-414465CF85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8C22D7D3-DF57-4DE2-B041-CF1221CA43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119D26A2-3598-4D4F-B6FA-9DCCC289748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E4A4222-C6AB-4475-AF95-9DB264F8B6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9558AA0-FC5F-41A3-B423-D4FF393405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91A0C91E-F086-42A9-861C-359286F9D0D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8EC6A9D4-121E-4F60-B6D1-783F355055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4738D641-BD60-41F8-9F73-4B06B1FF25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9DC139D3-8601-43DB-871D-FC183E90D4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577E1929-6B06-41D2-A1C1-A5DF5F24376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4C00A64F-692D-4EFC-B93E-D5318A715E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E8086377-4E39-49BC-8AA0-BDE5B55621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513" name="直線コネクタ 512">
          <a:extLst>
            <a:ext uri="{FF2B5EF4-FFF2-40B4-BE49-F238E27FC236}">
              <a16:creationId xmlns:a16="http://schemas.microsoft.com/office/drawing/2014/main" id="{250EB2B8-A99B-429D-829C-F5F703AA3182}"/>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E5A70FFA-E4E9-486B-823B-7952E2501A6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5" name="直線コネクタ 514">
          <a:extLst>
            <a:ext uri="{FF2B5EF4-FFF2-40B4-BE49-F238E27FC236}">
              <a16:creationId xmlns:a16="http://schemas.microsoft.com/office/drawing/2014/main" id="{147BDA6C-22D3-4E1A-AEA8-781FA4FEC9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7AD03B0C-5B41-4743-8E5F-34CE13092501}"/>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7" name="直線コネクタ 516">
          <a:extLst>
            <a:ext uri="{FF2B5EF4-FFF2-40B4-BE49-F238E27FC236}">
              <a16:creationId xmlns:a16="http://schemas.microsoft.com/office/drawing/2014/main" id="{D348EE96-F472-458B-A374-26C295DD7624}"/>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713222FF-1D5A-4309-944C-91F415C28AD5}"/>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19" name="フローチャート: 判断 518">
          <a:extLst>
            <a:ext uri="{FF2B5EF4-FFF2-40B4-BE49-F238E27FC236}">
              <a16:creationId xmlns:a16="http://schemas.microsoft.com/office/drawing/2014/main" id="{135E6B98-2320-44B9-B53B-5EF64E2E70E6}"/>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520" name="フローチャート: 判断 519">
          <a:extLst>
            <a:ext uri="{FF2B5EF4-FFF2-40B4-BE49-F238E27FC236}">
              <a16:creationId xmlns:a16="http://schemas.microsoft.com/office/drawing/2014/main" id="{97BB9ED6-ABAB-428B-96D7-650B514E05C3}"/>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521" name="フローチャート: 判断 520">
          <a:extLst>
            <a:ext uri="{FF2B5EF4-FFF2-40B4-BE49-F238E27FC236}">
              <a16:creationId xmlns:a16="http://schemas.microsoft.com/office/drawing/2014/main" id="{EA77F1A6-971A-45DB-9F11-C713AB05E07D}"/>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522" name="フローチャート: 判断 521">
          <a:extLst>
            <a:ext uri="{FF2B5EF4-FFF2-40B4-BE49-F238E27FC236}">
              <a16:creationId xmlns:a16="http://schemas.microsoft.com/office/drawing/2014/main" id="{DF85B54D-3BC3-4C86-8642-6607FE56788E}"/>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3" name="フローチャート: 判断 522">
          <a:extLst>
            <a:ext uri="{FF2B5EF4-FFF2-40B4-BE49-F238E27FC236}">
              <a16:creationId xmlns:a16="http://schemas.microsoft.com/office/drawing/2014/main" id="{DE249A0A-8A82-45E5-8003-A78388663A55}"/>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B5F93FB-69B5-4BE2-AA02-23414CF91A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8833696-2471-4140-B293-D1495B9029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BCCE123-1B11-4088-97BD-3FF88D10CB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4F67E8A-FE64-4BFE-B494-1758082E28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FDE27E6-CD65-472C-9CFF-5C596D529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529" name="楕円 528">
          <a:extLst>
            <a:ext uri="{FF2B5EF4-FFF2-40B4-BE49-F238E27FC236}">
              <a16:creationId xmlns:a16="http://schemas.microsoft.com/office/drawing/2014/main" id="{D45F9820-D659-4519-8777-6A9C6D782DAD}"/>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8C429F5A-9FCB-41F1-86D9-0B119DEE00EF}"/>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74386</xdr:rowOff>
    </xdr:from>
    <xdr:to>
      <xdr:col>81</xdr:col>
      <xdr:colOff>101600</xdr:colOff>
      <xdr:row>35</xdr:row>
      <xdr:rowOff>4536</xdr:rowOff>
    </xdr:to>
    <xdr:sp macro="" textlink="">
      <xdr:nvSpPr>
        <xdr:cNvPr id="531" name="楕円 530">
          <a:extLst>
            <a:ext uri="{FF2B5EF4-FFF2-40B4-BE49-F238E27FC236}">
              <a16:creationId xmlns:a16="http://schemas.microsoft.com/office/drawing/2014/main" id="{32AC1E75-2C67-4B7C-85A8-47A6BAAA3C5A}"/>
            </a:ext>
          </a:extLst>
        </xdr:cNvPr>
        <xdr:cNvSpPr/>
      </xdr:nvSpPr>
      <xdr:spPr>
        <a:xfrm>
          <a:off x="15430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125186</xdr:rowOff>
    </xdr:from>
    <xdr:to>
      <xdr:col>85</xdr:col>
      <xdr:colOff>127000</xdr:colOff>
      <xdr:row>35</xdr:row>
      <xdr:rowOff>4354</xdr:rowOff>
    </xdr:to>
    <xdr:cxnSp macro="">
      <xdr:nvCxnSpPr>
        <xdr:cNvPr id="532" name="直線コネクタ 531">
          <a:extLst>
            <a:ext uri="{FF2B5EF4-FFF2-40B4-BE49-F238E27FC236}">
              <a16:creationId xmlns:a16="http://schemas.microsoft.com/office/drawing/2014/main" id="{13C1B3F1-ADBD-4CB6-9D24-DA3BE01C08F6}"/>
            </a:ext>
          </a:extLst>
        </xdr:cNvPr>
        <xdr:cNvCxnSpPr/>
      </xdr:nvCxnSpPr>
      <xdr:spPr>
        <a:xfrm>
          <a:off x="15481300" y="595448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23767</xdr:rowOff>
    </xdr:from>
    <xdr:to>
      <xdr:col>76</xdr:col>
      <xdr:colOff>165100</xdr:colOff>
      <xdr:row>34</xdr:row>
      <xdr:rowOff>125367</xdr:rowOff>
    </xdr:to>
    <xdr:sp macro="" textlink="">
      <xdr:nvSpPr>
        <xdr:cNvPr id="533" name="楕円 532">
          <a:extLst>
            <a:ext uri="{FF2B5EF4-FFF2-40B4-BE49-F238E27FC236}">
              <a16:creationId xmlns:a16="http://schemas.microsoft.com/office/drawing/2014/main" id="{769B283D-31F8-4BD4-B6C4-586ECB513A60}"/>
            </a:ext>
          </a:extLst>
        </xdr:cNvPr>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125186</xdr:rowOff>
    </xdr:to>
    <xdr:cxnSp macro="">
      <xdr:nvCxnSpPr>
        <xdr:cNvPr id="534" name="直線コネクタ 533">
          <a:extLst>
            <a:ext uri="{FF2B5EF4-FFF2-40B4-BE49-F238E27FC236}">
              <a16:creationId xmlns:a16="http://schemas.microsoft.com/office/drawing/2014/main" id="{16C53E38-C2AB-49D3-90EC-D3599FBEEB36}"/>
            </a:ext>
          </a:extLst>
        </xdr:cNvPr>
        <xdr:cNvCxnSpPr/>
      </xdr:nvCxnSpPr>
      <xdr:spPr>
        <a:xfrm>
          <a:off x="14592300" y="59038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146231</xdr:rowOff>
    </xdr:from>
    <xdr:to>
      <xdr:col>72</xdr:col>
      <xdr:colOff>38100</xdr:colOff>
      <xdr:row>34</xdr:row>
      <xdr:rowOff>76381</xdr:rowOff>
    </xdr:to>
    <xdr:sp macro="" textlink="">
      <xdr:nvSpPr>
        <xdr:cNvPr id="535" name="楕円 534">
          <a:extLst>
            <a:ext uri="{FF2B5EF4-FFF2-40B4-BE49-F238E27FC236}">
              <a16:creationId xmlns:a16="http://schemas.microsoft.com/office/drawing/2014/main" id="{2092F818-6751-4D0A-8F90-6EA22E8085BF}"/>
            </a:ext>
          </a:extLst>
        </xdr:cNvPr>
        <xdr:cNvSpPr/>
      </xdr:nvSpPr>
      <xdr:spPr>
        <a:xfrm>
          <a:off x="13652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25581</xdr:rowOff>
    </xdr:from>
    <xdr:to>
      <xdr:col>76</xdr:col>
      <xdr:colOff>114300</xdr:colOff>
      <xdr:row>34</xdr:row>
      <xdr:rowOff>74567</xdr:rowOff>
    </xdr:to>
    <xdr:cxnSp macro="">
      <xdr:nvCxnSpPr>
        <xdr:cNvPr id="536" name="直線コネクタ 535">
          <a:extLst>
            <a:ext uri="{FF2B5EF4-FFF2-40B4-BE49-F238E27FC236}">
              <a16:creationId xmlns:a16="http://schemas.microsoft.com/office/drawing/2014/main" id="{2F363A8A-55FB-4A96-95A0-31B265883129}"/>
            </a:ext>
          </a:extLst>
        </xdr:cNvPr>
        <xdr:cNvCxnSpPr/>
      </xdr:nvCxnSpPr>
      <xdr:spPr>
        <a:xfrm>
          <a:off x="13703300" y="58548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98878</xdr:rowOff>
    </xdr:from>
    <xdr:to>
      <xdr:col>67</xdr:col>
      <xdr:colOff>101600</xdr:colOff>
      <xdr:row>34</xdr:row>
      <xdr:rowOff>29028</xdr:rowOff>
    </xdr:to>
    <xdr:sp macro="" textlink="">
      <xdr:nvSpPr>
        <xdr:cNvPr id="537" name="楕円 536">
          <a:extLst>
            <a:ext uri="{FF2B5EF4-FFF2-40B4-BE49-F238E27FC236}">
              <a16:creationId xmlns:a16="http://schemas.microsoft.com/office/drawing/2014/main" id="{9EADD37D-2FF4-4F3E-8935-DDF58997870D}"/>
            </a:ext>
          </a:extLst>
        </xdr:cNvPr>
        <xdr:cNvSpPr/>
      </xdr:nvSpPr>
      <xdr:spPr>
        <a:xfrm>
          <a:off x="12763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149678</xdr:rowOff>
    </xdr:from>
    <xdr:to>
      <xdr:col>71</xdr:col>
      <xdr:colOff>177800</xdr:colOff>
      <xdr:row>34</xdr:row>
      <xdr:rowOff>25581</xdr:rowOff>
    </xdr:to>
    <xdr:cxnSp macro="">
      <xdr:nvCxnSpPr>
        <xdr:cNvPr id="538" name="直線コネクタ 537">
          <a:extLst>
            <a:ext uri="{FF2B5EF4-FFF2-40B4-BE49-F238E27FC236}">
              <a16:creationId xmlns:a16="http://schemas.microsoft.com/office/drawing/2014/main" id="{FABE91E3-7EDD-476D-9406-288295F707D2}"/>
            </a:ext>
          </a:extLst>
        </xdr:cNvPr>
        <xdr:cNvCxnSpPr/>
      </xdr:nvCxnSpPr>
      <xdr:spPr>
        <a:xfrm>
          <a:off x="12814300" y="58075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69BF1BC1-45C1-417C-8D08-DD89364BB0C3}"/>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754262F9-539D-48E5-B34F-A70632DB31F0}"/>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EC4185EE-6EAF-4905-88B7-82593771ED96}"/>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661F2200-E7B0-40D6-8F73-E937D9734935}"/>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21063</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60F677E2-F18C-4786-A76A-DA4F4053BFCA}"/>
            </a:ext>
          </a:extLst>
        </xdr:cNvPr>
        <xdr:cNvSpPr txBox="1"/>
      </xdr:nvSpPr>
      <xdr:spPr>
        <a:xfrm>
          <a:off x="15266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678B1135-CC28-49EF-8B6B-B9F151194CFA}"/>
            </a:ext>
          </a:extLst>
        </xdr:cNvPr>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92908</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3B205946-0EE2-43BB-9D7D-A682AD29EDDB}"/>
            </a:ext>
          </a:extLst>
        </xdr:cNvPr>
        <xdr:cNvSpPr txBox="1"/>
      </xdr:nvSpPr>
      <xdr:spPr>
        <a:xfrm>
          <a:off x="13500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45555</xdr:rowOff>
    </xdr:from>
    <xdr:ext cx="340478" cy="259045"/>
    <xdr:sp macro="" textlink="">
      <xdr:nvSpPr>
        <xdr:cNvPr id="546" name="n_4mainValue【認定こども園・幼稚園・保育所】&#10;有形固定資産減価償却率">
          <a:extLst>
            <a:ext uri="{FF2B5EF4-FFF2-40B4-BE49-F238E27FC236}">
              <a16:creationId xmlns:a16="http://schemas.microsoft.com/office/drawing/2014/main" id="{56A9F6A0-4AF0-46F1-9AD5-FEACA1D33754}"/>
            </a:ext>
          </a:extLst>
        </xdr:cNvPr>
        <xdr:cNvSpPr txBox="1"/>
      </xdr:nvSpPr>
      <xdr:spPr>
        <a:xfrm>
          <a:off x="12644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350F26A5-5036-42A9-A20E-30C899E754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1F7E6811-A283-4EAB-93DE-1919ED02C6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D04C723-52CF-43C3-A592-9CB51037E5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79A687D5-7818-4C69-B2EC-5479394239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F45A3CD-B34C-4B9A-B2F5-B4274A59B4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60E57E90-420D-4CB4-B5C3-F7DB2D1977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C38DF922-5FC3-4F36-9649-D507A88201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211ECACD-294F-4840-81AC-320D634DB2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5710BB3-0B95-4DB0-A915-F684C48845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72E47DA-B6DD-4602-B20E-7EEA66C285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0D8D8216-1DBC-4CE4-9B2D-69DB78912B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8" name="テキスト ボックス 557">
          <a:extLst>
            <a:ext uri="{FF2B5EF4-FFF2-40B4-BE49-F238E27FC236}">
              <a16:creationId xmlns:a16="http://schemas.microsoft.com/office/drawing/2014/main" id="{BC1A783A-B3E5-49F5-9890-1D90620384F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C3E861FB-4B9F-4756-A60F-EAB0B1B0C9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0" name="テキスト ボックス 559">
          <a:extLst>
            <a:ext uri="{FF2B5EF4-FFF2-40B4-BE49-F238E27FC236}">
              <a16:creationId xmlns:a16="http://schemas.microsoft.com/office/drawing/2014/main" id="{0949D4CE-44EF-4F69-81CE-6284610591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A81308D0-CF5C-4E65-88E8-211B14D7425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2" name="テキスト ボックス 561">
          <a:extLst>
            <a:ext uri="{FF2B5EF4-FFF2-40B4-BE49-F238E27FC236}">
              <a16:creationId xmlns:a16="http://schemas.microsoft.com/office/drawing/2014/main" id="{9EF0110B-8192-4EA6-BB69-9A85DEDCF73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A8BFAEB7-2231-4B22-9F40-3B71FDB1D5C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4" name="テキスト ボックス 563">
          <a:extLst>
            <a:ext uri="{FF2B5EF4-FFF2-40B4-BE49-F238E27FC236}">
              <a16:creationId xmlns:a16="http://schemas.microsoft.com/office/drawing/2014/main" id="{3E62EBCC-0ED0-4BF8-97F1-C9D90944024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31E60107-E2DC-4AE8-87DC-7B177FEE0B1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6" name="テキスト ボックス 565">
          <a:extLst>
            <a:ext uri="{FF2B5EF4-FFF2-40B4-BE49-F238E27FC236}">
              <a16:creationId xmlns:a16="http://schemas.microsoft.com/office/drawing/2014/main" id="{B7476A28-AFFF-4EFD-8FF9-2A825149957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86B27DB4-CED2-4D8B-8823-B7AFADBD473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8" name="テキスト ボックス 567">
          <a:extLst>
            <a:ext uri="{FF2B5EF4-FFF2-40B4-BE49-F238E27FC236}">
              <a16:creationId xmlns:a16="http://schemas.microsoft.com/office/drawing/2014/main" id="{125E1725-27D7-4888-9F4E-55029057740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5740C779-F609-448C-BD7C-53B45669DE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16987714-5EED-4431-9C7A-0833900B4F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53C5E00A-07DB-4631-9824-B9721CF65F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572" name="直線コネクタ 571">
          <a:extLst>
            <a:ext uri="{FF2B5EF4-FFF2-40B4-BE49-F238E27FC236}">
              <a16:creationId xmlns:a16="http://schemas.microsoft.com/office/drawing/2014/main" id="{066C4B73-1514-4CA2-9AC6-CF5B698D221F}"/>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7E4954E9-26AB-42B4-AB2D-B94339F9A6F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4" name="直線コネクタ 573">
          <a:extLst>
            <a:ext uri="{FF2B5EF4-FFF2-40B4-BE49-F238E27FC236}">
              <a16:creationId xmlns:a16="http://schemas.microsoft.com/office/drawing/2014/main" id="{198C0AE8-E7DC-4690-BCB5-F97EFD9002B4}"/>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DFA5E7FC-2481-4EBD-AFA0-34C65A8C85D3}"/>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76" name="直線コネクタ 575">
          <a:extLst>
            <a:ext uri="{FF2B5EF4-FFF2-40B4-BE49-F238E27FC236}">
              <a16:creationId xmlns:a16="http://schemas.microsoft.com/office/drawing/2014/main" id="{B414B1AC-C3E3-4B05-9416-C59275DB7E9B}"/>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1BC96825-38AA-41BA-92C9-8F3384081435}"/>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8" name="フローチャート: 判断 577">
          <a:extLst>
            <a:ext uri="{FF2B5EF4-FFF2-40B4-BE49-F238E27FC236}">
              <a16:creationId xmlns:a16="http://schemas.microsoft.com/office/drawing/2014/main" id="{C446F0BA-15C4-4722-8FBA-0CFC56836E07}"/>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79" name="フローチャート: 判断 578">
          <a:extLst>
            <a:ext uri="{FF2B5EF4-FFF2-40B4-BE49-F238E27FC236}">
              <a16:creationId xmlns:a16="http://schemas.microsoft.com/office/drawing/2014/main" id="{F5F52748-93A2-41C1-948C-6373F1455E63}"/>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80" name="フローチャート: 判断 579">
          <a:extLst>
            <a:ext uri="{FF2B5EF4-FFF2-40B4-BE49-F238E27FC236}">
              <a16:creationId xmlns:a16="http://schemas.microsoft.com/office/drawing/2014/main" id="{13D4BC5D-C0C8-4DF1-B366-2132070E2579}"/>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81" name="フローチャート: 判断 580">
          <a:extLst>
            <a:ext uri="{FF2B5EF4-FFF2-40B4-BE49-F238E27FC236}">
              <a16:creationId xmlns:a16="http://schemas.microsoft.com/office/drawing/2014/main" id="{BB84F667-7668-479B-9404-7E0CB1E92CDA}"/>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82" name="フローチャート: 判断 581">
          <a:extLst>
            <a:ext uri="{FF2B5EF4-FFF2-40B4-BE49-F238E27FC236}">
              <a16:creationId xmlns:a16="http://schemas.microsoft.com/office/drawing/2014/main" id="{A51FC285-C547-4E94-8737-D34B0AAACD3C}"/>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FE2B31A-EE14-4B26-B97E-20CB1D7DA1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14CCC87-BE2B-4089-829B-AEB0E8B714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7AAB080-BE2A-403B-9FFE-EFFDF0CB5A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5C3328C-8C50-4775-A585-4C5AE6DA80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6DC73E7-AAFF-4D57-925F-210BDDAB86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22134</xdr:rowOff>
    </xdr:from>
    <xdr:to>
      <xdr:col>116</xdr:col>
      <xdr:colOff>114300</xdr:colOff>
      <xdr:row>39</xdr:row>
      <xdr:rowOff>123734</xdr:rowOff>
    </xdr:to>
    <xdr:sp macro="" textlink="">
      <xdr:nvSpPr>
        <xdr:cNvPr id="588" name="楕円 587">
          <a:extLst>
            <a:ext uri="{FF2B5EF4-FFF2-40B4-BE49-F238E27FC236}">
              <a16:creationId xmlns:a16="http://schemas.microsoft.com/office/drawing/2014/main" id="{D561A20C-6670-4D05-A39C-1C7A9AFC0049}"/>
            </a:ext>
          </a:extLst>
        </xdr:cNvPr>
        <xdr:cNvSpPr/>
      </xdr:nvSpPr>
      <xdr:spPr>
        <a:xfrm>
          <a:off x="22110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561</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7A8EF1BF-421C-46BC-80DA-B3857FC12831}"/>
            </a:ext>
          </a:extLst>
        </xdr:cNvPr>
        <xdr:cNvSpPr txBox="1"/>
      </xdr:nvSpPr>
      <xdr:spPr>
        <a:xfrm>
          <a:off x="22199600" y="668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590" name="楕円 589">
          <a:extLst>
            <a:ext uri="{FF2B5EF4-FFF2-40B4-BE49-F238E27FC236}">
              <a16:creationId xmlns:a16="http://schemas.microsoft.com/office/drawing/2014/main" id="{FADBF4D5-5D15-4A75-8832-76B11390EDEE}"/>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72934</xdr:rowOff>
    </xdr:from>
    <xdr:to>
      <xdr:col>116</xdr:col>
      <xdr:colOff>63500</xdr:colOff>
      <xdr:row>39</xdr:row>
      <xdr:rowOff>87630</xdr:rowOff>
    </xdr:to>
    <xdr:cxnSp macro="">
      <xdr:nvCxnSpPr>
        <xdr:cNvPr id="591" name="直線コネクタ 590">
          <a:extLst>
            <a:ext uri="{FF2B5EF4-FFF2-40B4-BE49-F238E27FC236}">
              <a16:creationId xmlns:a16="http://schemas.microsoft.com/office/drawing/2014/main" id="{27050E35-80CD-480A-B764-0424ABCD4463}"/>
            </a:ext>
          </a:extLst>
        </xdr:cNvPr>
        <xdr:cNvCxnSpPr/>
      </xdr:nvCxnSpPr>
      <xdr:spPr>
        <a:xfrm flipV="1">
          <a:off x="21323300" y="67594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46627</xdr:rowOff>
    </xdr:from>
    <xdr:to>
      <xdr:col>107</xdr:col>
      <xdr:colOff>101600</xdr:colOff>
      <xdr:row>39</xdr:row>
      <xdr:rowOff>148227</xdr:rowOff>
    </xdr:to>
    <xdr:sp macro="" textlink="">
      <xdr:nvSpPr>
        <xdr:cNvPr id="592" name="楕円 591">
          <a:extLst>
            <a:ext uri="{FF2B5EF4-FFF2-40B4-BE49-F238E27FC236}">
              <a16:creationId xmlns:a16="http://schemas.microsoft.com/office/drawing/2014/main" id="{1A25DB02-E29F-4E52-BE64-4EF73963D024}"/>
            </a:ext>
          </a:extLst>
        </xdr:cNvPr>
        <xdr:cNvSpPr/>
      </xdr:nvSpPr>
      <xdr:spPr>
        <a:xfrm>
          <a:off x="20383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97427</xdr:rowOff>
    </xdr:to>
    <xdr:cxnSp macro="">
      <xdr:nvCxnSpPr>
        <xdr:cNvPr id="593" name="直線コネクタ 592">
          <a:extLst>
            <a:ext uri="{FF2B5EF4-FFF2-40B4-BE49-F238E27FC236}">
              <a16:creationId xmlns:a16="http://schemas.microsoft.com/office/drawing/2014/main" id="{508EC442-9241-4C16-BD26-23EA8EEBDDB6}"/>
            </a:ext>
          </a:extLst>
        </xdr:cNvPr>
        <xdr:cNvCxnSpPr/>
      </xdr:nvCxnSpPr>
      <xdr:spPr>
        <a:xfrm flipV="1">
          <a:off x="20434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94" name="楕円 593">
          <a:extLst>
            <a:ext uri="{FF2B5EF4-FFF2-40B4-BE49-F238E27FC236}">
              <a16:creationId xmlns:a16="http://schemas.microsoft.com/office/drawing/2014/main" id="{96FB7106-FED1-4BD2-AEEC-0600A395EE69}"/>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97427</xdr:rowOff>
    </xdr:from>
    <xdr:to>
      <xdr:col>107</xdr:col>
      <xdr:colOff>50800</xdr:colOff>
      <xdr:row>39</xdr:row>
      <xdr:rowOff>110490</xdr:rowOff>
    </xdr:to>
    <xdr:cxnSp macro="">
      <xdr:nvCxnSpPr>
        <xdr:cNvPr id="595" name="直線コネクタ 594">
          <a:extLst>
            <a:ext uri="{FF2B5EF4-FFF2-40B4-BE49-F238E27FC236}">
              <a16:creationId xmlns:a16="http://schemas.microsoft.com/office/drawing/2014/main" id="{8BCD260F-B232-4C57-8442-9A45B556DBFD}"/>
            </a:ext>
          </a:extLst>
        </xdr:cNvPr>
        <xdr:cNvCxnSpPr/>
      </xdr:nvCxnSpPr>
      <xdr:spPr>
        <a:xfrm flipV="1">
          <a:off x="19545300" y="67839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72753</xdr:rowOff>
    </xdr:from>
    <xdr:to>
      <xdr:col>98</xdr:col>
      <xdr:colOff>38100</xdr:colOff>
      <xdr:row>40</xdr:row>
      <xdr:rowOff>2903</xdr:rowOff>
    </xdr:to>
    <xdr:sp macro="" textlink="">
      <xdr:nvSpPr>
        <xdr:cNvPr id="596" name="楕円 595">
          <a:extLst>
            <a:ext uri="{FF2B5EF4-FFF2-40B4-BE49-F238E27FC236}">
              <a16:creationId xmlns:a16="http://schemas.microsoft.com/office/drawing/2014/main" id="{5C202002-AF2D-4A40-BB5A-24D4E694002C}"/>
            </a:ext>
          </a:extLst>
        </xdr:cNvPr>
        <xdr:cNvSpPr/>
      </xdr:nvSpPr>
      <xdr:spPr>
        <a:xfrm>
          <a:off x="18605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123553</xdr:rowOff>
    </xdr:to>
    <xdr:cxnSp macro="">
      <xdr:nvCxnSpPr>
        <xdr:cNvPr id="597" name="直線コネクタ 596">
          <a:extLst>
            <a:ext uri="{FF2B5EF4-FFF2-40B4-BE49-F238E27FC236}">
              <a16:creationId xmlns:a16="http://schemas.microsoft.com/office/drawing/2014/main" id="{40193748-E1B4-4C66-8C49-CF34CAE9162A}"/>
            </a:ext>
          </a:extLst>
        </xdr:cNvPr>
        <xdr:cNvCxnSpPr/>
      </xdr:nvCxnSpPr>
      <xdr:spPr>
        <a:xfrm flipV="1">
          <a:off x="18656300" y="67970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648A6367-91F0-43AF-B19F-57BB7F979EA4}"/>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617B1289-7381-404F-A225-852299B479FC}"/>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F7541FE4-A96D-407E-A6FF-807C8E4C757E}"/>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9ED6F7A5-AEEE-4AD4-B427-A4610D0090CA}"/>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2D572975-F94A-4C8E-8FA5-76072F1F262A}"/>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A0FD5365-19B5-44ED-90B5-FAD13B6F2C3C}"/>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36DBF343-E6BD-43E0-9EE3-0B838FB45EB7}"/>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165480</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3BA511DD-7117-4AA0-AD9B-F06191BEBCD5}"/>
            </a:ext>
          </a:extLst>
        </xdr:cNvPr>
        <xdr:cNvSpPr txBox="1"/>
      </xdr:nvSpPr>
      <xdr:spPr>
        <a:xfrm>
          <a:off x="18421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343E0A9D-0A08-4BA2-B15F-154FA51DF3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90EA0EB1-9886-4AA9-8E2E-145A9B6D09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E6D5A501-D152-43E3-A610-7CBAEBA676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CFDAF901-0E8B-4E0A-BDDB-5C3F265436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2F9194DC-3925-4F27-8580-95AD76A0E9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F0684FB-ED66-44CA-8A41-AB535E8C8D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20227866-86C7-4278-9C0E-5D29C6FF79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6CE9DFF7-7417-4BFA-BEC3-3CDF5083A5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C78FCA41-D3B0-44EE-A367-A7E6B37041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BFC192E1-422F-4414-ADC9-3C202E9CF0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31397592-035C-4C38-A801-39B04CF063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39DB53CC-C7D3-441D-932C-8D862121431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2BD88582-FBCB-4C69-B92F-EF02D761BF3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A4C29C1B-1E70-49E6-8461-60BAF7F90D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7CD43B2-7541-494F-AC16-7508E2C7A6A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E5555EA2-9A27-430A-95CB-4CA44FF0554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8876FAB9-3660-4C27-8F7E-6A291C62C1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18031AD3-08F7-41AB-B7E5-13240E405FD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5867867-D39D-45F3-A139-FCEFB87E20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846F444B-B907-4CD5-9835-2B3E1F14F28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7B06F4A9-1F1A-48A2-9453-AA3D2946CA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1F907C73-1835-4BC5-90D8-550881CE233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BCE3E73C-6A5E-404E-9662-E79B286C990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93F4254-8F1C-40EE-A572-476D2FDF5E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B22A33D-96FE-496F-80CF-350623A443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631" name="直線コネクタ 630">
          <a:extLst>
            <a:ext uri="{FF2B5EF4-FFF2-40B4-BE49-F238E27FC236}">
              <a16:creationId xmlns:a16="http://schemas.microsoft.com/office/drawing/2014/main" id="{4F8A9A95-6AD2-4D46-AFE1-FDCE31EE60E8}"/>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21BEECE0-07DF-4DE8-B9B3-A571EE5BD964}"/>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33" name="直線コネクタ 632">
          <a:extLst>
            <a:ext uri="{FF2B5EF4-FFF2-40B4-BE49-F238E27FC236}">
              <a16:creationId xmlns:a16="http://schemas.microsoft.com/office/drawing/2014/main" id="{257DA8FB-DA86-43F9-AEBD-4FE2A91C768F}"/>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76D07A5C-FB01-45FA-B97D-BE3285DBF9D6}"/>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5" name="直線コネクタ 634">
          <a:extLst>
            <a:ext uri="{FF2B5EF4-FFF2-40B4-BE49-F238E27FC236}">
              <a16:creationId xmlns:a16="http://schemas.microsoft.com/office/drawing/2014/main" id="{C118E691-9B45-4355-BA45-C80210840D64}"/>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D8969412-76BE-4F86-9A69-F89AC0964D55}"/>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37" name="フローチャート: 判断 636">
          <a:extLst>
            <a:ext uri="{FF2B5EF4-FFF2-40B4-BE49-F238E27FC236}">
              <a16:creationId xmlns:a16="http://schemas.microsoft.com/office/drawing/2014/main" id="{3F448C0C-3CB7-4D61-9D78-5AF3C935FD2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638" name="フローチャート: 判断 637">
          <a:extLst>
            <a:ext uri="{FF2B5EF4-FFF2-40B4-BE49-F238E27FC236}">
              <a16:creationId xmlns:a16="http://schemas.microsoft.com/office/drawing/2014/main" id="{EF224FA5-7D82-4206-9A92-3C1E9DFCA16B}"/>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639" name="フローチャート: 判断 638">
          <a:extLst>
            <a:ext uri="{FF2B5EF4-FFF2-40B4-BE49-F238E27FC236}">
              <a16:creationId xmlns:a16="http://schemas.microsoft.com/office/drawing/2014/main" id="{6C8FF8F3-BB63-46C4-ADBD-4496EB19EF7A}"/>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0" name="フローチャート: 判断 639">
          <a:extLst>
            <a:ext uri="{FF2B5EF4-FFF2-40B4-BE49-F238E27FC236}">
              <a16:creationId xmlns:a16="http://schemas.microsoft.com/office/drawing/2014/main" id="{B727A651-ED01-4240-9538-2E4DC74D0EC3}"/>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1" name="フローチャート: 判断 640">
          <a:extLst>
            <a:ext uri="{FF2B5EF4-FFF2-40B4-BE49-F238E27FC236}">
              <a16:creationId xmlns:a16="http://schemas.microsoft.com/office/drawing/2014/main" id="{B9D48923-4935-4814-B0FC-ADE571C93D8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A3E17A9-6473-4C92-A1BC-3BF166E08B2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D9E316D-10F0-4660-A6AF-3B34CC017A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F271669-E69A-4980-B9A7-6119F9B790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2F6F08D-F835-4EA4-B583-5757477E0E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2EB8A46-9DE0-46C2-987D-84B5D26471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647" name="楕円 646">
          <a:extLst>
            <a:ext uri="{FF2B5EF4-FFF2-40B4-BE49-F238E27FC236}">
              <a16:creationId xmlns:a16="http://schemas.microsoft.com/office/drawing/2014/main" id="{19A4144E-33A4-4A95-A8BD-BB9BC7C01048}"/>
            </a:ext>
          </a:extLst>
        </xdr:cNvPr>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250AB157-1B5B-48B8-997C-EE575F03A04D}"/>
            </a:ext>
          </a:extLst>
        </xdr:cNvPr>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49" name="楕円 648">
          <a:extLst>
            <a:ext uri="{FF2B5EF4-FFF2-40B4-BE49-F238E27FC236}">
              <a16:creationId xmlns:a16="http://schemas.microsoft.com/office/drawing/2014/main" id="{1E4DF80D-68F2-4F2A-A2DF-6765ED038FFE}"/>
            </a:ext>
          </a:extLst>
        </xdr:cNvPr>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78377</xdr:rowOff>
    </xdr:to>
    <xdr:cxnSp macro="">
      <xdr:nvCxnSpPr>
        <xdr:cNvPr id="650" name="直線コネクタ 649">
          <a:extLst>
            <a:ext uri="{FF2B5EF4-FFF2-40B4-BE49-F238E27FC236}">
              <a16:creationId xmlns:a16="http://schemas.microsoft.com/office/drawing/2014/main" id="{EE5BFBD1-20B1-450E-94B9-A2ABB94F633E}"/>
            </a:ext>
          </a:extLst>
        </xdr:cNvPr>
        <xdr:cNvCxnSpPr/>
      </xdr:nvCxnSpPr>
      <xdr:spPr>
        <a:xfrm>
          <a:off x="15481300" y="105090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651" name="楕円 650">
          <a:extLst>
            <a:ext uri="{FF2B5EF4-FFF2-40B4-BE49-F238E27FC236}">
              <a16:creationId xmlns:a16="http://schemas.microsoft.com/office/drawing/2014/main" id="{D9372CC8-A9B6-4305-A734-3A781EDC5BFC}"/>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50619</xdr:rowOff>
    </xdr:to>
    <xdr:cxnSp macro="">
      <xdr:nvCxnSpPr>
        <xdr:cNvPr id="652" name="直線コネクタ 651">
          <a:extLst>
            <a:ext uri="{FF2B5EF4-FFF2-40B4-BE49-F238E27FC236}">
              <a16:creationId xmlns:a16="http://schemas.microsoft.com/office/drawing/2014/main" id="{0A80591A-79BB-4CDE-A6A7-9EB2DA083AEA}"/>
            </a:ext>
          </a:extLst>
        </xdr:cNvPr>
        <xdr:cNvCxnSpPr/>
      </xdr:nvCxnSpPr>
      <xdr:spPr>
        <a:xfrm>
          <a:off x="14592300" y="104862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653" name="楕円 652">
          <a:extLst>
            <a:ext uri="{FF2B5EF4-FFF2-40B4-BE49-F238E27FC236}">
              <a16:creationId xmlns:a16="http://schemas.microsoft.com/office/drawing/2014/main" id="{AD55B124-0E8D-42B8-A750-A6386D1903CE}"/>
            </a:ext>
          </a:extLst>
        </xdr:cNvPr>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27759</xdr:rowOff>
    </xdr:to>
    <xdr:cxnSp macro="">
      <xdr:nvCxnSpPr>
        <xdr:cNvPr id="654" name="直線コネクタ 653">
          <a:extLst>
            <a:ext uri="{FF2B5EF4-FFF2-40B4-BE49-F238E27FC236}">
              <a16:creationId xmlns:a16="http://schemas.microsoft.com/office/drawing/2014/main" id="{E4B164EC-DFD1-4F96-8A89-8B56C99ACAE6}"/>
            </a:ext>
          </a:extLst>
        </xdr:cNvPr>
        <xdr:cNvCxnSpPr/>
      </xdr:nvCxnSpPr>
      <xdr:spPr>
        <a:xfrm>
          <a:off x="13703300" y="104649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655" name="楕円 654">
          <a:extLst>
            <a:ext uri="{FF2B5EF4-FFF2-40B4-BE49-F238E27FC236}">
              <a16:creationId xmlns:a16="http://schemas.microsoft.com/office/drawing/2014/main" id="{2FF5B571-D0C6-47A6-87A4-CF1588B13F38}"/>
            </a:ext>
          </a:extLst>
        </xdr:cNvPr>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61</xdr:row>
      <xdr:rowOff>6531</xdr:rowOff>
    </xdr:to>
    <xdr:cxnSp macro="">
      <xdr:nvCxnSpPr>
        <xdr:cNvPr id="656" name="直線コネクタ 655">
          <a:extLst>
            <a:ext uri="{FF2B5EF4-FFF2-40B4-BE49-F238E27FC236}">
              <a16:creationId xmlns:a16="http://schemas.microsoft.com/office/drawing/2014/main" id="{963515A6-983C-4C59-A55A-CCD3E70B69D2}"/>
            </a:ext>
          </a:extLst>
        </xdr:cNvPr>
        <xdr:cNvCxnSpPr/>
      </xdr:nvCxnSpPr>
      <xdr:spPr>
        <a:xfrm>
          <a:off x="12814300" y="1043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657" name="n_1aveValue【学校施設】&#10;有形固定資産減価償却率">
          <a:extLst>
            <a:ext uri="{FF2B5EF4-FFF2-40B4-BE49-F238E27FC236}">
              <a16:creationId xmlns:a16="http://schemas.microsoft.com/office/drawing/2014/main" id="{193CE598-F6FA-4A12-A6F8-91EAB71378EC}"/>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658" name="n_2aveValue【学校施設】&#10;有形固定資産減価償却率">
          <a:extLst>
            <a:ext uri="{FF2B5EF4-FFF2-40B4-BE49-F238E27FC236}">
              <a16:creationId xmlns:a16="http://schemas.microsoft.com/office/drawing/2014/main" id="{9564586D-5B4E-4D2A-9870-FE919CEAE3E1}"/>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59" name="n_3aveValue【学校施設】&#10;有形固定資産減価償却率">
          <a:extLst>
            <a:ext uri="{FF2B5EF4-FFF2-40B4-BE49-F238E27FC236}">
              <a16:creationId xmlns:a16="http://schemas.microsoft.com/office/drawing/2014/main" id="{7E7982E6-8F74-4034-BE88-C06837AA6BB4}"/>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60" name="n_4aveValue【学校施設】&#10;有形固定資産減価償却率">
          <a:extLst>
            <a:ext uri="{FF2B5EF4-FFF2-40B4-BE49-F238E27FC236}">
              <a16:creationId xmlns:a16="http://schemas.microsoft.com/office/drawing/2014/main" id="{28E07C89-4B4E-413C-9A3A-495A47D10708}"/>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661" name="n_1mainValue【学校施設】&#10;有形固定資産減価償却率">
          <a:extLst>
            <a:ext uri="{FF2B5EF4-FFF2-40B4-BE49-F238E27FC236}">
              <a16:creationId xmlns:a16="http://schemas.microsoft.com/office/drawing/2014/main" id="{704CEA6A-53F9-4D98-9372-96CE0E71F47A}"/>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662" name="n_2mainValue【学校施設】&#10;有形固定資産減価償却率">
          <a:extLst>
            <a:ext uri="{FF2B5EF4-FFF2-40B4-BE49-F238E27FC236}">
              <a16:creationId xmlns:a16="http://schemas.microsoft.com/office/drawing/2014/main" id="{F4FD158E-3F99-430C-96EE-0C5E7843890B}"/>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663" name="n_3mainValue【学校施設】&#10;有形固定資産減価償却率">
          <a:extLst>
            <a:ext uri="{FF2B5EF4-FFF2-40B4-BE49-F238E27FC236}">
              <a16:creationId xmlns:a16="http://schemas.microsoft.com/office/drawing/2014/main" id="{50451B66-EA13-4C19-BD9D-E41FAF790D35}"/>
            </a:ext>
          </a:extLst>
        </xdr:cNvPr>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664" name="n_4mainValue【学校施設】&#10;有形固定資産減価償却率">
          <a:extLst>
            <a:ext uri="{FF2B5EF4-FFF2-40B4-BE49-F238E27FC236}">
              <a16:creationId xmlns:a16="http://schemas.microsoft.com/office/drawing/2014/main" id="{6B7552DA-6FE4-4BAD-B54F-7F9FCE59B2D5}"/>
            </a:ext>
          </a:extLst>
        </xdr:cNvPr>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8D577948-8610-4323-95B4-6A4F2CE204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380B3ECC-942B-4F21-9059-A2C809F618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86FF3C9-ECD2-483B-B469-FBDCF53E55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E05089C6-2A34-47CF-BF31-AAFF8DEA09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61A3CFA-127F-411B-9D55-8660CA91F8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B2E3ADBD-5686-429B-BCE7-9189D6266F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AB504B90-D430-41BB-8E33-02416169E6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9446013C-79B0-4272-B9EB-9B72B25039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D250126-7CB6-4306-A92A-47A17095AF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146AF4AC-7C0B-4EEF-96C9-696611401E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F44C26D2-A7CC-4AA4-A88E-A909C4C41A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D9CD42BE-F305-4554-ABF3-80AFA668B54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D4737857-3F7D-4F7F-8210-F93867423E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678" name="テキスト ボックス 677">
          <a:extLst>
            <a:ext uri="{FF2B5EF4-FFF2-40B4-BE49-F238E27FC236}">
              <a16:creationId xmlns:a16="http://schemas.microsoft.com/office/drawing/2014/main" id="{4DD9D7D9-E108-4CF1-8AE4-3BE9D134006E}"/>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B2DCE4E9-48B9-469C-BC50-F0B3CBE12A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0" name="テキスト ボックス 679">
          <a:extLst>
            <a:ext uri="{FF2B5EF4-FFF2-40B4-BE49-F238E27FC236}">
              <a16:creationId xmlns:a16="http://schemas.microsoft.com/office/drawing/2014/main" id="{0867B4FF-AF1C-4D46-9B8A-87424336305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EAF9C779-F871-4D8C-9455-60251BE579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2" name="テキスト ボックス 681">
          <a:extLst>
            <a:ext uri="{FF2B5EF4-FFF2-40B4-BE49-F238E27FC236}">
              <a16:creationId xmlns:a16="http://schemas.microsoft.com/office/drawing/2014/main" id="{2C743CA0-3B7A-41AF-9438-14CC2ECC002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1FCA1DC7-BE18-472B-A6DF-BA1ED12000E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4" name="テキスト ボックス 683">
          <a:extLst>
            <a:ext uri="{FF2B5EF4-FFF2-40B4-BE49-F238E27FC236}">
              <a16:creationId xmlns:a16="http://schemas.microsoft.com/office/drawing/2014/main" id="{B4120A0C-410C-41E7-935D-1DA8FDA6409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4C2F79B-BFE8-45A2-97E9-4FA5C68409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F5F0A4C7-1F5E-4EE4-94DB-EF1ED6D087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9D7E1396-AD8D-4C49-94C8-763B82E06F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88" name="直線コネクタ 687">
          <a:extLst>
            <a:ext uri="{FF2B5EF4-FFF2-40B4-BE49-F238E27FC236}">
              <a16:creationId xmlns:a16="http://schemas.microsoft.com/office/drawing/2014/main" id="{E0A29862-9F51-47E5-872F-F16D1946926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89" name="【学校施設】&#10;一人当たり面積最小値テキスト">
          <a:extLst>
            <a:ext uri="{FF2B5EF4-FFF2-40B4-BE49-F238E27FC236}">
              <a16:creationId xmlns:a16="http://schemas.microsoft.com/office/drawing/2014/main" id="{1F8D0BEF-7311-4AAD-9FAA-ABF2EEFED835}"/>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90" name="直線コネクタ 689">
          <a:extLst>
            <a:ext uri="{FF2B5EF4-FFF2-40B4-BE49-F238E27FC236}">
              <a16:creationId xmlns:a16="http://schemas.microsoft.com/office/drawing/2014/main" id="{B88EE3F3-CDB4-4A6E-A062-2C349D353027}"/>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91" name="【学校施設】&#10;一人当たり面積最大値テキスト">
          <a:extLst>
            <a:ext uri="{FF2B5EF4-FFF2-40B4-BE49-F238E27FC236}">
              <a16:creationId xmlns:a16="http://schemas.microsoft.com/office/drawing/2014/main" id="{BBA5954D-0A20-40A5-BC41-B2519D66FE01}"/>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92" name="直線コネクタ 691">
          <a:extLst>
            <a:ext uri="{FF2B5EF4-FFF2-40B4-BE49-F238E27FC236}">
              <a16:creationId xmlns:a16="http://schemas.microsoft.com/office/drawing/2014/main" id="{43AAF4B3-AD21-46E7-9E1F-085F3E0CD4F7}"/>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693" name="【学校施設】&#10;一人当たり面積平均値テキスト">
          <a:extLst>
            <a:ext uri="{FF2B5EF4-FFF2-40B4-BE49-F238E27FC236}">
              <a16:creationId xmlns:a16="http://schemas.microsoft.com/office/drawing/2014/main" id="{39AE5BA6-280D-4F27-8F5D-0CCE1B50C1CC}"/>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94" name="フローチャート: 判断 693">
          <a:extLst>
            <a:ext uri="{FF2B5EF4-FFF2-40B4-BE49-F238E27FC236}">
              <a16:creationId xmlns:a16="http://schemas.microsoft.com/office/drawing/2014/main" id="{251DBB3F-5B9C-4720-BA16-A09469EE5AD2}"/>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95" name="フローチャート: 判断 694">
          <a:extLst>
            <a:ext uri="{FF2B5EF4-FFF2-40B4-BE49-F238E27FC236}">
              <a16:creationId xmlns:a16="http://schemas.microsoft.com/office/drawing/2014/main" id="{D276FA63-B394-4EEB-A3B9-F16A96BFA748}"/>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96" name="フローチャート: 判断 695">
          <a:extLst>
            <a:ext uri="{FF2B5EF4-FFF2-40B4-BE49-F238E27FC236}">
              <a16:creationId xmlns:a16="http://schemas.microsoft.com/office/drawing/2014/main" id="{00902F14-FC9A-41A2-A7D5-B856C664C439}"/>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97" name="フローチャート: 判断 696">
          <a:extLst>
            <a:ext uri="{FF2B5EF4-FFF2-40B4-BE49-F238E27FC236}">
              <a16:creationId xmlns:a16="http://schemas.microsoft.com/office/drawing/2014/main" id="{8F5DA4CD-77B9-4CA1-9655-0A4EA23A8AC8}"/>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98" name="フローチャート: 判断 697">
          <a:extLst>
            <a:ext uri="{FF2B5EF4-FFF2-40B4-BE49-F238E27FC236}">
              <a16:creationId xmlns:a16="http://schemas.microsoft.com/office/drawing/2014/main" id="{AA001083-AA59-4566-A6F2-5ED26E2618FA}"/>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BE72045-9800-4571-9EB7-EA166AA8FD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7C78487-F71F-409A-B246-EBEB4869D8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97EDECB-F276-4F60-8021-DA81CE6CDC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376764D-D56F-4EAB-8BF8-B7E8359860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F30CB93-E2A4-4EFF-A458-37EE9101D0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95962</xdr:rowOff>
    </xdr:from>
    <xdr:to>
      <xdr:col>116</xdr:col>
      <xdr:colOff>114300</xdr:colOff>
      <xdr:row>64</xdr:row>
      <xdr:rowOff>26112</xdr:rowOff>
    </xdr:to>
    <xdr:sp macro="" textlink="">
      <xdr:nvSpPr>
        <xdr:cNvPr id="704" name="楕円 703">
          <a:extLst>
            <a:ext uri="{FF2B5EF4-FFF2-40B4-BE49-F238E27FC236}">
              <a16:creationId xmlns:a16="http://schemas.microsoft.com/office/drawing/2014/main" id="{FC7B2FB9-1FED-4285-BE20-EFE523D8C947}"/>
            </a:ext>
          </a:extLst>
        </xdr:cNvPr>
        <xdr:cNvSpPr/>
      </xdr:nvSpPr>
      <xdr:spPr>
        <a:xfrm>
          <a:off x="221107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54806</xdr:rowOff>
    </xdr:from>
    <xdr:ext cx="469744" cy="259045"/>
    <xdr:sp macro="" textlink="">
      <xdr:nvSpPr>
        <xdr:cNvPr id="705" name="【学校施設】&#10;一人当たり面積該当値テキスト">
          <a:extLst>
            <a:ext uri="{FF2B5EF4-FFF2-40B4-BE49-F238E27FC236}">
              <a16:creationId xmlns:a16="http://schemas.microsoft.com/office/drawing/2014/main" id="{8C30B689-BB0C-40CE-9BA3-86CDB6EF2CD2}"/>
            </a:ext>
          </a:extLst>
        </xdr:cNvPr>
        <xdr:cNvSpPr txBox="1"/>
      </xdr:nvSpPr>
      <xdr:spPr>
        <a:xfrm>
          <a:off x="22199600" y="108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98552</xdr:rowOff>
    </xdr:from>
    <xdr:to>
      <xdr:col>112</xdr:col>
      <xdr:colOff>38100</xdr:colOff>
      <xdr:row>64</xdr:row>
      <xdr:rowOff>28702</xdr:rowOff>
    </xdr:to>
    <xdr:sp macro="" textlink="">
      <xdr:nvSpPr>
        <xdr:cNvPr id="706" name="楕円 705">
          <a:extLst>
            <a:ext uri="{FF2B5EF4-FFF2-40B4-BE49-F238E27FC236}">
              <a16:creationId xmlns:a16="http://schemas.microsoft.com/office/drawing/2014/main" id="{139109E0-2301-45FC-81AF-5B9C35A92AC9}"/>
            </a:ext>
          </a:extLst>
        </xdr:cNvPr>
        <xdr:cNvSpPr/>
      </xdr:nvSpPr>
      <xdr:spPr>
        <a:xfrm>
          <a:off x="21272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146762</xdr:rowOff>
    </xdr:from>
    <xdr:to>
      <xdr:col>116</xdr:col>
      <xdr:colOff>63500</xdr:colOff>
      <xdr:row>63</xdr:row>
      <xdr:rowOff>149352</xdr:rowOff>
    </xdr:to>
    <xdr:cxnSp macro="">
      <xdr:nvCxnSpPr>
        <xdr:cNvPr id="707" name="直線コネクタ 706">
          <a:extLst>
            <a:ext uri="{FF2B5EF4-FFF2-40B4-BE49-F238E27FC236}">
              <a16:creationId xmlns:a16="http://schemas.microsoft.com/office/drawing/2014/main" id="{65D04E66-F31F-46C4-9099-4C80C8318979}"/>
            </a:ext>
          </a:extLst>
        </xdr:cNvPr>
        <xdr:cNvCxnSpPr/>
      </xdr:nvCxnSpPr>
      <xdr:spPr>
        <a:xfrm flipV="1">
          <a:off x="21323300" y="1094811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100419</xdr:rowOff>
    </xdr:from>
    <xdr:to>
      <xdr:col>107</xdr:col>
      <xdr:colOff>101600</xdr:colOff>
      <xdr:row>64</xdr:row>
      <xdr:rowOff>30569</xdr:rowOff>
    </xdr:to>
    <xdr:sp macro="" textlink="">
      <xdr:nvSpPr>
        <xdr:cNvPr id="708" name="楕円 707">
          <a:extLst>
            <a:ext uri="{FF2B5EF4-FFF2-40B4-BE49-F238E27FC236}">
              <a16:creationId xmlns:a16="http://schemas.microsoft.com/office/drawing/2014/main" id="{08091324-91E4-4F49-8699-4BEA42F3B3A2}"/>
            </a:ext>
          </a:extLst>
        </xdr:cNvPr>
        <xdr:cNvSpPr/>
      </xdr:nvSpPr>
      <xdr:spPr>
        <a:xfrm>
          <a:off x="20383500" y="109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149352</xdr:rowOff>
    </xdr:from>
    <xdr:to>
      <xdr:col>111</xdr:col>
      <xdr:colOff>177800</xdr:colOff>
      <xdr:row>63</xdr:row>
      <xdr:rowOff>151219</xdr:rowOff>
    </xdr:to>
    <xdr:cxnSp macro="">
      <xdr:nvCxnSpPr>
        <xdr:cNvPr id="709" name="直線コネクタ 708">
          <a:extLst>
            <a:ext uri="{FF2B5EF4-FFF2-40B4-BE49-F238E27FC236}">
              <a16:creationId xmlns:a16="http://schemas.microsoft.com/office/drawing/2014/main" id="{6D209C61-0687-4EDD-8495-1BAA68EBFA08}"/>
            </a:ext>
          </a:extLst>
        </xdr:cNvPr>
        <xdr:cNvCxnSpPr/>
      </xdr:nvCxnSpPr>
      <xdr:spPr>
        <a:xfrm flipV="1">
          <a:off x="20434300" y="1095070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103124</xdr:rowOff>
    </xdr:from>
    <xdr:to>
      <xdr:col>102</xdr:col>
      <xdr:colOff>165100</xdr:colOff>
      <xdr:row>64</xdr:row>
      <xdr:rowOff>33274</xdr:rowOff>
    </xdr:to>
    <xdr:sp macro="" textlink="">
      <xdr:nvSpPr>
        <xdr:cNvPr id="710" name="楕円 709">
          <a:extLst>
            <a:ext uri="{FF2B5EF4-FFF2-40B4-BE49-F238E27FC236}">
              <a16:creationId xmlns:a16="http://schemas.microsoft.com/office/drawing/2014/main" id="{AA70CF73-ABA9-4B56-A844-547C256E027C}"/>
            </a:ext>
          </a:extLst>
        </xdr:cNvPr>
        <xdr:cNvSpPr/>
      </xdr:nvSpPr>
      <xdr:spPr>
        <a:xfrm>
          <a:off x="194945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151219</xdr:rowOff>
    </xdr:from>
    <xdr:to>
      <xdr:col>107</xdr:col>
      <xdr:colOff>50800</xdr:colOff>
      <xdr:row>63</xdr:row>
      <xdr:rowOff>153924</xdr:rowOff>
    </xdr:to>
    <xdr:cxnSp macro="">
      <xdr:nvCxnSpPr>
        <xdr:cNvPr id="711" name="直線コネクタ 710">
          <a:extLst>
            <a:ext uri="{FF2B5EF4-FFF2-40B4-BE49-F238E27FC236}">
              <a16:creationId xmlns:a16="http://schemas.microsoft.com/office/drawing/2014/main" id="{6966A47B-7E6F-4E78-9B6D-667EA1B99869}"/>
            </a:ext>
          </a:extLst>
        </xdr:cNvPr>
        <xdr:cNvCxnSpPr/>
      </xdr:nvCxnSpPr>
      <xdr:spPr>
        <a:xfrm flipV="1">
          <a:off x="19545300" y="10952569"/>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105563</xdr:rowOff>
    </xdr:from>
    <xdr:to>
      <xdr:col>98</xdr:col>
      <xdr:colOff>38100</xdr:colOff>
      <xdr:row>64</xdr:row>
      <xdr:rowOff>35713</xdr:rowOff>
    </xdr:to>
    <xdr:sp macro="" textlink="">
      <xdr:nvSpPr>
        <xdr:cNvPr id="712" name="楕円 711">
          <a:extLst>
            <a:ext uri="{FF2B5EF4-FFF2-40B4-BE49-F238E27FC236}">
              <a16:creationId xmlns:a16="http://schemas.microsoft.com/office/drawing/2014/main" id="{14FD128A-E17F-4C50-9E9C-2EDFBF9035C7}"/>
            </a:ext>
          </a:extLst>
        </xdr:cNvPr>
        <xdr:cNvSpPr/>
      </xdr:nvSpPr>
      <xdr:spPr>
        <a:xfrm>
          <a:off x="18605500" y="109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153924</xdr:rowOff>
    </xdr:from>
    <xdr:to>
      <xdr:col>102</xdr:col>
      <xdr:colOff>114300</xdr:colOff>
      <xdr:row>63</xdr:row>
      <xdr:rowOff>156363</xdr:rowOff>
    </xdr:to>
    <xdr:cxnSp macro="">
      <xdr:nvCxnSpPr>
        <xdr:cNvPr id="713" name="直線コネクタ 712">
          <a:extLst>
            <a:ext uri="{FF2B5EF4-FFF2-40B4-BE49-F238E27FC236}">
              <a16:creationId xmlns:a16="http://schemas.microsoft.com/office/drawing/2014/main" id="{655E60A6-5986-4A0C-A267-BFA707220D12}"/>
            </a:ext>
          </a:extLst>
        </xdr:cNvPr>
        <xdr:cNvCxnSpPr/>
      </xdr:nvCxnSpPr>
      <xdr:spPr>
        <a:xfrm flipV="1">
          <a:off x="18656300" y="1095527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714" name="n_1aveValue【学校施設】&#10;一人当たり面積">
          <a:extLst>
            <a:ext uri="{FF2B5EF4-FFF2-40B4-BE49-F238E27FC236}">
              <a16:creationId xmlns:a16="http://schemas.microsoft.com/office/drawing/2014/main" id="{F59F43CB-E4D1-4AD4-BF7D-A8EE6D00A230}"/>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715" name="n_2aveValue【学校施設】&#10;一人当たり面積">
          <a:extLst>
            <a:ext uri="{FF2B5EF4-FFF2-40B4-BE49-F238E27FC236}">
              <a16:creationId xmlns:a16="http://schemas.microsoft.com/office/drawing/2014/main" id="{EC9B4855-284A-4574-8F66-16FBFF877AAD}"/>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716" name="n_3aveValue【学校施設】&#10;一人当たり面積">
          <a:extLst>
            <a:ext uri="{FF2B5EF4-FFF2-40B4-BE49-F238E27FC236}">
              <a16:creationId xmlns:a16="http://schemas.microsoft.com/office/drawing/2014/main" id="{37CBF988-D167-43D0-90F5-9DC4B80A00F0}"/>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717" name="n_4aveValue【学校施設】&#10;一人当たり面積">
          <a:extLst>
            <a:ext uri="{FF2B5EF4-FFF2-40B4-BE49-F238E27FC236}">
              <a16:creationId xmlns:a16="http://schemas.microsoft.com/office/drawing/2014/main" id="{CB5D1E60-39CC-460D-8B8A-3BF3B754C5E3}"/>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45229</xdr:rowOff>
    </xdr:from>
    <xdr:ext cx="469744" cy="259045"/>
    <xdr:sp macro="" textlink="">
      <xdr:nvSpPr>
        <xdr:cNvPr id="718" name="n_1mainValue【学校施設】&#10;一人当たり面積">
          <a:extLst>
            <a:ext uri="{FF2B5EF4-FFF2-40B4-BE49-F238E27FC236}">
              <a16:creationId xmlns:a16="http://schemas.microsoft.com/office/drawing/2014/main" id="{D24898F9-1256-4B60-9D41-45E8C1C09B77}"/>
            </a:ext>
          </a:extLst>
        </xdr:cNvPr>
        <xdr:cNvSpPr txBox="1"/>
      </xdr:nvSpPr>
      <xdr:spPr>
        <a:xfrm>
          <a:off x="21075727"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47096</xdr:rowOff>
    </xdr:from>
    <xdr:ext cx="469744" cy="259045"/>
    <xdr:sp macro="" textlink="">
      <xdr:nvSpPr>
        <xdr:cNvPr id="719" name="n_2mainValue【学校施設】&#10;一人当たり面積">
          <a:extLst>
            <a:ext uri="{FF2B5EF4-FFF2-40B4-BE49-F238E27FC236}">
              <a16:creationId xmlns:a16="http://schemas.microsoft.com/office/drawing/2014/main" id="{11FE71CA-344F-40EB-B40C-F7216126B7D6}"/>
            </a:ext>
          </a:extLst>
        </xdr:cNvPr>
        <xdr:cNvSpPr txBox="1"/>
      </xdr:nvSpPr>
      <xdr:spPr>
        <a:xfrm>
          <a:off x="20199427" y="106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49801</xdr:rowOff>
    </xdr:from>
    <xdr:ext cx="469744" cy="259045"/>
    <xdr:sp macro="" textlink="">
      <xdr:nvSpPr>
        <xdr:cNvPr id="720" name="n_3mainValue【学校施設】&#10;一人当たり面積">
          <a:extLst>
            <a:ext uri="{FF2B5EF4-FFF2-40B4-BE49-F238E27FC236}">
              <a16:creationId xmlns:a16="http://schemas.microsoft.com/office/drawing/2014/main" id="{85848A78-D32D-42D6-A60C-07B8625757C0}"/>
            </a:ext>
          </a:extLst>
        </xdr:cNvPr>
        <xdr:cNvSpPr txBox="1"/>
      </xdr:nvSpPr>
      <xdr:spPr>
        <a:xfrm>
          <a:off x="19310427" y="1067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26840</xdr:rowOff>
    </xdr:from>
    <xdr:ext cx="469744" cy="259045"/>
    <xdr:sp macro="" textlink="">
      <xdr:nvSpPr>
        <xdr:cNvPr id="721" name="n_4mainValue【学校施設】&#10;一人当たり面積">
          <a:extLst>
            <a:ext uri="{FF2B5EF4-FFF2-40B4-BE49-F238E27FC236}">
              <a16:creationId xmlns:a16="http://schemas.microsoft.com/office/drawing/2014/main" id="{5CF3BF1A-3A14-4D98-B18F-D6E0D4638FC5}"/>
            </a:ext>
          </a:extLst>
        </xdr:cNvPr>
        <xdr:cNvSpPr txBox="1"/>
      </xdr:nvSpPr>
      <xdr:spPr>
        <a:xfrm>
          <a:off x="18421427" y="1099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97B439E-2D8C-4ECD-8DA7-F45520F90B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91A71774-D9B9-4169-A120-F180AA4C8A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F180249F-68E0-4308-8795-59F97AF6DE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68CF6A2D-7C1D-454C-8814-EDF73B7C8C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C52119C3-03F0-43BD-B574-CD43410591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EB2A4CAE-62AB-43CF-A9A7-434A2DE8AF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CFF24BB-C1E5-4973-A0A7-A5E48E2FE0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5D54BE07-C1AF-473C-A751-A38C507EA7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21A988B2-DBD8-421F-A46F-DB0C20C98F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3B8EF8B2-BFE6-4477-87A4-9133DCE89F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5DFE80C6-092C-4D71-AF7B-E071504430A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E5AE3D41-B012-431C-BA63-C14E9C1A33E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3CE39AC6-814F-4A9A-BF4E-A7E37D3FE0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C17884C4-07AE-408C-8AA5-2D051ECFB7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6B733BF6-3059-4274-8394-61C9AC522CF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51ABA79F-70EA-41D0-9833-0F50836C435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C83FDDA5-9612-48E9-8938-903C54AB500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519C22CE-AF97-42F3-8776-4E476E3D156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85666F32-8202-4BD2-BBCA-0E83DB32767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412FAB22-4640-421C-855D-4C236310C3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B3646CB8-E30A-4447-A2EE-0B3F43C2859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86D7801-12C2-4B01-9B3A-48EBEB2295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D4F83B0D-AFF8-4305-9943-C052296C96D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ACF03218-75AC-4ED8-A0C4-2843A8FBB4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4C2195CE-9E55-4E33-9060-2E54F95B9F87}"/>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D22C2EF8-787E-4908-A6F5-C9194C9F04A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FE8BCCA3-0410-4557-913D-4818DB74055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9" name="【児童館】&#10;有形固定資産減価償却率最大値テキスト">
          <a:extLst>
            <a:ext uri="{FF2B5EF4-FFF2-40B4-BE49-F238E27FC236}">
              <a16:creationId xmlns:a16="http://schemas.microsoft.com/office/drawing/2014/main" id="{878AFAAD-40A0-48DA-9CDC-EEBB87D4AD48}"/>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50" name="直線コネクタ 749">
          <a:extLst>
            <a:ext uri="{FF2B5EF4-FFF2-40B4-BE49-F238E27FC236}">
              <a16:creationId xmlns:a16="http://schemas.microsoft.com/office/drawing/2014/main" id="{13F11BB1-79FF-40B8-8D2B-41791B3709FC}"/>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751" name="【児童館】&#10;有形固定資産減価償却率平均値テキスト">
          <a:extLst>
            <a:ext uri="{FF2B5EF4-FFF2-40B4-BE49-F238E27FC236}">
              <a16:creationId xmlns:a16="http://schemas.microsoft.com/office/drawing/2014/main" id="{97172DDD-ED3A-4755-BC38-74471C43925B}"/>
            </a:ext>
          </a:extLst>
        </xdr:cNvPr>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752" name="フローチャート: 判断 751">
          <a:extLst>
            <a:ext uri="{FF2B5EF4-FFF2-40B4-BE49-F238E27FC236}">
              <a16:creationId xmlns:a16="http://schemas.microsoft.com/office/drawing/2014/main" id="{CB0393A1-50C9-4282-91D3-53E4B84C07E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753" name="フローチャート: 判断 752">
          <a:extLst>
            <a:ext uri="{FF2B5EF4-FFF2-40B4-BE49-F238E27FC236}">
              <a16:creationId xmlns:a16="http://schemas.microsoft.com/office/drawing/2014/main" id="{5100692C-BA0F-4C52-8B5C-A0C2485724A3}"/>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754" name="フローチャート: 判断 753">
          <a:extLst>
            <a:ext uri="{FF2B5EF4-FFF2-40B4-BE49-F238E27FC236}">
              <a16:creationId xmlns:a16="http://schemas.microsoft.com/office/drawing/2014/main" id="{C64A6D8B-39DE-4116-A276-382034333222}"/>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55" name="フローチャート: 判断 754">
          <a:extLst>
            <a:ext uri="{FF2B5EF4-FFF2-40B4-BE49-F238E27FC236}">
              <a16:creationId xmlns:a16="http://schemas.microsoft.com/office/drawing/2014/main" id="{277565E4-780E-4AF3-8FF3-046F78EF0B87}"/>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6" name="フローチャート: 判断 755">
          <a:extLst>
            <a:ext uri="{FF2B5EF4-FFF2-40B4-BE49-F238E27FC236}">
              <a16:creationId xmlns:a16="http://schemas.microsoft.com/office/drawing/2014/main" id="{BD7FE686-9114-4CA1-B4AC-4D23407D1A2B}"/>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55D1AFA-B32A-4A81-8798-75B0542D45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CEAAEE4-B981-4F59-A2EF-CFFF0D89F6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41F719E-B8F1-4838-B691-73ACBACAC3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A4C2D8C-1F5D-4F04-85B7-529C5785E7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C27E060-E13B-4091-89F6-4950E3DCCF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2539</xdr:rowOff>
    </xdr:from>
    <xdr:to>
      <xdr:col>85</xdr:col>
      <xdr:colOff>177800</xdr:colOff>
      <xdr:row>85</xdr:row>
      <xdr:rowOff>104139</xdr:rowOff>
    </xdr:to>
    <xdr:sp macro="" textlink="">
      <xdr:nvSpPr>
        <xdr:cNvPr id="762" name="楕円 761">
          <a:extLst>
            <a:ext uri="{FF2B5EF4-FFF2-40B4-BE49-F238E27FC236}">
              <a16:creationId xmlns:a16="http://schemas.microsoft.com/office/drawing/2014/main" id="{C45A05A9-0237-4289-AD3D-C079E0B2B72F}"/>
            </a:ext>
          </a:extLst>
        </xdr:cNvPr>
        <xdr:cNvSpPr/>
      </xdr:nvSpPr>
      <xdr:spPr>
        <a:xfrm>
          <a:off x="16268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152416</xdr:rowOff>
    </xdr:from>
    <xdr:ext cx="405111" cy="259045"/>
    <xdr:sp macro="" textlink="">
      <xdr:nvSpPr>
        <xdr:cNvPr id="763" name="【児童館】&#10;有形固定資産減価償却率該当値テキスト">
          <a:extLst>
            <a:ext uri="{FF2B5EF4-FFF2-40B4-BE49-F238E27FC236}">
              <a16:creationId xmlns:a16="http://schemas.microsoft.com/office/drawing/2014/main" id="{96E69EDA-8458-4927-B648-0C886FA4DFC2}"/>
            </a:ext>
          </a:extLst>
        </xdr:cNvPr>
        <xdr:cNvSpPr txBox="1"/>
      </xdr:nvSpPr>
      <xdr:spPr>
        <a:xfrm>
          <a:off x="16357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132080</xdr:rowOff>
    </xdr:from>
    <xdr:to>
      <xdr:col>81</xdr:col>
      <xdr:colOff>101600</xdr:colOff>
      <xdr:row>85</xdr:row>
      <xdr:rowOff>62230</xdr:rowOff>
    </xdr:to>
    <xdr:sp macro="" textlink="">
      <xdr:nvSpPr>
        <xdr:cNvPr id="764" name="楕円 763">
          <a:extLst>
            <a:ext uri="{FF2B5EF4-FFF2-40B4-BE49-F238E27FC236}">
              <a16:creationId xmlns:a16="http://schemas.microsoft.com/office/drawing/2014/main" id="{A2D6D783-97E0-457F-A29D-0609EBA9D243}"/>
            </a:ext>
          </a:extLst>
        </xdr:cNvPr>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xdr:rowOff>
    </xdr:from>
    <xdr:to>
      <xdr:col>85</xdr:col>
      <xdr:colOff>127000</xdr:colOff>
      <xdr:row>85</xdr:row>
      <xdr:rowOff>53339</xdr:rowOff>
    </xdr:to>
    <xdr:cxnSp macro="">
      <xdr:nvCxnSpPr>
        <xdr:cNvPr id="765" name="直線コネクタ 764">
          <a:extLst>
            <a:ext uri="{FF2B5EF4-FFF2-40B4-BE49-F238E27FC236}">
              <a16:creationId xmlns:a16="http://schemas.microsoft.com/office/drawing/2014/main" id="{83C72EF2-B41D-44DC-8E8C-DAFC72DF2E62}"/>
            </a:ext>
          </a:extLst>
        </xdr:cNvPr>
        <xdr:cNvCxnSpPr/>
      </xdr:nvCxnSpPr>
      <xdr:spPr>
        <a:xfrm>
          <a:off x="15481300" y="14584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90170</xdr:rowOff>
    </xdr:from>
    <xdr:to>
      <xdr:col>76</xdr:col>
      <xdr:colOff>165100</xdr:colOff>
      <xdr:row>85</xdr:row>
      <xdr:rowOff>20320</xdr:rowOff>
    </xdr:to>
    <xdr:sp macro="" textlink="">
      <xdr:nvSpPr>
        <xdr:cNvPr id="766" name="楕円 765">
          <a:extLst>
            <a:ext uri="{FF2B5EF4-FFF2-40B4-BE49-F238E27FC236}">
              <a16:creationId xmlns:a16="http://schemas.microsoft.com/office/drawing/2014/main" id="{4E560E91-61DF-41A0-8B0E-A26607F25393}"/>
            </a:ext>
          </a:extLst>
        </xdr:cNvPr>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85</xdr:row>
      <xdr:rowOff>11430</xdr:rowOff>
    </xdr:to>
    <xdr:cxnSp macro="">
      <xdr:nvCxnSpPr>
        <xdr:cNvPr id="767" name="直線コネクタ 766">
          <a:extLst>
            <a:ext uri="{FF2B5EF4-FFF2-40B4-BE49-F238E27FC236}">
              <a16:creationId xmlns:a16="http://schemas.microsoft.com/office/drawing/2014/main" id="{F07D0073-40F0-4FBF-AC83-F690ACC06875}"/>
            </a:ext>
          </a:extLst>
        </xdr:cNvPr>
        <xdr:cNvCxnSpPr/>
      </xdr:nvCxnSpPr>
      <xdr:spPr>
        <a:xfrm>
          <a:off x="14592300" y="14542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8" name="楕円 767">
          <a:extLst>
            <a:ext uri="{FF2B5EF4-FFF2-40B4-BE49-F238E27FC236}">
              <a16:creationId xmlns:a16="http://schemas.microsoft.com/office/drawing/2014/main" id="{D52B7D53-0CFC-4B74-A0C9-71FD74F65BF9}"/>
            </a:ext>
          </a:extLst>
        </xdr:cNvPr>
        <xdr:cNvSpPr/>
      </xdr:nvSpPr>
      <xdr:spPr>
        <a:xfrm>
          <a:off x="1365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140970</xdr:rowOff>
    </xdr:to>
    <xdr:cxnSp macro="">
      <xdr:nvCxnSpPr>
        <xdr:cNvPr id="769" name="直線コネクタ 768">
          <a:extLst>
            <a:ext uri="{FF2B5EF4-FFF2-40B4-BE49-F238E27FC236}">
              <a16:creationId xmlns:a16="http://schemas.microsoft.com/office/drawing/2014/main" id="{1653BC90-370E-4C6C-8F97-D5B41A870775}"/>
            </a:ext>
          </a:extLst>
        </xdr:cNvPr>
        <xdr:cNvCxnSpPr/>
      </xdr:nvCxnSpPr>
      <xdr:spPr>
        <a:xfrm>
          <a:off x="13703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770" name="楕円 769">
          <a:extLst>
            <a:ext uri="{FF2B5EF4-FFF2-40B4-BE49-F238E27FC236}">
              <a16:creationId xmlns:a16="http://schemas.microsoft.com/office/drawing/2014/main" id="{4BEF8B73-0670-4B97-B885-CFB5FB74C930}"/>
            </a:ext>
          </a:extLst>
        </xdr:cNvPr>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84</xdr:row>
      <xdr:rowOff>114300</xdr:rowOff>
    </xdr:to>
    <xdr:cxnSp macro="">
      <xdr:nvCxnSpPr>
        <xdr:cNvPr id="771" name="直線コネクタ 770">
          <a:extLst>
            <a:ext uri="{FF2B5EF4-FFF2-40B4-BE49-F238E27FC236}">
              <a16:creationId xmlns:a16="http://schemas.microsoft.com/office/drawing/2014/main" id="{43F55650-F902-4FFF-A618-3D5F65982375}"/>
            </a:ext>
          </a:extLst>
        </xdr:cNvPr>
        <xdr:cNvCxnSpPr/>
      </xdr:nvCxnSpPr>
      <xdr:spPr>
        <a:xfrm>
          <a:off x="12814300" y="14474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772" name="n_1aveValue【児童館】&#10;有形固定資産減価償却率">
          <a:extLst>
            <a:ext uri="{FF2B5EF4-FFF2-40B4-BE49-F238E27FC236}">
              <a16:creationId xmlns:a16="http://schemas.microsoft.com/office/drawing/2014/main" id="{CEACD7E3-24FF-4220-BA97-CF1F724ABF46}"/>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773" name="n_2aveValue【児童館】&#10;有形固定資産減価償却率">
          <a:extLst>
            <a:ext uri="{FF2B5EF4-FFF2-40B4-BE49-F238E27FC236}">
              <a16:creationId xmlns:a16="http://schemas.microsoft.com/office/drawing/2014/main" id="{9E02A0DA-8DD4-4957-B649-5622ACBEABAE}"/>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74" name="n_3aveValue【児童館】&#10;有形固定資産減価償却率">
          <a:extLst>
            <a:ext uri="{FF2B5EF4-FFF2-40B4-BE49-F238E27FC236}">
              <a16:creationId xmlns:a16="http://schemas.microsoft.com/office/drawing/2014/main" id="{11765A3E-5D5A-43A9-BF29-35EE5693404B}"/>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5" name="n_4aveValue【児童館】&#10;有形固定資産減価償却率">
          <a:extLst>
            <a:ext uri="{FF2B5EF4-FFF2-40B4-BE49-F238E27FC236}">
              <a16:creationId xmlns:a16="http://schemas.microsoft.com/office/drawing/2014/main" id="{7D463A0E-4AFD-4F55-A870-208D96455A2B}"/>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53357</xdr:rowOff>
    </xdr:from>
    <xdr:ext cx="405111" cy="259045"/>
    <xdr:sp macro="" textlink="">
      <xdr:nvSpPr>
        <xdr:cNvPr id="776" name="n_1mainValue【児童館】&#10;有形固定資産減価償却率">
          <a:extLst>
            <a:ext uri="{FF2B5EF4-FFF2-40B4-BE49-F238E27FC236}">
              <a16:creationId xmlns:a16="http://schemas.microsoft.com/office/drawing/2014/main" id="{1D3664F4-4488-42A0-8946-842292FFA9F9}"/>
            </a:ext>
          </a:extLst>
        </xdr:cNvPr>
        <xdr:cNvSpPr txBox="1"/>
      </xdr:nvSpPr>
      <xdr:spPr>
        <a:xfrm>
          <a:off x="15266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777" name="n_2mainValue【児童館】&#10;有形固定資産減価償却率">
          <a:extLst>
            <a:ext uri="{FF2B5EF4-FFF2-40B4-BE49-F238E27FC236}">
              <a16:creationId xmlns:a16="http://schemas.microsoft.com/office/drawing/2014/main" id="{399B7A16-08DB-451F-ABFA-16A4ED40781E}"/>
            </a:ext>
          </a:extLst>
        </xdr:cNvPr>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78" name="n_3mainValue【児童館】&#10;有形固定資産減価償却率">
          <a:extLst>
            <a:ext uri="{FF2B5EF4-FFF2-40B4-BE49-F238E27FC236}">
              <a16:creationId xmlns:a16="http://schemas.microsoft.com/office/drawing/2014/main" id="{8517CD14-4DDF-44AC-AC10-EEE5202F6BF1}"/>
            </a:ext>
          </a:extLst>
        </xdr:cNvPr>
        <xdr:cNvSpPr txBox="1"/>
      </xdr:nvSpPr>
      <xdr:spPr>
        <a:xfrm>
          <a:off x="13500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779" name="n_4mainValue【児童館】&#10;有形固定資産減価償却率">
          <a:extLst>
            <a:ext uri="{FF2B5EF4-FFF2-40B4-BE49-F238E27FC236}">
              <a16:creationId xmlns:a16="http://schemas.microsoft.com/office/drawing/2014/main" id="{E951F4DE-0B9B-429D-ACB6-6A846B43941A}"/>
            </a:ext>
          </a:extLst>
        </xdr:cNvPr>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EB4FF91D-6610-40B5-A02E-570AE5C62C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BD3341E3-788D-4310-AF41-38E995271C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F0418A9C-CD50-483E-ADC2-5F859559CF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5D014323-48D3-4B96-87E6-D51BFFBE77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AB98EA48-5871-4539-A03D-6D2EA70073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F283CB9D-2B8A-4A3B-AE20-65365FA075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E31856F4-08BA-4E46-B009-B43BEF3D43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AAE53CFD-5486-4DD9-9426-34B971CD51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959476EA-85CE-45BD-883E-97F370404F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F67FE042-A835-4172-87E7-C224521BB1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0" name="直線コネクタ 789">
          <a:extLst>
            <a:ext uri="{FF2B5EF4-FFF2-40B4-BE49-F238E27FC236}">
              <a16:creationId xmlns:a16="http://schemas.microsoft.com/office/drawing/2014/main" id="{48EE7367-E0CE-4685-A793-4FA2F9418024}"/>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1" name="テキスト ボックス 790">
          <a:extLst>
            <a:ext uri="{FF2B5EF4-FFF2-40B4-BE49-F238E27FC236}">
              <a16:creationId xmlns:a16="http://schemas.microsoft.com/office/drawing/2014/main" id="{6199970B-897B-416E-B2BF-0AC86D814BA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8D767A32-037A-4659-ADE1-295772C738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426B124C-4C53-41AB-8A24-0389F1D8E5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94" name="直線コネクタ 793">
          <a:extLst>
            <a:ext uri="{FF2B5EF4-FFF2-40B4-BE49-F238E27FC236}">
              <a16:creationId xmlns:a16="http://schemas.microsoft.com/office/drawing/2014/main" id="{893C8D63-32D0-4250-BFDD-073482E3E324}"/>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95" name="テキスト ボックス 794">
          <a:extLst>
            <a:ext uri="{FF2B5EF4-FFF2-40B4-BE49-F238E27FC236}">
              <a16:creationId xmlns:a16="http://schemas.microsoft.com/office/drawing/2014/main" id="{42125C27-554B-4E59-9710-D33555BE17A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5ACDABB6-F822-441F-BA4A-8186DDD320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5EF8F47A-7B91-40BD-91B1-BAB20AF04B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a:extLst>
            <a:ext uri="{FF2B5EF4-FFF2-40B4-BE49-F238E27FC236}">
              <a16:creationId xmlns:a16="http://schemas.microsoft.com/office/drawing/2014/main" id="{55ED010D-1DC1-4EFF-BEEE-808BD00D7B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99" name="直線コネクタ 798">
          <a:extLst>
            <a:ext uri="{FF2B5EF4-FFF2-40B4-BE49-F238E27FC236}">
              <a16:creationId xmlns:a16="http://schemas.microsoft.com/office/drawing/2014/main" id="{53851D1E-F409-46C1-9408-076E1C159167}"/>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800" name="【児童館】&#10;一人当たり面積最小値テキスト">
          <a:extLst>
            <a:ext uri="{FF2B5EF4-FFF2-40B4-BE49-F238E27FC236}">
              <a16:creationId xmlns:a16="http://schemas.microsoft.com/office/drawing/2014/main" id="{650B1F0B-BE0C-4E0B-B929-F2E3408EA8AC}"/>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801" name="直線コネクタ 800">
          <a:extLst>
            <a:ext uri="{FF2B5EF4-FFF2-40B4-BE49-F238E27FC236}">
              <a16:creationId xmlns:a16="http://schemas.microsoft.com/office/drawing/2014/main" id="{CEF2D1E7-2228-4322-A621-06730A2EA8AF}"/>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802" name="【児童館】&#10;一人当たり面積最大値テキスト">
          <a:extLst>
            <a:ext uri="{FF2B5EF4-FFF2-40B4-BE49-F238E27FC236}">
              <a16:creationId xmlns:a16="http://schemas.microsoft.com/office/drawing/2014/main" id="{4438D858-90B1-43C8-A3FE-3514D348ED95}"/>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803" name="直線コネクタ 802">
          <a:extLst>
            <a:ext uri="{FF2B5EF4-FFF2-40B4-BE49-F238E27FC236}">
              <a16:creationId xmlns:a16="http://schemas.microsoft.com/office/drawing/2014/main" id="{AB7FD71C-53F4-4AD4-824A-50F531A7294A}"/>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804" name="【児童館】&#10;一人当たり面積平均値テキスト">
          <a:extLst>
            <a:ext uri="{FF2B5EF4-FFF2-40B4-BE49-F238E27FC236}">
              <a16:creationId xmlns:a16="http://schemas.microsoft.com/office/drawing/2014/main" id="{ADE8FAEB-755F-46C6-A194-A436C748B8E1}"/>
            </a:ext>
          </a:extLst>
        </xdr:cNvPr>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805" name="フローチャート: 判断 804">
          <a:extLst>
            <a:ext uri="{FF2B5EF4-FFF2-40B4-BE49-F238E27FC236}">
              <a16:creationId xmlns:a16="http://schemas.microsoft.com/office/drawing/2014/main" id="{9D0D5AED-F684-436B-95C2-776FFE061E3B}"/>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806" name="フローチャート: 判断 805">
          <a:extLst>
            <a:ext uri="{FF2B5EF4-FFF2-40B4-BE49-F238E27FC236}">
              <a16:creationId xmlns:a16="http://schemas.microsoft.com/office/drawing/2014/main" id="{7C0F2096-76FA-4D82-8A28-F6CD18B7BF02}"/>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7" name="フローチャート: 判断 806">
          <a:extLst>
            <a:ext uri="{FF2B5EF4-FFF2-40B4-BE49-F238E27FC236}">
              <a16:creationId xmlns:a16="http://schemas.microsoft.com/office/drawing/2014/main" id="{89E45518-A328-4679-883C-B5C447510EA3}"/>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808" name="フローチャート: 判断 807">
          <a:extLst>
            <a:ext uri="{FF2B5EF4-FFF2-40B4-BE49-F238E27FC236}">
              <a16:creationId xmlns:a16="http://schemas.microsoft.com/office/drawing/2014/main" id="{C54E6D45-E697-4804-990E-27B0C0545E28}"/>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809" name="フローチャート: 判断 808">
          <a:extLst>
            <a:ext uri="{FF2B5EF4-FFF2-40B4-BE49-F238E27FC236}">
              <a16:creationId xmlns:a16="http://schemas.microsoft.com/office/drawing/2014/main" id="{AF1B5171-6C69-464C-BF3A-E11AFAF1EB05}"/>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A21FED9-3BA3-4CE7-BA97-AD8E7B6954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3BBE129-C570-48D1-B4B4-45844008B9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3D2A51B4-DEBA-418E-851B-0AA4616E03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A35E111-D57D-4090-BD0A-427A9A436A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6FEB440-6A65-4307-8B65-0D0CE52986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10161</xdr:rowOff>
    </xdr:from>
    <xdr:to>
      <xdr:col>116</xdr:col>
      <xdr:colOff>114300</xdr:colOff>
      <xdr:row>81</xdr:row>
      <xdr:rowOff>111761</xdr:rowOff>
    </xdr:to>
    <xdr:sp macro="" textlink="">
      <xdr:nvSpPr>
        <xdr:cNvPr id="815" name="楕円 814">
          <a:extLst>
            <a:ext uri="{FF2B5EF4-FFF2-40B4-BE49-F238E27FC236}">
              <a16:creationId xmlns:a16="http://schemas.microsoft.com/office/drawing/2014/main" id="{41847731-D7D8-4C0E-BD38-2F4E4E61750C}"/>
            </a:ext>
          </a:extLst>
        </xdr:cNvPr>
        <xdr:cNvSpPr/>
      </xdr:nvSpPr>
      <xdr:spPr>
        <a:xfrm>
          <a:off x="22110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33038</xdr:rowOff>
    </xdr:from>
    <xdr:ext cx="469744" cy="259045"/>
    <xdr:sp macro="" textlink="">
      <xdr:nvSpPr>
        <xdr:cNvPr id="816" name="【児童館】&#10;一人当たり面積該当値テキスト">
          <a:extLst>
            <a:ext uri="{FF2B5EF4-FFF2-40B4-BE49-F238E27FC236}">
              <a16:creationId xmlns:a16="http://schemas.microsoft.com/office/drawing/2014/main" id="{46347E73-A269-45DD-BE96-1D01AF55ADAF}"/>
            </a:ext>
          </a:extLst>
        </xdr:cNvPr>
        <xdr:cNvSpPr txBox="1"/>
      </xdr:nvSpPr>
      <xdr:spPr>
        <a:xfrm>
          <a:off x="22199600"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27305</xdr:rowOff>
    </xdr:from>
    <xdr:to>
      <xdr:col>112</xdr:col>
      <xdr:colOff>38100</xdr:colOff>
      <xdr:row>81</xdr:row>
      <xdr:rowOff>128905</xdr:rowOff>
    </xdr:to>
    <xdr:sp macro="" textlink="">
      <xdr:nvSpPr>
        <xdr:cNvPr id="817" name="楕円 816">
          <a:extLst>
            <a:ext uri="{FF2B5EF4-FFF2-40B4-BE49-F238E27FC236}">
              <a16:creationId xmlns:a16="http://schemas.microsoft.com/office/drawing/2014/main" id="{9DEDC803-5F3B-4005-B0E5-F6439DE5EEFF}"/>
            </a:ext>
          </a:extLst>
        </xdr:cNvPr>
        <xdr:cNvSpPr/>
      </xdr:nvSpPr>
      <xdr:spPr>
        <a:xfrm>
          <a:off x="2127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60961</xdr:rowOff>
    </xdr:from>
    <xdr:to>
      <xdr:col>116</xdr:col>
      <xdr:colOff>63500</xdr:colOff>
      <xdr:row>81</xdr:row>
      <xdr:rowOff>78105</xdr:rowOff>
    </xdr:to>
    <xdr:cxnSp macro="">
      <xdr:nvCxnSpPr>
        <xdr:cNvPr id="818" name="直線コネクタ 817">
          <a:extLst>
            <a:ext uri="{FF2B5EF4-FFF2-40B4-BE49-F238E27FC236}">
              <a16:creationId xmlns:a16="http://schemas.microsoft.com/office/drawing/2014/main" id="{E62BA11E-EAB5-44B3-B79C-1E7F9F16B9F9}"/>
            </a:ext>
          </a:extLst>
        </xdr:cNvPr>
        <xdr:cNvCxnSpPr/>
      </xdr:nvCxnSpPr>
      <xdr:spPr>
        <a:xfrm flipV="1">
          <a:off x="21323300" y="139484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38736</xdr:rowOff>
    </xdr:from>
    <xdr:to>
      <xdr:col>107</xdr:col>
      <xdr:colOff>101600</xdr:colOff>
      <xdr:row>81</xdr:row>
      <xdr:rowOff>140336</xdr:rowOff>
    </xdr:to>
    <xdr:sp macro="" textlink="">
      <xdr:nvSpPr>
        <xdr:cNvPr id="819" name="楕円 818">
          <a:extLst>
            <a:ext uri="{FF2B5EF4-FFF2-40B4-BE49-F238E27FC236}">
              <a16:creationId xmlns:a16="http://schemas.microsoft.com/office/drawing/2014/main" id="{F9B6C84F-F040-46FD-AF27-7630B6C42132}"/>
            </a:ext>
          </a:extLst>
        </xdr:cNvPr>
        <xdr:cNvSpPr/>
      </xdr:nvSpPr>
      <xdr:spPr>
        <a:xfrm>
          <a:off x="20383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78105</xdr:rowOff>
    </xdr:from>
    <xdr:to>
      <xdr:col>111</xdr:col>
      <xdr:colOff>177800</xdr:colOff>
      <xdr:row>81</xdr:row>
      <xdr:rowOff>89536</xdr:rowOff>
    </xdr:to>
    <xdr:cxnSp macro="">
      <xdr:nvCxnSpPr>
        <xdr:cNvPr id="820" name="直線コネクタ 819">
          <a:extLst>
            <a:ext uri="{FF2B5EF4-FFF2-40B4-BE49-F238E27FC236}">
              <a16:creationId xmlns:a16="http://schemas.microsoft.com/office/drawing/2014/main" id="{B2CE0909-E514-4A83-9B88-083884DE81A3}"/>
            </a:ext>
          </a:extLst>
        </xdr:cNvPr>
        <xdr:cNvCxnSpPr/>
      </xdr:nvCxnSpPr>
      <xdr:spPr>
        <a:xfrm flipV="1">
          <a:off x="20434300" y="139655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61595</xdr:rowOff>
    </xdr:from>
    <xdr:to>
      <xdr:col>102</xdr:col>
      <xdr:colOff>165100</xdr:colOff>
      <xdr:row>81</xdr:row>
      <xdr:rowOff>163195</xdr:rowOff>
    </xdr:to>
    <xdr:sp macro="" textlink="">
      <xdr:nvSpPr>
        <xdr:cNvPr id="821" name="楕円 820">
          <a:extLst>
            <a:ext uri="{FF2B5EF4-FFF2-40B4-BE49-F238E27FC236}">
              <a16:creationId xmlns:a16="http://schemas.microsoft.com/office/drawing/2014/main" id="{D9586571-5558-443A-93C3-52122A167A50}"/>
            </a:ext>
          </a:extLst>
        </xdr:cNvPr>
        <xdr:cNvSpPr/>
      </xdr:nvSpPr>
      <xdr:spPr>
        <a:xfrm>
          <a:off x="19494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89536</xdr:rowOff>
    </xdr:from>
    <xdr:to>
      <xdr:col>107</xdr:col>
      <xdr:colOff>50800</xdr:colOff>
      <xdr:row>81</xdr:row>
      <xdr:rowOff>112395</xdr:rowOff>
    </xdr:to>
    <xdr:cxnSp macro="">
      <xdr:nvCxnSpPr>
        <xdr:cNvPr id="822" name="直線コネクタ 821">
          <a:extLst>
            <a:ext uri="{FF2B5EF4-FFF2-40B4-BE49-F238E27FC236}">
              <a16:creationId xmlns:a16="http://schemas.microsoft.com/office/drawing/2014/main" id="{B6409973-D754-4001-AFBF-9DB8054803DB}"/>
            </a:ext>
          </a:extLst>
        </xdr:cNvPr>
        <xdr:cNvCxnSpPr/>
      </xdr:nvCxnSpPr>
      <xdr:spPr>
        <a:xfrm flipV="1">
          <a:off x="19545300" y="139769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78739</xdr:rowOff>
    </xdr:from>
    <xdr:to>
      <xdr:col>98</xdr:col>
      <xdr:colOff>38100</xdr:colOff>
      <xdr:row>82</xdr:row>
      <xdr:rowOff>8889</xdr:rowOff>
    </xdr:to>
    <xdr:sp macro="" textlink="">
      <xdr:nvSpPr>
        <xdr:cNvPr id="823" name="楕円 822">
          <a:extLst>
            <a:ext uri="{FF2B5EF4-FFF2-40B4-BE49-F238E27FC236}">
              <a16:creationId xmlns:a16="http://schemas.microsoft.com/office/drawing/2014/main" id="{EB3FEFD4-8827-46CD-8591-2F6E29C2E428}"/>
            </a:ext>
          </a:extLst>
        </xdr:cNvPr>
        <xdr:cNvSpPr/>
      </xdr:nvSpPr>
      <xdr:spPr>
        <a:xfrm>
          <a:off x="18605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112395</xdr:rowOff>
    </xdr:from>
    <xdr:to>
      <xdr:col>102</xdr:col>
      <xdr:colOff>114300</xdr:colOff>
      <xdr:row>81</xdr:row>
      <xdr:rowOff>129539</xdr:rowOff>
    </xdr:to>
    <xdr:cxnSp macro="">
      <xdr:nvCxnSpPr>
        <xdr:cNvPr id="824" name="直線コネクタ 823">
          <a:extLst>
            <a:ext uri="{FF2B5EF4-FFF2-40B4-BE49-F238E27FC236}">
              <a16:creationId xmlns:a16="http://schemas.microsoft.com/office/drawing/2014/main" id="{E3267634-A06E-4C5F-95D8-EDE9B3A6B299}"/>
            </a:ext>
          </a:extLst>
        </xdr:cNvPr>
        <xdr:cNvCxnSpPr/>
      </xdr:nvCxnSpPr>
      <xdr:spPr>
        <a:xfrm flipV="1">
          <a:off x="18656300" y="139998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825" name="n_1aveValue【児童館】&#10;一人当たり面積">
          <a:extLst>
            <a:ext uri="{FF2B5EF4-FFF2-40B4-BE49-F238E27FC236}">
              <a16:creationId xmlns:a16="http://schemas.microsoft.com/office/drawing/2014/main" id="{BD88E246-22C6-41F2-900C-CCAE28B52346}"/>
            </a:ext>
          </a:extLst>
        </xdr:cNvPr>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826" name="n_2aveValue【児童館】&#10;一人当たり面積">
          <a:extLst>
            <a:ext uri="{FF2B5EF4-FFF2-40B4-BE49-F238E27FC236}">
              <a16:creationId xmlns:a16="http://schemas.microsoft.com/office/drawing/2014/main" id="{A5045F0C-1C75-452C-AF07-05DB897D4FE4}"/>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827" name="n_3aveValue【児童館】&#10;一人当たり面積">
          <a:extLst>
            <a:ext uri="{FF2B5EF4-FFF2-40B4-BE49-F238E27FC236}">
              <a16:creationId xmlns:a16="http://schemas.microsoft.com/office/drawing/2014/main" id="{0CA9344E-B96E-429A-AFCA-D8481879B79B}"/>
            </a:ext>
          </a:extLst>
        </xdr:cNvPr>
        <xdr:cNvSpPr txBox="1"/>
      </xdr:nvSpPr>
      <xdr:spPr>
        <a:xfrm>
          <a:off x="19310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828" name="n_4aveValue【児童館】&#10;一人当たり面積">
          <a:extLst>
            <a:ext uri="{FF2B5EF4-FFF2-40B4-BE49-F238E27FC236}">
              <a16:creationId xmlns:a16="http://schemas.microsoft.com/office/drawing/2014/main" id="{6A7A7675-1393-4D6F-A963-378A30593167}"/>
            </a:ext>
          </a:extLst>
        </xdr:cNvPr>
        <xdr:cNvSpPr txBox="1"/>
      </xdr:nvSpPr>
      <xdr:spPr>
        <a:xfrm>
          <a:off x="18421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145432</xdr:rowOff>
    </xdr:from>
    <xdr:ext cx="469744" cy="259045"/>
    <xdr:sp macro="" textlink="">
      <xdr:nvSpPr>
        <xdr:cNvPr id="829" name="n_1mainValue【児童館】&#10;一人当たり面積">
          <a:extLst>
            <a:ext uri="{FF2B5EF4-FFF2-40B4-BE49-F238E27FC236}">
              <a16:creationId xmlns:a16="http://schemas.microsoft.com/office/drawing/2014/main" id="{1647E17B-BF5F-428F-881F-D4BDC2CCD20A}"/>
            </a:ext>
          </a:extLst>
        </xdr:cNvPr>
        <xdr:cNvSpPr txBox="1"/>
      </xdr:nvSpPr>
      <xdr:spPr>
        <a:xfrm>
          <a:off x="21075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156863</xdr:rowOff>
    </xdr:from>
    <xdr:ext cx="469744" cy="259045"/>
    <xdr:sp macro="" textlink="">
      <xdr:nvSpPr>
        <xdr:cNvPr id="830" name="n_2mainValue【児童館】&#10;一人当たり面積">
          <a:extLst>
            <a:ext uri="{FF2B5EF4-FFF2-40B4-BE49-F238E27FC236}">
              <a16:creationId xmlns:a16="http://schemas.microsoft.com/office/drawing/2014/main" id="{5B2867F5-D1EF-4007-9F11-AC61E7B43BC4}"/>
            </a:ext>
          </a:extLst>
        </xdr:cNvPr>
        <xdr:cNvSpPr txBox="1"/>
      </xdr:nvSpPr>
      <xdr:spPr>
        <a:xfrm>
          <a:off x="20199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8272</xdr:rowOff>
    </xdr:from>
    <xdr:ext cx="469744" cy="259045"/>
    <xdr:sp macro="" textlink="">
      <xdr:nvSpPr>
        <xdr:cNvPr id="831" name="n_3mainValue【児童館】&#10;一人当たり面積">
          <a:extLst>
            <a:ext uri="{FF2B5EF4-FFF2-40B4-BE49-F238E27FC236}">
              <a16:creationId xmlns:a16="http://schemas.microsoft.com/office/drawing/2014/main" id="{4E1A0CD6-EE56-40E6-8AB3-E839E59801F2}"/>
            </a:ext>
          </a:extLst>
        </xdr:cNvPr>
        <xdr:cNvSpPr txBox="1"/>
      </xdr:nvSpPr>
      <xdr:spPr>
        <a:xfrm>
          <a:off x="19310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25416</xdr:rowOff>
    </xdr:from>
    <xdr:ext cx="469744" cy="259045"/>
    <xdr:sp macro="" textlink="">
      <xdr:nvSpPr>
        <xdr:cNvPr id="832" name="n_4mainValue【児童館】&#10;一人当たり面積">
          <a:extLst>
            <a:ext uri="{FF2B5EF4-FFF2-40B4-BE49-F238E27FC236}">
              <a16:creationId xmlns:a16="http://schemas.microsoft.com/office/drawing/2014/main" id="{75E1D8D1-A69F-462E-92B0-66B85844DCD7}"/>
            </a:ext>
          </a:extLst>
        </xdr:cNvPr>
        <xdr:cNvSpPr txBox="1"/>
      </xdr:nvSpPr>
      <xdr:spPr>
        <a:xfrm>
          <a:off x="18421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A909B4A0-18E7-4631-93BE-2E547096A4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D6B20778-2805-4C16-AC79-B86D3B7970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8CF41531-3660-4C23-B74D-568A0AAFA4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D1E933A9-00B0-4921-9029-EC42A310FF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877A0C41-CAC1-4687-872B-9DF39FC95F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2EE9102C-FABF-4EF6-A965-8EF2D00DAF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E437E2D9-9A5C-426C-AB3A-FF11017934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1F936682-7779-4732-A086-F2AB2A8223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2F56B601-3FFE-4751-90C6-2BA9A78EB7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C866C450-9BE6-470A-995B-8F561164A2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3BFCABB0-5A83-4410-9457-AC8E751DF34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FD4B2677-FCFD-443D-96E9-46E02D573CB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224864C8-5D60-4293-8C7D-C001608113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37D02C3A-53BC-44F4-8A88-246F5255CB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E70FAF12-2FB8-4947-91F2-8D527DE1724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35483A75-8BDF-48E7-B2BF-2D28A488077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551FAD20-DC9A-4BB4-A14A-126FC38F1ED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32EB56B9-348F-4707-84AF-33B6AD9C0A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F0DE9031-9B54-4D87-A2A1-2D660B05C5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077C8840-9C43-4C66-9691-EAC7BCF06D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3" name="テキスト ボックス 852">
          <a:extLst>
            <a:ext uri="{FF2B5EF4-FFF2-40B4-BE49-F238E27FC236}">
              <a16:creationId xmlns:a16="http://schemas.microsoft.com/office/drawing/2014/main" id="{68BC38E5-C9C7-4832-9BFC-609B4A4D122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324A21AC-946C-49FA-8833-AD71409846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a:extLst>
            <a:ext uri="{FF2B5EF4-FFF2-40B4-BE49-F238E27FC236}">
              <a16:creationId xmlns:a16="http://schemas.microsoft.com/office/drawing/2014/main" id="{8156EC50-8617-4FC5-BFBD-73D629B721E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a:extLst>
            <a:ext uri="{FF2B5EF4-FFF2-40B4-BE49-F238E27FC236}">
              <a16:creationId xmlns:a16="http://schemas.microsoft.com/office/drawing/2014/main" id="{ED750727-5EF9-455A-A951-8E8173A390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857" name="直線コネクタ 856">
          <a:extLst>
            <a:ext uri="{FF2B5EF4-FFF2-40B4-BE49-F238E27FC236}">
              <a16:creationId xmlns:a16="http://schemas.microsoft.com/office/drawing/2014/main" id="{0B9B7D50-35E8-49B6-83B0-B29579B7D8A2}"/>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8" name="【公民館】&#10;有形固定資産減価償却率最小値テキスト">
          <a:extLst>
            <a:ext uri="{FF2B5EF4-FFF2-40B4-BE49-F238E27FC236}">
              <a16:creationId xmlns:a16="http://schemas.microsoft.com/office/drawing/2014/main" id="{EE17C9B0-064F-4FF8-B7C0-C8C4CA1D159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9" name="直線コネクタ 858">
          <a:extLst>
            <a:ext uri="{FF2B5EF4-FFF2-40B4-BE49-F238E27FC236}">
              <a16:creationId xmlns:a16="http://schemas.microsoft.com/office/drawing/2014/main" id="{A2B9A344-0E9B-4266-AAEA-6C2454D9C3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860" name="【公民館】&#10;有形固定資産減価償却率最大値テキスト">
          <a:extLst>
            <a:ext uri="{FF2B5EF4-FFF2-40B4-BE49-F238E27FC236}">
              <a16:creationId xmlns:a16="http://schemas.microsoft.com/office/drawing/2014/main" id="{5FF4925C-A17B-427F-A489-12B34FAC6A3F}"/>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861" name="直線コネクタ 860">
          <a:extLst>
            <a:ext uri="{FF2B5EF4-FFF2-40B4-BE49-F238E27FC236}">
              <a16:creationId xmlns:a16="http://schemas.microsoft.com/office/drawing/2014/main" id="{7B9FB657-3A90-44B7-8DA9-0AD0F6831364}"/>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862" name="【公民館】&#10;有形固定資産減価償却率平均値テキスト">
          <a:extLst>
            <a:ext uri="{FF2B5EF4-FFF2-40B4-BE49-F238E27FC236}">
              <a16:creationId xmlns:a16="http://schemas.microsoft.com/office/drawing/2014/main" id="{FE1665B9-111A-44B7-96DF-3DB2F4074568}"/>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863" name="フローチャート: 判断 862">
          <a:extLst>
            <a:ext uri="{FF2B5EF4-FFF2-40B4-BE49-F238E27FC236}">
              <a16:creationId xmlns:a16="http://schemas.microsoft.com/office/drawing/2014/main" id="{0B757111-5421-4D72-9121-584270B4020C}"/>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864" name="フローチャート: 判断 863">
          <a:extLst>
            <a:ext uri="{FF2B5EF4-FFF2-40B4-BE49-F238E27FC236}">
              <a16:creationId xmlns:a16="http://schemas.microsoft.com/office/drawing/2014/main" id="{28FBA55F-FBF6-4628-918F-627747FE3973}"/>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5" name="フローチャート: 判断 864">
          <a:extLst>
            <a:ext uri="{FF2B5EF4-FFF2-40B4-BE49-F238E27FC236}">
              <a16:creationId xmlns:a16="http://schemas.microsoft.com/office/drawing/2014/main" id="{DC69AFC6-CBDF-4FCE-B00B-9AE6F8810699}"/>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866" name="フローチャート: 判断 865">
          <a:extLst>
            <a:ext uri="{FF2B5EF4-FFF2-40B4-BE49-F238E27FC236}">
              <a16:creationId xmlns:a16="http://schemas.microsoft.com/office/drawing/2014/main" id="{159BB971-77CD-48B9-988A-E57C4DDF4D39}"/>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867" name="フローチャート: 判断 866">
          <a:extLst>
            <a:ext uri="{FF2B5EF4-FFF2-40B4-BE49-F238E27FC236}">
              <a16:creationId xmlns:a16="http://schemas.microsoft.com/office/drawing/2014/main" id="{66FA904D-CA8A-494E-BE16-BA5073FEBDB7}"/>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20BD088-7463-4D2C-897B-71EF399D46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965A133-D3DE-4780-A74B-D0931DC39A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CB1A26F-5B89-421B-BEAB-FD20F133B1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B4DC316-1EBF-4FC5-965A-96A64A80C1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360565B-8A0A-4076-ACEB-5277E44216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873" name="楕円 872">
          <a:extLst>
            <a:ext uri="{FF2B5EF4-FFF2-40B4-BE49-F238E27FC236}">
              <a16:creationId xmlns:a16="http://schemas.microsoft.com/office/drawing/2014/main" id="{253774B7-028F-46BB-A0BC-50C625B1C47E}"/>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51452</xdr:rowOff>
    </xdr:from>
    <xdr:ext cx="405111" cy="259045"/>
    <xdr:sp macro="" textlink="">
      <xdr:nvSpPr>
        <xdr:cNvPr id="874" name="【公民館】&#10;有形固定資産減価償却率該当値テキスト">
          <a:extLst>
            <a:ext uri="{FF2B5EF4-FFF2-40B4-BE49-F238E27FC236}">
              <a16:creationId xmlns:a16="http://schemas.microsoft.com/office/drawing/2014/main" id="{F01EBB73-9971-48EA-BEE0-BB773CAD92D0}"/>
            </a:ext>
          </a:extLst>
        </xdr:cNvPr>
        <xdr:cNvSpPr txBox="1"/>
      </xdr:nvSpPr>
      <xdr:spPr>
        <a:xfrm>
          <a:off x="16357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875" name="楕円 874">
          <a:extLst>
            <a:ext uri="{FF2B5EF4-FFF2-40B4-BE49-F238E27FC236}">
              <a16:creationId xmlns:a16="http://schemas.microsoft.com/office/drawing/2014/main" id="{8C2250ED-318B-4DDC-84F2-E7751850FA29}"/>
            </a:ext>
          </a:extLst>
        </xdr:cNvPr>
        <xdr:cNvSpPr/>
      </xdr:nvSpPr>
      <xdr:spPr>
        <a:xfrm>
          <a:off x="1543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95250</xdr:rowOff>
    </xdr:from>
    <xdr:to>
      <xdr:col>85</xdr:col>
      <xdr:colOff>127000</xdr:colOff>
      <xdr:row>106</xdr:row>
      <xdr:rowOff>123825</xdr:rowOff>
    </xdr:to>
    <xdr:cxnSp macro="">
      <xdr:nvCxnSpPr>
        <xdr:cNvPr id="876" name="直線コネクタ 875">
          <a:extLst>
            <a:ext uri="{FF2B5EF4-FFF2-40B4-BE49-F238E27FC236}">
              <a16:creationId xmlns:a16="http://schemas.microsoft.com/office/drawing/2014/main" id="{7034794A-FA4B-4142-B552-B13D44FE637F}"/>
            </a:ext>
          </a:extLst>
        </xdr:cNvPr>
        <xdr:cNvCxnSpPr/>
      </xdr:nvCxnSpPr>
      <xdr:spPr>
        <a:xfrm>
          <a:off x="15481300" y="18268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877" name="楕円 876">
          <a:extLst>
            <a:ext uri="{FF2B5EF4-FFF2-40B4-BE49-F238E27FC236}">
              <a16:creationId xmlns:a16="http://schemas.microsoft.com/office/drawing/2014/main" id="{233B6DD3-5330-4811-A6F8-510F3547CFB5}"/>
            </a:ext>
          </a:extLst>
        </xdr:cNvPr>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74295</xdr:rowOff>
    </xdr:from>
    <xdr:to>
      <xdr:col>81</xdr:col>
      <xdr:colOff>50800</xdr:colOff>
      <xdr:row>106</xdr:row>
      <xdr:rowOff>95250</xdr:rowOff>
    </xdr:to>
    <xdr:cxnSp macro="">
      <xdr:nvCxnSpPr>
        <xdr:cNvPr id="878" name="直線コネクタ 877">
          <a:extLst>
            <a:ext uri="{FF2B5EF4-FFF2-40B4-BE49-F238E27FC236}">
              <a16:creationId xmlns:a16="http://schemas.microsoft.com/office/drawing/2014/main" id="{DD2302D5-48A9-443A-9801-F2CE380FD44F}"/>
            </a:ext>
          </a:extLst>
        </xdr:cNvPr>
        <xdr:cNvCxnSpPr/>
      </xdr:nvCxnSpPr>
      <xdr:spPr>
        <a:xfrm>
          <a:off x="14592300" y="18247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79" name="楕円 878">
          <a:extLst>
            <a:ext uri="{FF2B5EF4-FFF2-40B4-BE49-F238E27FC236}">
              <a16:creationId xmlns:a16="http://schemas.microsoft.com/office/drawing/2014/main" id="{EB3E23B6-B7F6-4B14-8767-7F24BC321512}"/>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74295</xdr:rowOff>
    </xdr:to>
    <xdr:cxnSp macro="">
      <xdr:nvCxnSpPr>
        <xdr:cNvPr id="880" name="直線コネクタ 879">
          <a:extLst>
            <a:ext uri="{FF2B5EF4-FFF2-40B4-BE49-F238E27FC236}">
              <a16:creationId xmlns:a16="http://schemas.microsoft.com/office/drawing/2014/main" id="{294DE2D9-CC68-4ADF-9EC1-3C637EAAFE81}"/>
            </a:ext>
          </a:extLst>
        </xdr:cNvPr>
        <xdr:cNvCxnSpPr/>
      </xdr:nvCxnSpPr>
      <xdr:spPr>
        <a:xfrm>
          <a:off x="13703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46355</xdr:rowOff>
    </xdr:from>
    <xdr:to>
      <xdr:col>67</xdr:col>
      <xdr:colOff>101600</xdr:colOff>
      <xdr:row>106</xdr:row>
      <xdr:rowOff>147955</xdr:rowOff>
    </xdr:to>
    <xdr:sp macro="" textlink="">
      <xdr:nvSpPr>
        <xdr:cNvPr id="881" name="楕円 880">
          <a:extLst>
            <a:ext uri="{FF2B5EF4-FFF2-40B4-BE49-F238E27FC236}">
              <a16:creationId xmlns:a16="http://schemas.microsoft.com/office/drawing/2014/main" id="{19044203-3811-46D9-AF84-DBF19F3545EE}"/>
            </a:ext>
          </a:extLst>
        </xdr:cNvPr>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97155</xdr:rowOff>
    </xdr:to>
    <xdr:cxnSp macro="">
      <xdr:nvCxnSpPr>
        <xdr:cNvPr id="882" name="直線コネクタ 881">
          <a:extLst>
            <a:ext uri="{FF2B5EF4-FFF2-40B4-BE49-F238E27FC236}">
              <a16:creationId xmlns:a16="http://schemas.microsoft.com/office/drawing/2014/main" id="{1CA3169D-29B9-43B9-8FAE-5D7F3CED6120}"/>
            </a:ext>
          </a:extLst>
        </xdr:cNvPr>
        <xdr:cNvCxnSpPr/>
      </xdr:nvCxnSpPr>
      <xdr:spPr>
        <a:xfrm flipV="1">
          <a:off x="12814300" y="1823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883" name="n_1aveValue【公民館】&#10;有形固定資産減価償却率">
          <a:extLst>
            <a:ext uri="{FF2B5EF4-FFF2-40B4-BE49-F238E27FC236}">
              <a16:creationId xmlns:a16="http://schemas.microsoft.com/office/drawing/2014/main" id="{5E4B29D2-236A-420B-A61B-F1ADB84E604A}"/>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4" name="n_2aveValue【公民館】&#10;有形固定資産減価償却率">
          <a:extLst>
            <a:ext uri="{FF2B5EF4-FFF2-40B4-BE49-F238E27FC236}">
              <a16:creationId xmlns:a16="http://schemas.microsoft.com/office/drawing/2014/main" id="{A060A765-BE50-4F06-B5C7-5C9D28AB3BEC}"/>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885" name="n_3aveValue【公民館】&#10;有形固定資産減価償却率">
          <a:extLst>
            <a:ext uri="{FF2B5EF4-FFF2-40B4-BE49-F238E27FC236}">
              <a16:creationId xmlns:a16="http://schemas.microsoft.com/office/drawing/2014/main" id="{C7DEF7B2-AAFA-42E6-AF9A-57EA749B5502}"/>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886" name="n_4aveValue【公民館】&#10;有形固定資産減価償却率">
          <a:extLst>
            <a:ext uri="{FF2B5EF4-FFF2-40B4-BE49-F238E27FC236}">
              <a16:creationId xmlns:a16="http://schemas.microsoft.com/office/drawing/2014/main" id="{01763BB3-A4C5-4B6B-B852-0B1BC0D336CD}"/>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887" name="n_1mainValue【公民館】&#10;有形固定資産減価償却率">
          <a:extLst>
            <a:ext uri="{FF2B5EF4-FFF2-40B4-BE49-F238E27FC236}">
              <a16:creationId xmlns:a16="http://schemas.microsoft.com/office/drawing/2014/main" id="{B67F6AC9-2658-4064-8022-8515927E8BE5}"/>
            </a:ext>
          </a:extLst>
        </xdr:cNvPr>
        <xdr:cNvSpPr txBox="1"/>
      </xdr:nvSpPr>
      <xdr:spPr>
        <a:xfrm>
          <a:off x="15266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888" name="n_2mainValue【公民館】&#10;有形固定資産減価償却率">
          <a:extLst>
            <a:ext uri="{FF2B5EF4-FFF2-40B4-BE49-F238E27FC236}">
              <a16:creationId xmlns:a16="http://schemas.microsoft.com/office/drawing/2014/main" id="{088DD555-EF86-4B13-A6DB-44C36F61B218}"/>
            </a:ext>
          </a:extLst>
        </xdr:cNvPr>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89" name="n_3mainValue【公民館】&#10;有形固定資産減価償却率">
          <a:extLst>
            <a:ext uri="{FF2B5EF4-FFF2-40B4-BE49-F238E27FC236}">
              <a16:creationId xmlns:a16="http://schemas.microsoft.com/office/drawing/2014/main" id="{DB17B226-3552-4E70-8B9B-28F18A8A9F24}"/>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890" name="n_4mainValue【公民館】&#10;有形固定資産減価償却率">
          <a:extLst>
            <a:ext uri="{FF2B5EF4-FFF2-40B4-BE49-F238E27FC236}">
              <a16:creationId xmlns:a16="http://schemas.microsoft.com/office/drawing/2014/main" id="{954CC0BF-F467-46CA-811B-B4794467859E}"/>
            </a:ext>
          </a:extLst>
        </xdr:cNvPr>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2FD73E24-1B3E-4253-889D-3552217F42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DC67DB00-4D1B-4129-B7FC-DC0EF8D2A4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4E6AF634-0D18-4CF6-A651-8D8ABF1BEB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292E1170-4B9A-4213-87EC-88208112B4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E5688667-14BB-4837-B803-ADC3069A6E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95BA0D86-BB09-4C08-A3E7-43A496F41F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B0C7E47C-79FA-4998-99DA-1A362BF22A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7AF67225-991D-4707-8A8D-2805C6F9D4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34E42CC8-38D2-42FE-8B06-938CDB9DB4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4838432B-4B6A-48F6-A058-F93751493E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C9BE0F96-D477-445D-8BA9-AE2B754A638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C3D15E69-1922-44B4-899D-AA43E37FFE5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EC2323B4-6EEF-4F63-AF35-CECBA016137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996C5A8E-3DF9-412F-8380-AE14C6CB17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44167A4E-DFEB-436D-9DFB-FABBBA45E54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B9C27C8E-8FE9-4F90-9A2C-3E96C880E64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B48CF1E3-D199-44D9-9D2D-E1773B84913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7517A2F2-A3D3-4F2F-B90E-7CBC5F3319B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57CACF4B-28CB-4540-AF7C-DB74A1E48C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F1D09FB8-7321-44D6-8DDC-F90F868963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48AE0230-44A8-4316-9721-0D2F997BC6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912" name="直線コネクタ 911">
          <a:extLst>
            <a:ext uri="{FF2B5EF4-FFF2-40B4-BE49-F238E27FC236}">
              <a16:creationId xmlns:a16="http://schemas.microsoft.com/office/drawing/2014/main" id="{759A861E-6A45-4219-8983-CD73E4DA3F0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913" name="【公民館】&#10;一人当たり面積最小値テキスト">
          <a:extLst>
            <a:ext uri="{FF2B5EF4-FFF2-40B4-BE49-F238E27FC236}">
              <a16:creationId xmlns:a16="http://schemas.microsoft.com/office/drawing/2014/main" id="{3980BA22-71C2-4C77-B06C-0E94F4AE0ED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914" name="直線コネクタ 913">
          <a:extLst>
            <a:ext uri="{FF2B5EF4-FFF2-40B4-BE49-F238E27FC236}">
              <a16:creationId xmlns:a16="http://schemas.microsoft.com/office/drawing/2014/main" id="{8C3170F8-82FB-46CE-97C4-8A4435D37F5B}"/>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915" name="【公民館】&#10;一人当たり面積最大値テキスト">
          <a:extLst>
            <a:ext uri="{FF2B5EF4-FFF2-40B4-BE49-F238E27FC236}">
              <a16:creationId xmlns:a16="http://schemas.microsoft.com/office/drawing/2014/main" id="{F2739983-56A6-47F6-BF97-6535E9059E82}"/>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916" name="直線コネクタ 915">
          <a:extLst>
            <a:ext uri="{FF2B5EF4-FFF2-40B4-BE49-F238E27FC236}">
              <a16:creationId xmlns:a16="http://schemas.microsoft.com/office/drawing/2014/main" id="{168EF575-0386-4D6C-ADA1-FD35FCA769F9}"/>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917" name="【公民館】&#10;一人当たり面積平均値テキスト">
          <a:extLst>
            <a:ext uri="{FF2B5EF4-FFF2-40B4-BE49-F238E27FC236}">
              <a16:creationId xmlns:a16="http://schemas.microsoft.com/office/drawing/2014/main" id="{C3AF79F2-FA12-4C68-B651-719547210C88}"/>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918" name="フローチャート: 判断 917">
          <a:extLst>
            <a:ext uri="{FF2B5EF4-FFF2-40B4-BE49-F238E27FC236}">
              <a16:creationId xmlns:a16="http://schemas.microsoft.com/office/drawing/2014/main" id="{4E3CD2BD-671E-4099-BC91-834ACF093B35}"/>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919" name="フローチャート: 判断 918">
          <a:extLst>
            <a:ext uri="{FF2B5EF4-FFF2-40B4-BE49-F238E27FC236}">
              <a16:creationId xmlns:a16="http://schemas.microsoft.com/office/drawing/2014/main" id="{C1851D6F-5AAD-4F76-B19D-4253FE8F176B}"/>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920" name="フローチャート: 判断 919">
          <a:extLst>
            <a:ext uri="{FF2B5EF4-FFF2-40B4-BE49-F238E27FC236}">
              <a16:creationId xmlns:a16="http://schemas.microsoft.com/office/drawing/2014/main" id="{9D2B75D8-2E1C-466C-B2E9-5308AFB04F39}"/>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921" name="フローチャート: 判断 920">
          <a:extLst>
            <a:ext uri="{FF2B5EF4-FFF2-40B4-BE49-F238E27FC236}">
              <a16:creationId xmlns:a16="http://schemas.microsoft.com/office/drawing/2014/main" id="{1483BD02-A319-4C8F-816F-E6C2B850F374}"/>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22" name="フローチャート: 判断 921">
          <a:extLst>
            <a:ext uri="{FF2B5EF4-FFF2-40B4-BE49-F238E27FC236}">
              <a16:creationId xmlns:a16="http://schemas.microsoft.com/office/drawing/2014/main" id="{45EEC220-0DC7-4535-AB66-FB4ECB408EDD}"/>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9015037-B794-4C48-805B-4797226B1A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2084C6D6-ABCF-4F91-9EED-09A8D61DE8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D7635B81-0321-48B3-87FC-DCFF7B6661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78872E7-4879-46A6-B018-0E187DFB5B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064BE44-1691-4220-A250-ECACD37DDD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28" name="楕円 927">
          <a:extLst>
            <a:ext uri="{FF2B5EF4-FFF2-40B4-BE49-F238E27FC236}">
              <a16:creationId xmlns:a16="http://schemas.microsoft.com/office/drawing/2014/main" id="{F7DB5AF5-AF94-4D15-87C7-F2D382C0DDBE}"/>
            </a:ext>
          </a:extLst>
        </xdr:cNvPr>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929" name="【公民館】&#10;一人当たり面積該当値テキスト">
          <a:extLst>
            <a:ext uri="{FF2B5EF4-FFF2-40B4-BE49-F238E27FC236}">
              <a16:creationId xmlns:a16="http://schemas.microsoft.com/office/drawing/2014/main" id="{61D4CFD1-7727-45F7-BC08-9DBDBD2651E1}"/>
            </a:ext>
          </a:extLst>
        </xdr:cNvPr>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72034</xdr:rowOff>
    </xdr:from>
    <xdr:to>
      <xdr:col>112</xdr:col>
      <xdr:colOff>38100</xdr:colOff>
      <xdr:row>108</xdr:row>
      <xdr:rowOff>2184</xdr:rowOff>
    </xdr:to>
    <xdr:sp macro="" textlink="">
      <xdr:nvSpPr>
        <xdr:cNvPr id="930" name="楕円 929">
          <a:extLst>
            <a:ext uri="{FF2B5EF4-FFF2-40B4-BE49-F238E27FC236}">
              <a16:creationId xmlns:a16="http://schemas.microsoft.com/office/drawing/2014/main" id="{64551841-51D9-4D1D-AB00-125FF2338211}"/>
            </a:ext>
          </a:extLst>
        </xdr:cNvPr>
        <xdr:cNvSpPr/>
      </xdr:nvSpPr>
      <xdr:spPr>
        <a:xfrm>
          <a:off x="21272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122834</xdr:rowOff>
    </xdr:to>
    <xdr:cxnSp macro="">
      <xdr:nvCxnSpPr>
        <xdr:cNvPr id="931" name="直線コネクタ 930">
          <a:extLst>
            <a:ext uri="{FF2B5EF4-FFF2-40B4-BE49-F238E27FC236}">
              <a16:creationId xmlns:a16="http://schemas.microsoft.com/office/drawing/2014/main" id="{5EBFBA8C-6FFF-4D16-96F1-64BB23A3ED30}"/>
            </a:ext>
          </a:extLst>
        </xdr:cNvPr>
        <xdr:cNvCxnSpPr/>
      </xdr:nvCxnSpPr>
      <xdr:spPr>
        <a:xfrm flipV="1">
          <a:off x="21323300" y="18464785"/>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63805</xdr:rowOff>
    </xdr:from>
    <xdr:to>
      <xdr:col>107</xdr:col>
      <xdr:colOff>101600</xdr:colOff>
      <xdr:row>107</xdr:row>
      <xdr:rowOff>165405</xdr:rowOff>
    </xdr:to>
    <xdr:sp macro="" textlink="">
      <xdr:nvSpPr>
        <xdr:cNvPr id="932" name="楕円 931">
          <a:extLst>
            <a:ext uri="{FF2B5EF4-FFF2-40B4-BE49-F238E27FC236}">
              <a16:creationId xmlns:a16="http://schemas.microsoft.com/office/drawing/2014/main" id="{BF56AB67-F26E-49FE-AA50-AEAC11EBA599}"/>
            </a:ext>
          </a:extLst>
        </xdr:cNvPr>
        <xdr:cNvSpPr/>
      </xdr:nvSpPr>
      <xdr:spPr>
        <a:xfrm>
          <a:off x="20383500" y="184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114605</xdr:rowOff>
    </xdr:from>
    <xdr:to>
      <xdr:col>111</xdr:col>
      <xdr:colOff>177800</xdr:colOff>
      <xdr:row>107</xdr:row>
      <xdr:rowOff>122834</xdr:rowOff>
    </xdr:to>
    <xdr:cxnSp macro="">
      <xdr:nvCxnSpPr>
        <xdr:cNvPr id="933" name="直線コネクタ 932">
          <a:extLst>
            <a:ext uri="{FF2B5EF4-FFF2-40B4-BE49-F238E27FC236}">
              <a16:creationId xmlns:a16="http://schemas.microsoft.com/office/drawing/2014/main" id="{04D68D01-C7BD-4AF2-91F0-BE1CA42430E4}"/>
            </a:ext>
          </a:extLst>
        </xdr:cNvPr>
        <xdr:cNvCxnSpPr/>
      </xdr:nvCxnSpPr>
      <xdr:spPr>
        <a:xfrm>
          <a:off x="20434300" y="184597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67463</xdr:rowOff>
    </xdr:from>
    <xdr:to>
      <xdr:col>102</xdr:col>
      <xdr:colOff>165100</xdr:colOff>
      <xdr:row>107</xdr:row>
      <xdr:rowOff>169063</xdr:rowOff>
    </xdr:to>
    <xdr:sp macro="" textlink="">
      <xdr:nvSpPr>
        <xdr:cNvPr id="934" name="楕円 933">
          <a:extLst>
            <a:ext uri="{FF2B5EF4-FFF2-40B4-BE49-F238E27FC236}">
              <a16:creationId xmlns:a16="http://schemas.microsoft.com/office/drawing/2014/main" id="{6F45557E-4048-4D45-BBF2-BE47F6A4B92D}"/>
            </a:ext>
          </a:extLst>
        </xdr:cNvPr>
        <xdr:cNvSpPr/>
      </xdr:nvSpPr>
      <xdr:spPr>
        <a:xfrm>
          <a:off x="19494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114605</xdr:rowOff>
    </xdr:from>
    <xdr:to>
      <xdr:col>107</xdr:col>
      <xdr:colOff>50800</xdr:colOff>
      <xdr:row>107</xdr:row>
      <xdr:rowOff>118263</xdr:rowOff>
    </xdr:to>
    <xdr:cxnSp macro="">
      <xdr:nvCxnSpPr>
        <xdr:cNvPr id="935" name="直線コネクタ 934">
          <a:extLst>
            <a:ext uri="{FF2B5EF4-FFF2-40B4-BE49-F238E27FC236}">
              <a16:creationId xmlns:a16="http://schemas.microsoft.com/office/drawing/2014/main" id="{A63FF74E-FF0A-4C1C-8EF7-7CC3F3F64C1C}"/>
            </a:ext>
          </a:extLst>
        </xdr:cNvPr>
        <xdr:cNvCxnSpPr/>
      </xdr:nvCxnSpPr>
      <xdr:spPr>
        <a:xfrm flipV="1">
          <a:off x="19545300" y="184597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936" name="楕円 935">
          <a:extLst>
            <a:ext uri="{FF2B5EF4-FFF2-40B4-BE49-F238E27FC236}">
              <a16:creationId xmlns:a16="http://schemas.microsoft.com/office/drawing/2014/main" id="{2DD8AEE4-32AF-4A1C-808F-3304ED185DCA}"/>
            </a:ext>
          </a:extLst>
        </xdr:cNvPr>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118263</xdr:rowOff>
    </xdr:from>
    <xdr:to>
      <xdr:col>102</xdr:col>
      <xdr:colOff>114300</xdr:colOff>
      <xdr:row>107</xdr:row>
      <xdr:rowOff>121920</xdr:rowOff>
    </xdr:to>
    <xdr:cxnSp macro="">
      <xdr:nvCxnSpPr>
        <xdr:cNvPr id="937" name="直線コネクタ 936">
          <a:extLst>
            <a:ext uri="{FF2B5EF4-FFF2-40B4-BE49-F238E27FC236}">
              <a16:creationId xmlns:a16="http://schemas.microsoft.com/office/drawing/2014/main" id="{D1C8258C-8513-40A6-AC37-41AC7F1C71A6}"/>
            </a:ext>
          </a:extLst>
        </xdr:cNvPr>
        <xdr:cNvCxnSpPr/>
      </xdr:nvCxnSpPr>
      <xdr:spPr>
        <a:xfrm flipV="1">
          <a:off x="18656300" y="184634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938" name="n_1aveValue【公民館】&#10;一人当たり面積">
          <a:extLst>
            <a:ext uri="{FF2B5EF4-FFF2-40B4-BE49-F238E27FC236}">
              <a16:creationId xmlns:a16="http://schemas.microsoft.com/office/drawing/2014/main" id="{E377ACE9-4BC7-4902-B002-635448A270A8}"/>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939" name="n_2aveValue【公民館】&#10;一人当たり面積">
          <a:extLst>
            <a:ext uri="{FF2B5EF4-FFF2-40B4-BE49-F238E27FC236}">
              <a16:creationId xmlns:a16="http://schemas.microsoft.com/office/drawing/2014/main" id="{DFFE8DFE-FD3D-4441-B4F3-061228686752}"/>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940" name="n_3aveValue【公民館】&#10;一人当たり面積">
          <a:extLst>
            <a:ext uri="{FF2B5EF4-FFF2-40B4-BE49-F238E27FC236}">
              <a16:creationId xmlns:a16="http://schemas.microsoft.com/office/drawing/2014/main" id="{69BE8BA8-6167-4EF8-A97E-F0BB9F18C664}"/>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941" name="n_4aveValue【公民館】&#10;一人当たり面積">
          <a:extLst>
            <a:ext uri="{FF2B5EF4-FFF2-40B4-BE49-F238E27FC236}">
              <a16:creationId xmlns:a16="http://schemas.microsoft.com/office/drawing/2014/main" id="{9F24A107-DA35-4F3E-A54F-525E27C0C6E3}"/>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164761</xdr:rowOff>
    </xdr:from>
    <xdr:ext cx="469744" cy="259045"/>
    <xdr:sp macro="" textlink="">
      <xdr:nvSpPr>
        <xdr:cNvPr id="942" name="n_1mainValue【公民館】&#10;一人当たり面積">
          <a:extLst>
            <a:ext uri="{FF2B5EF4-FFF2-40B4-BE49-F238E27FC236}">
              <a16:creationId xmlns:a16="http://schemas.microsoft.com/office/drawing/2014/main" id="{1F98671A-8151-455B-AACD-1CF84CAEB43D}"/>
            </a:ext>
          </a:extLst>
        </xdr:cNvPr>
        <xdr:cNvSpPr txBox="1"/>
      </xdr:nvSpPr>
      <xdr:spPr>
        <a:xfrm>
          <a:off x="210757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156532</xdr:rowOff>
    </xdr:from>
    <xdr:ext cx="469744" cy="259045"/>
    <xdr:sp macro="" textlink="">
      <xdr:nvSpPr>
        <xdr:cNvPr id="943" name="n_2mainValue【公民館】&#10;一人当たり面積">
          <a:extLst>
            <a:ext uri="{FF2B5EF4-FFF2-40B4-BE49-F238E27FC236}">
              <a16:creationId xmlns:a16="http://schemas.microsoft.com/office/drawing/2014/main" id="{E7A11B02-7EDD-4776-9FA3-9E2CFE907C7C}"/>
            </a:ext>
          </a:extLst>
        </xdr:cNvPr>
        <xdr:cNvSpPr txBox="1"/>
      </xdr:nvSpPr>
      <xdr:spPr>
        <a:xfrm>
          <a:off x="20199427" y="185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160190</xdr:rowOff>
    </xdr:from>
    <xdr:ext cx="469744" cy="259045"/>
    <xdr:sp macro="" textlink="">
      <xdr:nvSpPr>
        <xdr:cNvPr id="944" name="n_3mainValue【公民館】&#10;一人当たり面積">
          <a:extLst>
            <a:ext uri="{FF2B5EF4-FFF2-40B4-BE49-F238E27FC236}">
              <a16:creationId xmlns:a16="http://schemas.microsoft.com/office/drawing/2014/main" id="{5CB60939-9828-4D81-AC17-1FE50C25D3B3}"/>
            </a:ext>
          </a:extLst>
        </xdr:cNvPr>
        <xdr:cNvSpPr txBox="1"/>
      </xdr:nvSpPr>
      <xdr:spPr>
        <a:xfrm>
          <a:off x="193104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945" name="n_4mainValue【公民館】&#10;一人当たり面積">
          <a:extLst>
            <a:ext uri="{FF2B5EF4-FFF2-40B4-BE49-F238E27FC236}">
              <a16:creationId xmlns:a16="http://schemas.microsoft.com/office/drawing/2014/main" id="{1B151AB4-9F90-43CA-822B-F5E19A930281}"/>
            </a:ext>
          </a:extLst>
        </xdr:cNvPr>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B9EAE432-5C60-423F-B569-BFB9C5C03C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1B04CA42-75AF-4571-BF67-89DA6CF6A2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373C8585-A278-49B2-A817-402B602B4B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類似団体と比較して有形固定資産減価償却率が特に高いのは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公営住宅</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児童館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であり、特に低くなっているのは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橋りょう・トンネル</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当町の公営住宅及び児童館については、昭和</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年から昭和</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年までの間で建築されたもので、築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年度に策定した町営住宅の長寿命化計画に基づき、ストック改善事業により老朽化対策に取り組むこととしている。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年度には公営住宅の改修事業も行っており、維持管理を行う施設に関しては</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適切な改修に取組むこととしている。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橋りょう・トンネル</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について有形固定資産減価償却率が低くなっているのは、比較的新しいトンネルが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か所</a:t>
          </a:r>
          <a:r>
            <a:rPr kumimoji="1" lang="ja-JP" altLang="en-US" sz="1100" b="0" i="0" baseline="0">
              <a:solidFill>
                <a:schemeClr val="dk1"/>
              </a:solidFill>
              <a:effectLst/>
              <a:latin typeface="+mn-lt"/>
              <a:ea typeface="+mn-ea"/>
              <a:cs typeface="+mn-cs"/>
            </a:rPr>
            <a:t>あるためである。しかしながら橋りょうについては長寿命化に関する改修工事も今後見込まれている。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については、旧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保育所を統合し、平成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年度にこども園を建設したため、有形固定資産減価償却率は低くなっており、今後の施設の維持管理費用の減少も見込んでいる。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259FC4-4D0B-487B-8C6E-A6F50BFCBC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FC6F7B-497C-45CF-8798-B82951034F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A92350-4104-470F-8A93-53C967F3C6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663312-A078-4E44-90EC-9DA126362B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29D258-DFFF-4F99-96B0-60FB191528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5FE279-AC53-4478-AFD8-E841104738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ED19C5-C5A8-4561-9F8A-C899F42A25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F5C613-32AA-4D85-8893-620CC71930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8B4B5E-D44A-4461-83BD-59DB99B391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5091DE-ECFE-4C58-A4E5-1697AF20A9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E455BF-0D4F-4F2E-AB38-05E697CCB7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D1DFEA-5121-4AC7-883A-98A78B7286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B25D9A-22D1-48DC-9C97-BDE88DCD68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7AED73-EBE1-429E-A251-7B1611A69B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DAEC25-9A63-4E6A-A17A-CF2C14DDD4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FC6391-DFB9-4F81-99BB-BA437157D3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6F159E-37B7-4FFD-9ADD-98142E3519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DD04BA-F1F8-4B1C-A8F2-3BB9DD586A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3004B4-5905-4171-B3FF-34FA59D754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1BBCB6-5BB3-4E50-A140-442C5B3313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05CF94-6224-4794-8753-7D025BC34B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5D331C-2B27-492E-BA19-FC919A58F1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3E1750-0792-49A9-BC55-D09A9C979D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15F49E-172E-4035-871F-2B0D5DE73F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CA8D8A-B511-40E8-A4AD-E23C52D29C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58CCB8-9DD1-4C5C-A465-0D0535451C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55FB45-EC5C-4EC0-AFCE-681005A321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118006-56C3-4F16-8BEF-F83B7B6FEB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2303E1-EA32-49E0-96E2-F103D639F9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F15AB8-C758-45D8-89F6-3C6F7C3A83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80876C-865A-42E7-9ECE-434A0DBDBC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09A09C-EB8E-4727-9057-D7F097BEA8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BCD051-614C-4A80-8809-2E99B7FC00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DAC265-8607-4FD7-BD17-0A0D7DB0AB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BF86F0-C520-4566-B6AE-C6AF90A153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546333-20BA-481F-A388-4F7E7C9B0C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ABAADB-1982-4954-9D8F-C72CDDA192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48582A-41D5-4BD5-B72B-ED08C6B651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235D32-DF79-4828-8F46-3CA2735DEBF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5FE1E8D-5865-4D3F-976A-DD27E317BF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DFC4105-A692-4C08-993D-4367EFE55F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29ADE9A-C0BA-4693-B117-C9231E0FD5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E5BFF32-B4DE-450E-8EF0-71372421BC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D5AA1D0-C41C-4F98-B9AF-8C0D19D05D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A7C2C6E-D295-4A12-A99B-C7A47D6BC4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66E7874-37CA-42C9-9BCE-E6406028A1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95B82C0-6BE4-48C8-89E7-13A63BF6184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968D410-33E4-4401-AB34-19DF5C8D49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24562CD-03CD-41F8-B7A6-D3849977D4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0C24337-D73F-4D8D-AD3D-99BBE63871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5FB4153-9BA0-49A0-B0EB-2437C68DBB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FC5F707-F8A1-44DF-AE6C-26984C8B65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D53649B-6C44-434C-A47F-0B0B217CF3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71408CD-CEB3-44D0-9E4E-EB98CCC92F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F64E527-0BD3-4753-942D-DAF6C41C27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5662D41-5351-422F-9DC4-60495DE3DC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7FABB48-9E38-47C3-87A8-A5C136E04D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364884-2C41-46D0-B8F1-FD061F9184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A44210A-26B4-4F45-B5D7-036092D63F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C389088-2970-4312-9749-F4C30E2972B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2378709-F564-4F90-A08D-E024D8DD9B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C34498C-367A-425F-AC9D-9A3AE0914F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4CD24E5-5DE2-4918-A6AB-2CD2427D75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8B0016F-BCB5-49FA-ACCA-14387944AA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B9AE5EA-DD34-46FB-8EF6-5AA56CAC51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599FCBC-EA6D-471C-8634-8DE86D97A80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E7AB57C-079F-41ED-9DCD-5AA6168420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DABD777-2DB3-4DCF-BB03-572FD67A84B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FFA4E36-436D-4F15-A89E-59F83F0115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6943C75-9F1D-4BD2-953B-AD880AB0A3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196660F-F36C-4DD0-8963-1B6DD9E65F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ABD3B96-1F7B-479F-A9B6-C14B646EDDBA}"/>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7D0753D-D64D-4ACC-8C38-7B38451CC52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926E5C1-974F-4140-BF8E-645DA923F81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4225119-8F9C-44CF-BA29-659A9B7098D3}"/>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51C746EB-BFD0-4640-8178-1F7551F0ADEE}"/>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F354937-E566-48F8-B55D-A09772FDB7BC}"/>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5FD3F81C-CEFB-4779-9068-5E1D83D6D8E7}"/>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B3116CC4-DFAF-4DAE-A63B-476DF4DF2B0F}"/>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1DECF939-C40E-4C59-9034-67EB558FC212}"/>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C700DD7-AB7A-4399-9BDB-A64AD4BD3568}"/>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FD2852C4-5A44-4E78-92F4-4B7BC8C3DED3}"/>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8E3C7B2-0535-4AAB-AFDE-29CE343AC7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22569BF-6EBB-48B8-9BDC-3CFD0257BB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9DE639C-ADE4-4CCC-934C-BFFB5F2CEA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D88DCC4-C46D-4787-918A-654CCC3C18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5EBC9A6-5ADC-4869-9143-74E2C9D3D9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89" name="楕円 88">
          <a:extLst>
            <a:ext uri="{FF2B5EF4-FFF2-40B4-BE49-F238E27FC236}">
              <a16:creationId xmlns:a16="http://schemas.microsoft.com/office/drawing/2014/main" id="{23ADAC4A-4A16-424F-A8F1-EB4B99AD9CFA}"/>
            </a:ext>
          </a:extLst>
        </xdr:cNvPr>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74312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480994D-02D7-4689-A7BD-5770F057F0D0}"/>
            </a:ext>
          </a:extLst>
        </xdr:cNvPr>
        <xdr:cNvSpPr txBox="1"/>
      </xdr:nvSpPr>
      <xdr:spPr>
        <a:xfrm>
          <a:off x="4673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91" name="楕円 90">
          <a:extLst>
            <a:ext uri="{FF2B5EF4-FFF2-40B4-BE49-F238E27FC236}">
              <a16:creationId xmlns:a16="http://schemas.microsoft.com/office/drawing/2014/main" id="{FA24A84F-FE0D-4612-B385-6CE5DBE52C28}"/>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146685</xdr:rowOff>
    </xdr:to>
    <xdr:cxnSp macro="">
      <xdr:nvCxnSpPr>
        <xdr:cNvPr id="92" name="直線コネクタ 91">
          <a:extLst>
            <a:ext uri="{FF2B5EF4-FFF2-40B4-BE49-F238E27FC236}">
              <a16:creationId xmlns:a16="http://schemas.microsoft.com/office/drawing/2014/main" id="{878A2F3F-5DE9-4C71-9EA8-656C8DD7F833}"/>
            </a:ext>
          </a:extLst>
        </xdr:cNvPr>
        <xdr:cNvCxnSpPr/>
      </xdr:nvCxnSpPr>
      <xdr:spPr>
        <a:xfrm>
          <a:off x="3797300" y="105841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93" name="楕円 92">
          <a:extLst>
            <a:ext uri="{FF2B5EF4-FFF2-40B4-BE49-F238E27FC236}">
              <a16:creationId xmlns:a16="http://schemas.microsoft.com/office/drawing/2014/main" id="{C58CDE75-364C-4087-BC63-5066410A75B7}"/>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125730</xdr:rowOff>
    </xdr:to>
    <xdr:cxnSp macro="">
      <xdr:nvCxnSpPr>
        <xdr:cNvPr id="94" name="直線コネクタ 93">
          <a:extLst>
            <a:ext uri="{FF2B5EF4-FFF2-40B4-BE49-F238E27FC236}">
              <a16:creationId xmlns:a16="http://schemas.microsoft.com/office/drawing/2014/main" id="{499F753E-4AA6-4B91-9014-8E58923EAF0F}"/>
            </a:ext>
          </a:extLst>
        </xdr:cNvPr>
        <xdr:cNvCxnSpPr/>
      </xdr:nvCxnSpPr>
      <xdr:spPr>
        <a:xfrm>
          <a:off x="2908300" y="1056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95" name="楕円 94">
          <a:extLst>
            <a:ext uri="{FF2B5EF4-FFF2-40B4-BE49-F238E27FC236}">
              <a16:creationId xmlns:a16="http://schemas.microsoft.com/office/drawing/2014/main" id="{6637DC3C-BDE3-4D14-AD3D-A711622A4714}"/>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102870</xdr:rowOff>
    </xdr:to>
    <xdr:cxnSp macro="">
      <xdr:nvCxnSpPr>
        <xdr:cNvPr id="96" name="直線コネクタ 95">
          <a:extLst>
            <a:ext uri="{FF2B5EF4-FFF2-40B4-BE49-F238E27FC236}">
              <a16:creationId xmlns:a16="http://schemas.microsoft.com/office/drawing/2014/main" id="{668A7F95-36DF-4CB7-B610-240F3069D804}"/>
            </a:ext>
          </a:extLst>
        </xdr:cNvPr>
        <xdr:cNvCxnSpPr/>
      </xdr:nvCxnSpPr>
      <xdr:spPr>
        <a:xfrm>
          <a:off x="2019300" y="10551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97" name="楕円 96">
          <a:extLst>
            <a:ext uri="{FF2B5EF4-FFF2-40B4-BE49-F238E27FC236}">
              <a16:creationId xmlns:a16="http://schemas.microsoft.com/office/drawing/2014/main" id="{59DAB075-EA33-48CA-A0F8-9C0FEC621339}"/>
            </a:ext>
          </a:extLst>
        </xdr:cNvPr>
        <xdr:cNvSpPr/>
      </xdr:nvSpPr>
      <xdr:spPr>
        <a:xfrm>
          <a:off x="107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61</xdr:row>
      <xdr:rowOff>93345</xdr:rowOff>
    </xdr:to>
    <xdr:cxnSp macro="">
      <xdr:nvCxnSpPr>
        <xdr:cNvPr id="98" name="直線コネクタ 97">
          <a:extLst>
            <a:ext uri="{FF2B5EF4-FFF2-40B4-BE49-F238E27FC236}">
              <a16:creationId xmlns:a16="http://schemas.microsoft.com/office/drawing/2014/main" id="{B40B22F7-400D-4C14-A091-EAECE5FB1DD2}"/>
            </a:ext>
          </a:extLst>
        </xdr:cNvPr>
        <xdr:cNvCxnSpPr/>
      </xdr:nvCxnSpPr>
      <xdr:spPr>
        <a:xfrm>
          <a:off x="1130300" y="1053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AD539409-9238-4B99-9943-D4F63C98B454}"/>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CFC3DE41-70C5-4B03-97A3-D18D186E0DB2}"/>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FD132836-569A-453B-B22C-17E7FFA9211C}"/>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9CF8857E-1625-4C73-81C9-6DC454B0CCCB}"/>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03" name="n_1mainValue【体育館・プール】&#10;有形固定資産減価償却率">
          <a:extLst>
            <a:ext uri="{FF2B5EF4-FFF2-40B4-BE49-F238E27FC236}">
              <a16:creationId xmlns:a16="http://schemas.microsoft.com/office/drawing/2014/main" id="{C29538A6-128E-4013-BB54-3EBC1F81A0B5}"/>
            </a:ext>
          </a:extLst>
        </xdr:cNvPr>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04" name="n_2mainValue【体育館・プール】&#10;有形固定資産減価償却率">
          <a:extLst>
            <a:ext uri="{FF2B5EF4-FFF2-40B4-BE49-F238E27FC236}">
              <a16:creationId xmlns:a16="http://schemas.microsoft.com/office/drawing/2014/main" id="{FCAA6936-1323-4365-8CDD-9763928BF33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92124C3A-E81F-433D-A7CE-BBB2F0D2E5DC}"/>
            </a:ext>
          </a:extLst>
        </xdr:cNvPr>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106" name="n_4mainValue【体育館・プール】&#10;有形固定資産減価償却率">
          <a:extLst>
            <a:ext uri="{FF2B5EF4-FFF2-40B4-BE49-F238E27FC236}">
              <a16:creationId xmlns:a16="http://schemas.microsoft.com/office/drawing/2014/main" id="{74D49F16-A3E8-4C3B-938E-6B57D58B0695}"/>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1449AF7-3F83-4A53-8754-8FDE78FA1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5594CA4-DC34-4D02-8BA1-20453CB9E1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2A0CBA0-4FE5-4EB9-816C-9095015678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6E414C0-B4E8-401F-9A08-73649E90DB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017345D-B626-4742-A276-756D63EC65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09A0CAF-A3EB-4B76-B350-781992361C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A229CD3-8998-48F6-91BE-A9226A2699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4CBC181-819B-459E-94FF-88466DF046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84164EA-5910-4618-9898-A1A2E67A37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DAF55A3-0A8C-400F-88E8-BAF2427623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B9D71148-51CF-49EF-8CF4-3F9238247FE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38AAD978-A5BF-45EE-B73B-1E2CDF4811C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54927F45-8A60-403F-ACBD-149008FD377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65685137-6816-45C2-8A43-8CDA9F7D676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8512B354-62BC-4E61-9353-F9AF77155D1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DF75C309-DCE2-447F-80B5-8A406EA345E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F257B87E-0041-40E0-9ABA-165ABD8E4A0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65BD7D77-F853-4EBD-9340-9D873F23C7C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B8EA70A-7B05-4853-8A8F-C7CD86525B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735B045A-9068-4D51-A70E-4BDC296E3E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695F3098-0A78-4C2C-8422-993858F111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6E93E851-57DE-498B-AAFE-B5312A74461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F30A0D16-4CF5-4B60-BF8B-D6E72C0CD935}"/>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2AE6C872-E28A-4191-AB30-4B1F50BD2EC8}"/>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6D34DDEC-661A-4B0B-AEDD-FFD3097A137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C702ACD2-039A-4FB8-B1C4-3A3FDCE9E424}"/>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32EF209B-C856-4EF7-809A-3BB432B294D7}"/>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087956C7-F0CD-4D1C-BAD7-92E26694F68A}"/>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1E83ABE7-16A4-4E77-9DF2-24642FC7759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F57F3E7A-C4B5-4E4D-A20D-D74DE029F86B}"/>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408FEE8E-0977-497B-9582-3E53CD92E6EF}"/>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DE8B6ABB-1BBB-43BC-9629-7A4EBC16437B}"/>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778BAF5-4FD4-486F-A2B7-D0A4148F70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3C88F27-C517-436C-A324-952F259219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D32FF8B-A4C7-437A-9252-9A28C820F5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669B0A4-CF86-4670-AF82-08DCD13681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A44272D-7302-469C-9E98-00D0F11DE7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145796</xdr:rowOff>
    </xdr:from>
    <xdr:to>
      <xdr:col>55</xdr:col>
      <xdr:colOff>50800</xdr:colOff>
      <xdr:row>63</xdr:row>
      <xdr:rowOff>75946</xdr:rowOff>
    </xdr:to>
    <xdr:sp macro="" textlink="">
      <xdr:nvSpPr>
        <xdr:cNvPr id="144" name="楕円 143">
          <a:extLst>
            <a:ext uri="{FF2B5EF4-FFF2-40B4-BE49-F238E27FC236}">
              <a16:creationId xmlns:a16="http://schemas.microsoft.com/office/drawing/2014/main" id="{4F04C994-BC63-4F18-AF4B-7E87381042BC}"/>
            </a:ext>
          </a:extLst>
        </xdr:cNvPr>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60723</xdr:rowOff>
    </xdr:from>
    <xdr:ext cx="469744" cy="259045"/>
    <xdr:sp macro="" textlink="">
      <xdr:nvSpPr>
        <xdr:cNvPr id="145" name="【体育館・プール】&#10;一人当たり面積該当値テキスト">
          <a:extLst>
            <a:ext uri="{FF2B5EF4-FFF2-40B4-BE49-F238E27FC236}">
              <a16:creationId xmlns:a16="http://schemas.microsoft.com/office/drawing/2014/main" id="{6AAF4F17-01DD-4B6F-82BC-69E254CA0A5C}"/>
            </a:ext>
          </a:extLst>
        </xdr:cNvPr>
        <xdr:cNvSpPr txBox="1"/>
      </xdr:nvSpPr>
      <xdr:spPr>
        <a:xfrm>
          <a:off x="10515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149454</xdr:rowOff>
    </xdr:from>
    <xdr:to>
      <xdr:col>50</xdr:col>
      <xdr:colOff>165100</xdr:colOff>
      <xdr:row>63</xdr:row>
      <xdr:rowOff>79604</xdr:rowOff>
    </xdr:to>
    <xdr:sp macro="" textlink="">
      <xdr:nvSpPr>
        <xdr:cNvPr id="146" name="楕円 145">
          <a:extLst>
            <a:ext uri="{FF2B5EF4-FFF2-40B4-BE49-F238E27FC236}">
              <a16:creationId xmlns:a16="http://schemas.microsoft.com/office/drawing/2014/main" id="{83403C9A-4D0C-495A-82AE-C11F737A30BD}"/>
            </a:ext>
          </a:extLst>
        </xdr:cNvPr>
        <xdr:cNvSpPr/>
      </xdr:nvSpPr>
      <xdr:spPr>
        <a:xfrm>
          <a:off x="9588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25146</xdr:rowOff>
    </xdr:from>
    <xdr:to>
      <xdr:col>55</xdr:col>
      <xdr:colOff>0</xdr:colOff>
      <xdr:row>63</xdr:row>
      <xdr:rowOff>28804</xdr:rowOff>
    </xdr:to>
    <xdr:cxnSp macro="">
      <xdr:nvCxnSpPr>
        <xdr:cNvPr id="147" name="直線コネクタ 146">
          <a:extLst>
            <a:ext uri="{FF2B5EF4-FFF2-40B4-BE49-F238E27FC236}">
              <a16:creationId xmlns:a16="http://schemas.microsoft.com/office/drawing/2014/main" id="{B0992933-C74D-49C4-B335-B4EA31194605}"/>
            </a:ext>
          </a:extLst>
        </xdr:cNvPr>
        <xdr:cNvCxnSpPr/>
      </xdr:nvCxnSpPr>
      <xdr:spPr>
        <a:xfrm flipV="1">
          <a:off x="9639300" y="1082649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152197</xdr:rowOff>
    </xdr:from>
    <xdr:to>
      <xdr:col>46</xdr:col>
      <xdr:colOff>38100</xdr:colOff>
      <xdr:row>63</xdr:row>
      <xdr:rowOff>82347</xdr:rowOff>
    </xdr:to>
    <xdr:sp macro="" textlink="">
      <xdr:nvSpPr>
        <xdr:cNvPr id="148" name="楕円 147">
          <a:extLst>
            <a:ext uri="{FF2B5EF4-FFF2-40B4-BE49-F238E27FC236}">
              <a16:creationId xmlns:a16="http://schemas.microsoft.com/office/drawing/2014/main" id="{C8962284-DD06-445B-9C74-AA54C7FB81C7}"/>
            </a:ext>
          </a:extLst>
        </xdr:cNvPr>
        <xdr:cNvSpPr/>
      </xdr:nvSpPr>
      <xdr:spPr>
        <a:xfrm>
          <a:off x="8699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28804</xdr:rowOff>
    </xdr:from>
    <xdr:to>
      <xdr:col>50</xdr:col>
      <xdr:colOff>114300</xdr:colOff>
      <xdr:row>63</xdr:row>
      <xdr:rowOff>31547</xdr:rowOff>
    </xdr:to>
    <xdr:cxnSp macro="">
      <xdr:nvCxnSpPr>
        <xdr:cNvPr id="149" name="直線コネクタ 148">
          <a:extLst>
            <a:ext uri="{FF2B5EF4-FFF2-40B4-BE49-F238E27FC236}">
              <a16:creationId xmlns:a16="http://schemas.microsoft.com/office/drawing/2014/main" id="{960BF877-5DBB-4D93-94E6-8B700560DDFF}"/>
            </a:ext>
          </a:extLst>
        </xdr:cNvPr>
        <xdr:cNvCxnSpPr/>
      </xdr:nvCxnSpPr>
      <xdr:spPr>
        <a:xfrm flipV="1">
          <a:off x="8750300" y="108301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156311</xdr:rowOff>
    </xdr:from>
    <xdr:to>
      <xdr:col>41</xdr:col>
      <xdr:colOff>101600</xdr:colOff>
      <xdr:row>63</xdr:row>
      <xdr:rowOff>86461</xdr:rowOff>
    </xdr:to>
    <xdr:sp macro="" textlink="">
      <xdr:nvSpPr>
        <xdr:cNvPr id="150" name="楕円 149">
          <a:extLst>
            <a:ext uri="{FF2B5EF4-FFF2-40B4-BE49-F238E27FC236}">
              <a16:creationId xmlns:a16="http://schemas.microsoft.com/office/drawing/2014/main" id="{0FC74D5A-A9ED-45F3-9EEB-8964AC1D8403}"/>
            </a:ext>
          </a:extLst>
        </xdr:cNvPr>
        <xdr:cNvSpPr/>
      </xdr:nvSpPr>
      <xdr:spPr>
        <a:xfrm>
          <a:off x="7810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31547</xdr:rowOff>
    </xdr:from>
    <xdr:to>
      <xdr:col>45</xdr:col>
      <xdr:colOff>177800</xdr:colOff>
      <xdr:row>63</xdr:row>
      <xdr:rowOff>35661</xdr:rowOff>
    </xdr:to>
    <xdr:cxnSp macro="">
      <xdr:nvCxnSpPr>
        <xdr:cNvPr id="151" name="直線コネクタ 150">
          <a:extLst>
            <a:ext uri="{FF2B5EF4-FFF2-40B4-BE49-F238E27FC236}">
              <a16:creationId xmlns:a16="http://schemas.microsoft.com/office/drawing/2014/main" id="{30049DE1-DFA4-4681-81B4-5794C3484655}"/>
            </a:ext>
          </a:extLst>
        </xdr:cNvPr>
        <xdr:cNvCxnSpPr/>
      </xdr:nvCxnSpPr>
      <xdr:spPr>
        <a:xfrm flipV="1">
          <a:off x="7861300" y="1083289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159512</xdr:rowOff>
    </xdr:from>
    <xdr:to>
      <xdr:col>36</xdr:col>
      <xdr:colOff>165100</xdr:colOff>
      <xdr:row>63</xdr:row>
      <xdr:rowOff>89662</xdr:rowOff>
    </xdr:to>
    <xdr:sp macro="" textlink="">
      <xdr:nvSpPr>
        <xdr:cNvPr id="152" name="楕円 151">
          <a:extLst>
            <a:ext uri="{FF2B5EF4-FFF2-40B4-BE49-F238E27FC236}">
              <a16:creationId xmlns:a16="http://schemas.microsoft.com/office/drawing/2014/main" id="{D35C9083-AC68-4E48-9AB3-8E7AF1CD85ED}"/>
            </a:ext>
          </a:extLst>
        </xdr:cNvPr>
        <xdr:cNvSpPr/>
      </xdr:nvSpPr>
      <xdr:spPr>
        <a:xfrm>
          <a:off x="6921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35661</xdr:rowOff>
    </xdr:from>
    <xdr:to>
      <xdr:col>41</xdr:col>
      <xdr:colOff>50800</xdr:colOff>
      <xdr:row>63</xdr:row>
      <xdr:rowOff>38862</xdr:rowOff>
    </xdr:to>
    <xdr:cxnSp macro="">
      <xdr:nvCxnSpPr>
        <xdr:cNvPr id="153" name="直線コネクタ 152">
          <a:extLst>
            <a:ext uri="{FF2B5EF4-FFF2-40B4-BE49-F238E27FC236}">
              <a16:creationId xmlns:a16="http://schemas.microsoft.com/office/drawing/2014/main" id="{151D9DC2-B21A-4154-A4BB-0A8B061B0C11}"/>
            </a:ext>
          </a:extLst>
        </xdr:cNvPr>
        <xdr:cNvCxnSpPr/>
      </xdr:nvCxnSpPr>
      <xdr:spPr>
        <a:xfrm flipV="1">
          <a:off x="6972300" y="1083701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45D7693E-EA3D-45A1-A377-FE5F7FF922E9}"/>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id="{1AF22F64-9D4E-4949-BFF9-77FC1C771BB9}"/>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id="{DFBB684C-4E53-4173-BFFF-324B0A95689E}"/>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8F71EC54-A29A-4BB5-98B5-602310E3D8BE}"/>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70731</xdr:rowOff>
    </xdr:from>
    <xdr:ext cx="469744" cy="259045"/>
    <xdr:sp macro="" textlink="">
      <xdr:nvSpPr>
        <xdr:cNvPr id="158" name="n_1mainValue【体育館・プール】&#10;一人当たり面積">
          <a:extLst>
            <a:ext uri="{FF2B5EF4-FFF2-40B4-BE49-F238E27FC236}">
              <a16:creationId xmlns:a16="http://schemas.microsoft.com/office/drawing/2014/main" id="{15C57AF7-542B-4820-AC55-AB778427F32D}"/>
            </a:ext>
          </a:extLst>
        </xdr:cNvPr>
        <xdr:cNvSpPr txBox="1"/>
      </xdr:nvSpPr>
      <xdr:spPr>
        <a:xfrm>
          <a:off x="93917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73474</xdr:rowOff>
    </xdr:from>
    <xdr:ext cx="469744" cy="259045"/>
    <xdr:sp macro="" textlink="">
      <xdr:nvSpPr>
        <xdr:cNvPr id="159" name="n_2mainValue【体育館・プール】&#10;一人当たり面積">
          <a:extLst>
            <a:ext uri="{FF2B5EF4-FFF2-40B4-BE49-F238E27FC236}">
              <a16:creationId xmlns:a16="http://schemas.microsoft.com/office/drawing/2014/main" id="{347E4222-E234-4548-9CF0-A202A95E4D5A}"/>
            </a:ext>
          </a:extLst>
        </xdr:cNvPr>
        <xdr:cNvSpPr txBox="1"/>
      </xdr:nvSpPr>
      <xdr:spPr>
        <a:xfrm>
          <a:off x="85154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77588</xdr:rowOff>
    </xdr:from>
    <xdr:ext cx="469744" cy="259045"/>
    <xdr:sp macro="" textlink="">
      <xdr:nvSpPr>
        <xdr:cNvPr id="160" name="n_3mainValue【体育館・プール】&#10;一人当たり面積">
          <a:extLst>
            <a:ext uri="{FF2B5EF4-FFF2-40B4-BE49-F238E27FC236}">
              <a16:creationId xmlns:a16="http://schemas.microsoft.com/office/drawing/2014/main" id="{0926C082-2BCA-4F6E-95AD-48DB1A36E4DE}"/>
            </a:ext>
          </a:extLst>
        </xdr:cNvPr>
        <xdr:cNvSpPr txBox="1"/>
      </xdr:nvSpPr>
      <xdr:spPr>
        <a:xfrm>
          <a:off x="7626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80789</xdr:rowOff>
    </xdr:from>
    <xdr:ext cx="469744" cy="259045"/>
    <xdr:sp macro="" textlink="">
      <xdr:nvSpPr>
        <xdr:cNvPr id="161" name="n_4mainValue【体育館・プール】&#10;一人当たり面積">
          <a:extLst>
            <a:ext uri="{FF2B5EF4-FFF2-40B4-BE49-F238E27FC236}">
              <a16:creationId xmlns:a16="http://schemas.microsoft.com/office/drawing/2014/main" id="{84046AF5-F770-4512-8E99-8BC69073A127}"/>
            </a:ext>
          </a:extLst>
        </xdr:cNvPr>
        <xdr:cNvSpPr txBox="1"/>
      </xdr:nvSpPr>
      <xdr:spPr>
        <a:xfrm>
          <a:off x="6737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EBBA7F77-8DF5-4B49-8F0C-902E32B05D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4D3DCCB8-CAD7-407A-ABBA-4A5FBAB854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FC61706-03E0-4814-9BBB-E8999F1481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22993F82-CD81-423B-8ECE-DC3E064585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9B7F2C45-FF9C-4094-91CF-16645824F6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9AAE8A21-8A94-4F56-9FCA-120D8981DA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AF9E340A-9948-4754-9F1B-23190563A0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D9D81544-6A0A-4770-BC58-C0A83255F9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44C6B539-5558-4D4E-B6B0-34EAF15EF2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FFB7AEB8-F470-488D-AC29-D8160D81E4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74258326-9C92-44B6-8E23-2E24FA1176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7DD23204-AA68-4A78-B81F-9F2DCDA407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5E895241-104E-4007-8443-8DB492C852F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B33A07D3-99E3-4F62-8BEE-39339089787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70F40557-328B-417E-A25C-435E7D87C3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417538C8-EB20-4A73-827B-CAA16A00F4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F22E956B-7E89-447E-96FC-1C6C8408D9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F003486B-8159-4669-9086-54F050E648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261040FA-B41E-4BBD-9640-1FED4E5790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FE96E0A7-8079-4012-9330-755D3618413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4D223DCF-773A-4400-8CF1-5FC6A7FEF38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78D74D46-4922-41AE-BFD9-785ABFA7C8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B7BCFABC-F422-41A3-A49B-49E6F72934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EDADB0C8-6903-49CC-B68B-64872FC8C8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1E1CC857-691F-47B2-9AB7-892CF282CE04}"/>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B1390CCB-6B54-4C00-99C2-E11069C51BD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9F101B8-A60B-4378-BE88-15FD10059A0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F212348E-F5D6-456B-9752-9BA00E3EC6F5}"/>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4E3EEB81-E53F-4AE2-A19E-F114AAF4FE38}"/>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D0E29B9A-F474-4B87-BAEA-CD813B47E247}"/>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BEE942BE-F1D6-46EC-A122-28AD2363829B}"/>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E6D6AF9C-A56D-4BCE-A2B6-19DA2E215666}"/>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C8C32CE1-6D72-42F2-A5CE-F5C6C043705B}"/>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AB992250-0805-4EF1-ACD8-90D1AAAEB4A8}"/>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4132AB22-45D1-4E55-9C86-B7397E325DF6}"/>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907A7EF-D022-4721-9017-F59378901C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357F7C3-6303-48AA-973A-0BA3BD31B1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01268CC-8CE0-4AA1-ABFB-65811C11B5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948596A-C9ED-468D-A887-9ECE0802D7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E37118B-F093-43BE-96E6-1CC4AB6BF5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02" name="楕円 201">
          <a:extLst>
            <a:ext uri="{FF2B5EF4-FFF2-40B4-BE49-F238E27FC236}">
              <a16:creationId xmlns:a16="http://schemas.microsoft.com/office/drawing/2014/main" id="{0872DD4A-4978-4893-8E8C-F7B0719F926D}"/>
            </a:ext>
          </a:extLst>
        </xdr:cNvPr>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6F7F502-0656-4911-8439-A3FEF9640CF7}"/>
            </a:ext>
          </a:extLst>
        </xdr:cNvPr>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04" name="楕円 203">
          <a:extLst>
            <a:ext uri="{FF2B5EF4-FFF2-40B4-BE49-F238E27FC236}">
              <a16:creationId xmlns:a16="http://schemas.microsoft.com/office/drawing/2014/main" id="{2F215BCC-F9B7-44D9-A679-8209A887286B}"/>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133350</xdr:rowOff>
    </xdr:to>
    <xdr:cxnSp macro="">
      <xdr:nvCxnSpPr>
        <xdr:cNvPr id="205" name="直線コネクタ 204">
          <a:extLst>
            <a:ext uri="{FF2B5EF4-FFF2-40B4-BE49-F238E27FC236}">
              <a16:creationId xmlns:a16="http://schemas.microsoft.com/office/drawing/2014/main" id="{A50B60B5-5A03-4BEF-A894-B790290822AF}"/>
            </a:ext>
          </a:extLst>
        </xdr:cNvPr>
        <xdr:cNvCxnSpPr/>
      </xdr:nvCxnSpPr>
      <xdr:spPr>
        <a:xfrm>
          <a:off x="3797300" y="141408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06" name="楕円 205">
          <a:extLst>
            <a:ext uri="{FF2B5EF4-FFF2-40B4-BE49-F238E27FC236}">
              <a16:creationId xmlns:a16="http://schemas.microsoft.com/office/drawing/2014/main" id="{FC3C9E74-177A-4CF4-9CD1-495629E526AF}"/>
            </a:ext>
          </a:extLst>
        </xdr:cNvPr>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85</xdr:row>
      <xdr:rowOff>60961</xdr:rowOff>
    </xdr:to>
    <xdr:cxnSp macro="">
      <xdr:nvCxnSpPr>
        <xdr:cNvPr id="207" name="直線コネクタ 206">
          <a:extLst>
            <a:ext uri="{FF2B5EF4-FFF2-40B4-BE49-F238E27FC236}">
              <a16:creationId xmlns:a16="http://schemas.microsoft.com/office/drawing/2014/main" id="{6B26C800-881B-4EE3-8D46-00F0EC101490}"/>
            </a:ext>
          </a:extLst>
        </xdr:cNvPr>
        <xdr:cNvCxnSpPr/>
      </xdr:nvCxnSpPr>
      <xdr:spPr>
        <a:xfrm flipV="1">
          <a:off x="2908300" y="14140814"/>
          <a:ext cx="889000" cy="4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08" name="楕円 207">
          <a:extLst>
            <a:ext uri="{FF2B5EF4-FFF2-40B4-BE49-F238E27FC236}">
              <a16:creationId xmlns:a16="http://schemas.microsoft.com/office/drawing/2014/main" id="{83838F39-17C5-46B3-8224-4A9E96B35D28}"/>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85</xdr:row>
      <xdr:rowOff>60961</xdr:rowOff>
    </xdr:to>
    <xdr:cxnSp macro="">
      <xdr:nvCxnSpPr>
        <xdr:cNvPr id="209" name="直線コネクタ 208">
          <a:extLst>
            <a:ext uri="{FF2B5EF4-FFF2-40B4-BE49-F238E27FC236}">
              <a16:creationId xmlns:a16="http://schemas.microsoft.com/office/drawing/2014/main" id="{2EBA3FB5-D3A2-437D-96EE-6AAE530491D9}"/>
            </a:ext>
          </a:extLst>
        </xdr:cNvPr>
        <xdr:cNvCxnSpPr/>
      </xdr:nvCxnSpPr>
      <xdr:spPr>
        <a:xfrm>
          <a:off x="2019300" y="14077950"/>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210" name="楕円 209">
          <a:extLst>
            <a:ext uri="{FF2B5EF4-FFF2-40B4-BE49-F238E27FC236}">
              <a16:creationId xmlns:a16="http://schemas.microsoft.com/office/drawing/2014/main" id="{CC5CB87F-FF56-482F-95E2-CA193649B7B3}"/>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51436</xdr:rowOff>
    </xdr:to>
    <xdr:cxnSp macro="">
      <xdr:nvCxnSpPr>
        <xdr:cNvPr id="211" name="直線コネクタ 210">
          <a:extLst>
            <a:ext uri="{FF2B5EF4-FFF2-40B4-BE49-F238E27FC236}">
              <a16:creationId xmlns:a16="http://schemas.microsoft.com/office/drawing/2014/main" id="{8C93946B-05BD-4214-BFBB-A9EEA87AFA12}"/>
            </a:ext>
          </a:extLst>
        </xdr:cNvPr>
        <xdr:cNvCxnSpPr/>
      </xdr:nvCxnSpPr>
      <xdr:spPr>
        <a:xfrm flipV="1">
          <a:off x="1130300" y="140779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a:extLst>
            <a:ext uri="{FF2B5EF4-FFF2-40B4-BE49-F238E27FC236}">
              <a16:creationId xmlns:a16="http://schemas.microsoft.com/office/drawing/2014/main" id="{F8AF646A-92FC-4C05-BA53-31100387318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id="{2E33F7D4-EA94-4275-9F11-0353F07DAA5A}"/>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id="{54EDC970-38B2-46BE-9940-7014A0935992}"/>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id="{164599AD-DB75-4B35-9DED-BAAD2B6B53AD}"/>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216" name="n_1mainValue【福祉施設】&#10;有形固定資産減価償却率">
          <a:extLst>
            <a:ext uri="{FF2B5EF4-FFF2-40B4-BE49-F238E27FC236}">
              <a16:creationId xmlns:a16="http://schemas.microsoft.com/office/drawing/2014/main" id="{3E37DA89-18B1-4E1B-ACCA-208FE359C474}"/>
            </a:ext>
          </a:extLst>
        </xdr:cNvPr>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17" name="n_2mainValue【福祉施設】&#10;有形固定資産減価償却率">
          <a:extLst>
            <a:ext uri="{FF2B5EF4-FFF2-40B4-BE49-F238E27FC236}">
              <a16:creationId xmlns:a16="http://schemas.microsoft.com/office/drawing/2014/main" id="{CB8B051F-7821-42E8-9252-B1F3DEF9F67A}"/>
            </a:ext>
          </a:extLst>
        </xdr:cNvPr>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18" name="n_3mainValue【福祉施設】&#10;有形固定資産減価償却率">
          <a:extLst>
            <a:ext uri="{FF2B5EF4-FFF2-40B4-BE49-F238E27FC236}">
              <a16:creationId xmlns:a16="http://schemas.microsoft.com/office/drawing/2014/main" id="{E8641259-C703-461F-A31F-08E648AE90ED}"/>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219" name="n_4mainValue【福祉施設】&#10;有形固定資産減価償却率">
          <a:extLst>
            <a:ext uri="{FF2B5EF4-FFF2-40B4-BE49-F238E27FC236}">
              <a16:creationId xmlns:a16="http://schemas.microsoft.com/office/drawing/2014/main" id="{257D594A-0971-40F0-8E60-CA97CD8341E0}"/>
            </a:ext>
          </a:extLst>
        </xdr:cNvPr>
        <xdr:cNvSpPr txBox="1"/>
      </xdr:nvSpPr>
      <xdr:spPr>
        <a:xfrm>
          <a:off x="927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4577E4F-BBE9-440F-A205-45A7CC340E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80A433A4-498B-467B-8DB7-5BC586F0D8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E5D42F9-984C-4564-961B-768D1DE9D3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45A3A3EC-1A50-4862-803E-4927295F69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DFF3EABB-1C9B-4BB8-8363-00928E3027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5A638515-97B1-48E0-9A21-2A75FBA48D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A14E848E-A6A8-445E-ACB6-564232EE8C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6EF2DC46-DE41-4A40-B06A-F979D59DED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6E66BE4B-F1D1-45D6-B331-0D478D9100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FF1DA42E-6B24-4C16-933F-CEC0BED804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0DB60045-59B9-4491-823C-BDF5BE297DE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EE014F97-7D30-4607-BF9A-19A347BFFEB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10609738-2ECD-499F-B426-FC68ECA71A4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834F0F07-4A22-447C-9559-F07F10D150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8E1E4815-5D1A-40FD-91A0-C42E418E961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E0CBF0E6-D75B-4D74-AF34-0DB7632829F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A0E8D6F0-40AE-4934-AE70-CEE5AB6681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3CD9ED2B-E791-495B-9B1A-49CE35757D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48C0C647-64F7-47C7-9617-E36518326A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26F5CA87-4F56-495E-BBE6-A4CB5778A7CB}"/>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1E75E839-FB1A-45E0-9268-787315E71372}"/>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3A11AD2F-1CAB-4CB3-A438-7CD5DEC64BAE}"/>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66FF1A64-392A-4BD5-ACBD-BF31C80A9617}"/>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683816B5-6E1C-4ECE-80D9-00621C78EA64}"/>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10411D24-275B-4651-9980-311CFB094C8C}"/>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46D682E7-6E9B-48F7-BB4B-601E34AF9B68}"/>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28887E56-ADCC-41C4-B7A1-7DEA8EF68DA7}"/>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8BA0B522-1B7A-4D3F-B185-76C5427C7E54}"/>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FDD275EF-3928-4C00-B7F1-70E65F1865B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35C08E6C-7C46-4369-BAF3-85DBD06C62DE}"/>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3A3C6677-7D3C-46A3-AB4D-444ACBC46F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5C6B0BF-CC32-4CF4-B43D-68AB7B8B58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6A0DF39-4789-4049-899F-E0C7C18B26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E3CFA6D-3802-45E9-BA8C-7D1F28CD0A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B72DD38-8AAC-429F-B6AE-D69569BDE1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34162</xdr:rowOff>
    </xdr:from>
    <xdr:to>
      <xdr:col>55</xdr:col>
      <xdr:colOff>50800</xdr:colOff>
      <xdr:row>84</xdr:row>
      <xdr:rowOff>135762</xdr:rowOff>
    </xdr:to>
    <xdr:sp macro="" textlink="">
      <xdr:nvSpPr>
        <xdr:cNvPr id="255" name="楕円 254">
          <a:extLst>
            <a:ext uri="{FF2B5EF4-FFF2-40B4-BE49-F238E27FC236}">
              <a16:creationId xmlns:a16="http://schemas.microsoft.com/office/drawing/2014/main" id="{FDBB7F05-51E7-4BEB-AFA6-9EF9C9D9C300}"/>
            </a:ext>
          </a:extLst>
        </xdr:cNvPr>
        <xdr:cNvSpPr/>
      </xdr:nvSpPr>
      <xdr:spPr>
        <a:xfrm>
          <a:off x="104267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12589</xdr:rowOff>
    </xdr:from>
    <xdr:ext cx="469744" cy="259045"/>
    <xdr:sp macro="" textlink="">
      <xdr:nvSpPr>
        <xdr:cNvPr id="256" name="【福祉施設】&#10;一人当たり面積該当値テキスト">
          <a:extLst>
            <a:ext uri="{FF2B5EF4-FFF2-40B4-BE49-F238E27FC236}">
              <a16:creationId xmlns:a16="http://schemas.microsoft.com/office/drawing/2014/main" id="{9E951067-DB9C-4475-AE0E-606115EF3211}"/>
            </a:ext>
          </a:extLst>
        </xdr:cNvPr>
        <xdr:cNvSpPr txBox="1"/>
      </xdr:nvSpPr>
      <xdr:spPr>
        <a:xfrm>
          <a:off x="10515600"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257" name="楕円 256">
          <a:extLst>
            <a:ext uri="{FF2B5EF4-FFF2-40B4-BE49-F238E27FC236}">
              <a16:creationId xmlns:a16="http://schemas.microsoft.com/office/drawing/2014/main" id="{6B1D0904-EF6A-4D9C-9A7F-10AC1FCB278A}"/>
            </a:ext>
          </a:extLst>
        </xdr:cNvPr>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84962</xdr:rowOff>
    </xdr:to>
    <xdr:cxnSp macro="">
      <xdr:nvCxnSpPr>
        <xdr:cNvPr id="258" name="直線コネクタ 257">
          <a:extLst>
            <a:ext uri="{FF2B5EF4-FFF2-40B4-BE49-F238E27FC236}">
              <a16:creationId xmlns:a16="http://schemas.microsoft.com/office/drawing/2014/main" id="{3C285B94-57EC-4BCD-AB03-2B657E9EDC8E}"/>
            </a:ext>
          </a:extLst>
        </xdr:cNvPr>
        <xdr:cNvCxnSpPr/>
      </xdr:nvCxnSpPr>
      <xdr:spPr>
        <a:xfrm>
          <a:off x="9639300" y="144856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34162</xdr:rowOff>
    </xdr:from>
    <xdr:to>
      <xdr:col>46</xdr:col>
      <xdr:colOff>38100</xdr:colOff>
      <xdr:row>84</xdr:row>
      <xdr:rowOff>135762</xdr:rowOff>
    </xdr:to>
    <xdr:sp macro="" textlink="">
      <xdr:nvSpPr>
        <xdr:cNvPr id="259" name="楕円 258">
          <a:extLst>
            <a:ext uri="{FF2B5EF4-FFF2-40B4-BE49-F238E27FC236}">
              <a16:creationId xmlns:a16="http://schemas.microsoft.com/office/drawing/2014/main" id="{F54B34D1-0B46-4588-89A9-6142F5701064}"/>
            </a:ext>
          </a:extLst>
        </xdr:cNvPr>
        <xdr:cNvSpPr/>
      </xdr:nvSpPr>
      <xdr:spPr>
        <a:xfrm>
          <a:off x="86995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84962</xdr:rowOff>
    </xdr:to>
    <xdr:cxnSp macro="">
      <xdr:nvCxnSpPr>
        <xdr:cNvPr id="260" name="直線コネクタ 259">
          <a:extLst>
            <a:ext uri="{FF2B5EF4-FFF2-40B4-BE49-F238E27FC236}">
              <a16:creationId xmlns:a16="http://schemas.microsoft.com/office/drawing/2014/main" id="{1DBDB3BE-6912-41B2-A29A-721010F0EC30}"/>
            </a:ext>
          </a:extLst>
        </xdr:cNvPr>
        <xdr:cNvCxnSpPr/>
      </xdr:nvCxnSpPr>
      <xdr:spPr>
        <a:xfrm flipV="1">
          <a:off x="8750300" y="144856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261" name="楕円 260">
          <a:extLst>
            <a:ext uri="{FF2B5EF4-FFF2-40B4-BE49-F238E27FC236}">
              <a16:creationId xmlns:a16="http://schemas.microsoft.com/office/drawing/2014/main" id="{EDF8CD9D-6487-4CD8-9BDC-8D7A5C5E7446}"/>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84962</xdr:rowOff>
    </xdr:from>
    <xdr:to>
      <xdr:col>45</xdr:col>
      <xdr:colOff>177800</xdr:colOff>
      <xdr:row>84</xdr:row>
      <xdr:rowOff>95250</xdr:rowOff>
    </xdr:to>
    <xdr:cxnSp macro="">
      <xdr:nvCxnSpPr>
        <xdr:cNvPr id="262" name="直線コネクタ 261">
          <a:extLst>
            <a:ext uri="{FF2B5EF4-FFF2-40B4-BE49-F238E27FC236}">
              <a16:creationId xmlns:a16="http://schemas.microsoft.com/office/drawing/2014/main" id="{8419A3CF-FE67-455D-9A2C-2AF332F277F3}"/>
            </a:ext>
          </a:extLst>
        </xdr:cNvPr>
        <xdr:cNvCxnSpPr/>
      </xdr:nvCxnSpPr>
      <xdr:spPr>
        <a:xfrm flipV="1">
          <a:off x="7861300" y="14486762"/>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43878</xdr:rowOff>
    </xdr:from>
    <xdr:to>
      <xdr:col>36</xdr:col>
      <xdr:colOff>165100</xdr:colOff>
      <xdr:row>84</xdr:row>
      <xdr:rowOff>145478</xdr:rowOff>
    </xdr:to>
    <xdr:sp macro="" textlink="">
      <xdr:nvSpPr>
        <xdr:cNvPr id="263" name="楕円 262">
          <a:extLst>
            <a:ext uri="{FF2B5EF4-FFF2-40B4-BE49-F238E27FC236}">
              <a16:creationId xmlns:a16="http://schemas.microsoft.com/office/drawing/2014/main" id="{AE11B7FB-A30B-4526-BBE5-72C7E01CD5F7}"/>
            </a:ext>
          </a:extLst>
        </xdr:cNvPr>
        <xdr:cNvSpPr/>
      </xdr:nvSpPr>
      <xdr:spPr>
        <a:xfrm>
          <a:off x="6921500" y="144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94678</xdr:rowOff>
    </xdr:from>
    <xdr:to>
      <xdr:col>41</xdr:col>
      <xdr:colOff>50800</xdr:colOff>
      <xdr:row>84</xdr:row>
      <xdr:rowOff>95250</xdr:rowOff>
    </xdr:to>
    <xdr:cxnSp macro="">
      <xdr:nvCxnSpPr>
        <xdr:cNvPr id="264" name="直線コネクタ 263">
          <a:extLst>
            <a:ext uri="{FF2B5EF4-FFF2-40B4-BE49-F238E27FC236}">
              <a16:creationId xmlns:a16="http://schemas.microsoft.com/office/drawing/2014/main" id="{399FF934-A1E8-460D-8E17-C1FC234EE738}"/>
            </a:ext>
          </a:extLst>
        </xdr:cNvPr>
        <xdr:cNvCxnSpPr/>
      </xdr:nvCxnSpPr>
      <xdr:spPr>
        <a:xfrm>
          <a:off x="6972300" y="1449647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F8A56A0D-6845-4F0A-A883-3CB748956BEC}"/>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id="{4CF08ACD-EC2D-4EBF-896F-84E01B276DA5}"/>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id="{D3D161A4-D0EB-4C7B-8EFB-A0809EB9EDBC}"/>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15B38838-6548-4C3C-A499-D3D2800DCABC}"/>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269" name="n_1mainValue【福祉施設】&#10;一人当たり面積">
          <a:extLst>
            <a:ext uri="{FF2B5EF4-FFF2-40B4-BE49-F238E27FC236}">
              <a16:creationId xmlns:a16="http://schemas.microsoft.com/office/drawing/2014/main" id="{94E9BA67-2A69-41CA-8C3A-8DCEDEB9D793}"/>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126889</xdr:rowOff>
    </xdr:from>
    <xdr:ext cx="469744" cy="259045"/>
    <xdr:sp macro="" textlink="">
      <xdr:nvSpPr>
        <xdr:cNvPr id="270" name="n_2mainValue【福祉施設】&#10;一人当たり面積">
          <a:extLst>
            <a:ext uri="{FF2B5EF4-FFF2-40B4-BE49-F238E27FC236}">
              <a16:creationId xmlns:a16="http://schemas.microsoft.com/office/drawing/2014/main" id="{6C217804-EDF4-44B7-9E51-DA29CB792937}"/>
            </a:ext>
          </a:extLst>
        </xdr:cNvPr>
        <xdr:cNvSpPr txBox="1"/>
      </xdr:nvSpPr>
      <xdr:spPr>
        <a:xfrm>
          <a:off x="8515427" y="1452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271" name="n_3mainValue【福祉施設】&#10;一人当たり面積">
          <a:extLst>
            <a:ext uri="{FF2B5EF4-FFF2-40B4-BE49-F238E27FC236}">
              <a16:creationId xmlns:a16="http://schemas.microsoft.com/office/drawing/2014/main" id="{7AAF7A36-8C79-4A71-9B25-79E267D9A326}"/>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136605</xdr:rowOff>
    </xdr:from>
    <xdr:ext cx="469744" cy="259045"/>
    <xdr:sp macro="" textlink="">
      <xdr:nvSpPr>
        <xdr:cNvPr id="272" name="n_4mainValue【福祉施設】&#10;一人当たり面積">
          <a:extLst>
            <a:ext uri="{FF2B5EF4-FFF2-40B4-BE49-F238E27FC236}">
              <a16:creationId xmlns:a16="http://schemas.microsoft.com/office/drawing/2014/main" id="{B8B6CD11-92D5-48DA-8EAD-4E2DDB311A31}"/>
            </a:ext>
          </a:extLst>
        </xdr:cNvPr>
        <xdr:cNvSpPr txBox="1"/>
      </xdr:nvSpPr>
      <xdr:spPr>
        <a:xfrm>
          <a:off x="6737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7E0ADCAB-CACD-4BDE-93C9-D0DE1EE648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C3EF4319-7743-4094-B674-4593FDE066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54AAF757-7617-48DD-A24D-5757821E1D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821025FE-A667-4B9B-9003-2C9A5394BE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121D9E1-FCBF-4BBF-88DF-969A29F54C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C77D6D02-F559-4475-89A1-1650698082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F5EA10A5-0235-4F8B-B7D9-6A4FF3F8C8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DCD0C314-C8FB-46E3-81BA-2435B5DCA1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D60A7E71-7647-49D4-B3DD-6565C1F7FC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CD022968-8F59-41ED-A139-66C8D002DD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40C7F911-AB43-4DA3-964E-1727DF95CF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C68B2149-C10E-4048-A24A-F4DB2C7ECA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49D5E87F-A0F4-4C93-B057-393D43D533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6418A863-643A-451D-8F57-2F36D5F27A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781330A1-4C46-44CA-9C36-403A65768C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44064457-ED8A-4366-83CB-A0FE0CEF5D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83E587B8-ADB4-4957-B663-F706CAB473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F51BF239-AE99-430E-9A33-2A06544599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4F738487-CBC0-4A8F-8AC6-39041277CA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54BC2AA8-E3D5-4E40-9CF5-C12E8B55ED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30F3A2FD-962B-428D-9B5B-9A093CB285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F47E3ADC-D5CE-42F7-B5CA-CCA6275B8E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0652A6A1-AAD2-442A-87D6-D667D50E47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B44E6331-9DFA-4DBE-BD99-D804829B27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8DADA98A-5A44-48F8-9CAF-65BC491D9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41D652D1-9A46-4368-9D9D-4B8D7F985C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A1150C42-ED5D-4A83-8A23-FD6D101DD4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37CC8BFD-DBE7-46D6-934F-106F20C18E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2FD07044-89F6-4CDA-8BDB-87A50193B73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DACB12AF-D3DC-4DBC-95C0-43F041812A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958CAD9A-00FB-413E-B184-393347DB13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3ED72C24-17D9-403F-98C4-6374CA7BE6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6A5DB722-A35B-42F5-9495-19B88E1A3A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9C6302BA-D6CB-417D-8513-7956C5F5DEB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1BFE1C02-86A4-4D5A-9B3A-46B1705AACC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CE97A0ED-E4BA-4A0B-A31C-15BC20CF9F4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FF21BD51-6C7E-48F0-BB87-93C68100ED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D240CCC1-E09D-481D-B0B9-B940A86287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21D80E99-25A7-4445-8B0C-90DD692C91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a:extLst>
            <a:ext uri="{FF2B5EF4-FFF2-40B4-BE49-F238E27FC236}">
              <a16:creationId xmlns:a16="http://schemas.microsoft.com/office/drawing/2014/main" id="{9F52305A-8198-4989-A7BD-8D70A51921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a:extLst>
            <a:ext uri="{FF2B5EF4-FFF2-40B4-BE49-F238E27FC236}">
              <a16:creationId xmlns:a16="http://schemas.microsoft.com/office/drawing/2014/main" id="{D70133A1-FFD7-4299-A876-7ABE2C3645C4}"/>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a:extLst>
            <a:ext uri="{FF2B5EF4-FFF2-40B4-BE49-F238E27FC236}">
              <a16:creationId xmlns:a16="http://schemas.microsoft.com/office/drawing/2014/main" id="{99E0AD32-CC14-43EC-86D4-A018F8853F1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a:extLst>
            <a:ext uri="{FF2B5EF4-FFF2-40B4-BE49-F238E27FC236}">
              <a16:creationId xmlns:a16="http://schemas.microsoft.com/office/drawing/2014/main" id="{C6B62A8D-9846-435B-A740-A870F5268E6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a:extLst>
            <a:ext uri="{FF2B5EF4-FFF2-40B4-BE49-F238E27FC236}">
              <a16:creationId xmlns:a16="http://schemas.microsoft.com/office/drawing/2014/main" id="{4B4CBE4E-CE9F-4BD0-9C97-921FEC5D2DF5}"/>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a:extLst>
            <a:ext uri="{FF2B5EF4-FFF2-40B4-BE49-F238E27FC236}">
              <a16:creationId xmlns:a16="http://schemas.microsoft.com/office/drawing/2014/main" id="{0A0D832B-6A7D-42AE-A74C-880AE50B6ACE}"/>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a:extLst>
            <a:ext uri="{FF2B5EF4-FFF2-40B4-BE49-F238E27FC236}">
              <a16:creationId xmlns:a16="http://schemas.microsoft.com/office/drawing/2014/main" id="{A5DAC475-DCF2-4D57-8A8B-73FDEEBFDD98}"/>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a:extLst>
            <a:ext uri="{FF2B5EF4-FFF2-40B4-BE49-F238E27FC236}">
              <a16:creationId xmlns:a16="http://schemas.microsoft.com/office/drawing/2014/main" id="{36B50D68-505C-4E4E-9B17-6D0D6910C386}"/>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a:extLst>
            <a:ext uri="{FF2B5EF4-FFF2-40B4-BE49-F238E27FC236}">
              <a16:creationId xmlns:a16="http://schemas.microsoft.com/office/drawing/2014/main" id="{A17F5AB5-84A1-48C9-85F5-3B67B0E84DB8}"/>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a:extLst>
            <a:ext uri="{FF2B5EF4-FFF2-40B4-BE49-F238E27FC236}">
              <a16:creationId xmlns:a16="http://schemas.microsoft.com/office/drawing/2014/main" id="{F57FA915-1756-4495-8B10-1C98AF5E560D}"/>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a:extLst>
            <a:ext uri="{FF2B5EF4-FFF2-40B4-BE49-F238E27FC236}">
              <a16:creationId xmlns:a16="http://schemas.microsoft.com/office/drawing/2014/main" id="{76278C4A-483C-4FD5-A70E-855CE569AB89}"/>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a:extLst>
            <a:ext uri="{FF2B5EF4-FFF2-40B4-BE49-F238E27FC236}">
              <a16:creationId xmlns:a16="http://schemas.microsoft.com/office/drawing/2014/main" id="{DF976A2E-2564-4541-96A6-B99505EE0F28}"/>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74A58819-6788-48A8-9E74-B172943CD0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648FBE4B-3035-4AB0-8C6E-28F2998D20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241EEF6-A149-419D-B120-10163676DB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D1D6D6B6-464B-4F98-94C7-2AFBE2258B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12F7452-F789-4C6D-9263-986DFBC7B1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29" name="楕円 328">
          <a:extLst>
            <a:ext uri="{FF2B5EF4-FFF2-40B4-BE49-F238E27FC236}">
              <a16:creationId xmlns:a16="http://schemas.microsoft.com/office/drawing/2014/main" id="{ADD1C9E6-AC16-4269-B439-23483D8EE7B2}"/>
            </a:ext>
          </a:extLst>
        </xdr:cNvPr>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30" name="【一般廃棄物処理施設】&#10;有形固定資産減価償却率該当値テキスト">
          <a:extLst>
            <a:ext uri="{FF2B5EF4-FFF2-40B4-BE49-F238E27FC236}">
              <a16:creationId xmlns:a16="http://schemas.microsoft.com/office/drawing/2014/main" id="{962EF422-6839-4A1C-8943-D00FB3C86E5D}"/>
            </a:ext>
          </a:extLst>
        </xdr:cNvPr>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331" name="楕円 330">
          <a:extLst>
            <a:ext uri="{FF2B5EF4-FFF2-40B4-BE49-F238E27FC236}">
              <a16:creationId xmlns:a16="http://schemas.microsoft.com/office/drawing/2014/main" id="{73C5A2F2-F0D6-4A74-A1AD-FDF07A25DAAE}"/>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5715</xdr:rowOff>
    </xdr:to>
    <xdr:cxnSp macro="">
      <xdr:nvCxnSpPr>
        <xdr:cNvPr id="332" name="直線コネクタ 331">
          <a:extLst>
            <a:ext uri="{FF2B5EF4-FFF2-40B4-BE49-F238E27FC236}">
              <a16:creationId xmlns:a16="http://schemas.microsoft.com/office/drawing/2014/main" id="{FE6729DE-AC84-4C5C-A80D-9002CC0757D0}"/>
            </a:ext>
          </a:extLst>
        </xdr:cNvPr>
        <xdr:cNvCxnSpPr/>
      </xdr:nvCxnSpPr>
      <xdr:spPr>
        <a:xfrm>
          <a:off x="15481300" y="6840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333" name="楕円 332">
          <a:extLst>
            <a:ext uri="{FF2B5EF4-FFF2-40B4-BE49-F238E27FC236}">
              <a16:creationId xmlns:a16="http://schemas.microsoft.com/office/drawing/2014/main" id="{4370E8F1-72B4-44FA-84E7-9A3B9A609639}"/>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39</xdr:row>
      <xdr:rowOff>163830</xdr:rowOff>
    </xdr:to>
    <xdr:cxnSp macro="">
      <xdr:nvCxnSpPr>
        <xdr:cNvPr id="334" name="直線コネクタ 333">
          <a:extLst>
            <a:ext uri="{FF2B5EF4-FFF2-40B4-BE49-F238E27FC236}">
              <a16:creationId xmlns:a16="http://schemas.microsoft.com/office/drawing/2014/main" id="{70FE0BD3-BA7C-4167-9AA6-E6DA8A64F1AA}"/>
            </a:ext>
          </a:extLst>
        </xdr:cNvPr>
        <xdr:cNvCxnSpPr/>
      </xdr:nvCxnSpPr>
      <xdr:spPr>
        <a:xfrm flipV="1">
          <a:off x="14592300" y="684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335" name="楕円 334">
          <a:extLst>
            <a:ext uri="{FF2B5EF4-FFF2-40B4-BE49-F238E27FC236}">
              <a16:creationId xmlns:a16="http://schemas.microsoft.com/office/drawing/2014/main" id="{ADF5B522-F402-468C-9660-1DD1D8CE4E22}"/>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39</xdr:row>
      <xdr:rowOff>163830</xdr:rowOff>
    </xdr:to>
    <xdr:cxnSp macro="">
      <xdr:nvCxnSpPr>
        <xdr:cNvPr id="336" name="直線コネクタ 335">
          <a:extLst>
            <a:ext uri="{FF2B5EF4-FFF2-40B4-BE49-F238E27FC236}">
              <a16:creationId xmlns:a16="http://schemas.microsoft.com/office/drawing/2014/main" id="{A6537473-EA2F-4DB5-83DE-FF176DE69036}"/>
            </a:ext>
          </a:extLst>
        </xdr:cNvPr>
        <xdr:cNvCxnSpPr/>
      </xdr:nvCxnSpPr>
      <xdr:spPr>
        <a:xfrm>
          <a:off x="13703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53975</xdr:rowOff>
    </xdr:from>
    <xdr:to>
      <xdr:col>67</xdr:col>
      <xdr:colOff>101600</xdr:colOff>
      <xdr:row>39</xdr:row>
      <xdr:rowOff>155575</xdr:rowOff>
    </xdr:to>
    <xdr:sp macro="" textlink="">
      <xdr:nvSpPr>
        <xdr:cNvPr id="337" name="楕円 336">
          <a:extLst>
            <a:ext uri="{FF2B5EF4-FFF2-40B4-BE49-F238E27FC236}">
              <a16:creationId xmlns:a16="http://schemas.microsoft.com/office/drawing/2014/main" id="{2DC37DEB-EE48-4183-B5C0-B5E53BD7A562}"/>
            </a:ext>
          </a:extLst>
        </xdr:cNvPr>
        <xdr:cNvSpPr/>
      </xdr:nvSpPr>
      <xdr:spPr>
        <a:xfrm>
          <a:off x="12763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104775</xdr:rowOff>
    </xdr:from>
    <xdr:to>
      <xdr:col>71</xdr:col>
      <xdr:colOff>177800</xdr:colOff>
      <xdr:row>39</xdr:row>
      <xdr:rowOff>160020</xdr:rowOff>
    </xdr:to>
    <xdr:cxnSp macro="">
      <xdr:nvCxnSpPr>
        <xdr:cNvPr id="338" name="直線コネクタ 337">
          <a:extLst>
            <a:ext uri="{FF2B5EF4-FFF2-40B4-BE49-F238E27FC236}">
              <a16:creationId xmlns:a16="http://schemas.microsoft.com/office/drawing/2014/main" id="{8820B458-83AC-4DE3-9AF1-073BA346EBE1}"/>
            </a:ext>
          </a:extLst>
        </xdr:cNvPr>
        <xdr:cNvCxnSpPr/>
      </xdr:nvCxnSpPr>
      <xdr:spPr>
        <a:xfrm>
          <a:off x="12814300" y="67913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A10931C7-3AEB-49DB-825A-6F10DC4E2A42}"/>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F82DF09A-4AA2-4E4D-8CFC-76055DAA99D7}"/>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26898A96-9BDF-4B41-8DC2-4451A245F6B6}"/>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91A70585-F0B6-4302-BAAB-2D6F76E2BF11}"/>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941DA9B4-A89B-4FC2-94C6-22F3AF6BA65F}"/>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F1903B12-A2AA-436E-90B2-72B5FDD79F5C}"/>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B61D40B0-7DA6-4FBD-B9B6-87D770AD76D6}"/>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146702</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572BEFE2-A94D-4AE9-A131-0EC59DA0D27D}"/>
            </a:ext>
          </a:extLst>
        </xdr:cNvPr>
        <xdr:cNvSpPr txBox="1"/>
      </xdr:nvSpPr>
      <xdr:spPr>
        <a:xfrm>
          <a:off x="12611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A6581B7C-6EE2-4E75-9791-F6C5A10890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A6330D7-1E7B-4873-AC0E-D0C048DE6D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D1172627-0E25-43B4-B6B7-E5859CDF36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62BFF641-8688-49C2-8853-A2E8A1B1FF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F12AA9C8-4F82-426E-9AF2-D8E0FCDD25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415FADFD-28AF-437F-A830-E329372D9A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75D6299C-A392-4D59-914F-31816D3279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8B5EF10A-D88C-4B47-8B83-54C856703A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4DA7F13-F47A-43A4-A4EC-79D1DBC989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9F40F1CC-FEDE-4B28-A996-1C4F6277A8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B83B9C2B-26A4-43B0-9702-A3167194DFD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F089FC96-CA07-4019-9331-1D8A4D93CD0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0E4C645A-A94E-4B2E-BC8A-DF3D3FF0328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FC3D5C8D-6E85-40C5-BEDE-2ED62742DE9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476CD369-D918-49BB-AE2B-C3FFC0D048C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2405869A-9CEB-4965-A216-E1B2479E5FA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D4CF3DCF-AF80-4E61-8D61-2B3E3C27559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1DF3674C-BB62-48AD-9A62-955A7E9E360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F8E1E94D-C7A1-46C2-99DA-BBE02D33BD4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BC396FE5-5ED4-42EE-BE4A-43C72EC5B9B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7730BE87-E728-4FB7-BCB3-D9DD73EC44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07D99D63-556A-4B76-97E2-98A4DADAE46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3230CA5F-298B-4FC2-9F60-D9FF028BCD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a:extLst>
            <a:ext uri="{FF2B5EF4-FFF2-40B4-BE49-F238E27FC236}">
              <a16:creationId xmlns:a16="http://schemas.microsoft.com/office/drawing/2014/main" id="{BF37127C-1238-4A60-9DF0-036608D11C7D}"/>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9655EF92-CC65-4BC8-9362-F7AAF23FADE2}"/>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a:extLst>
            <a:ext uri="{FF2B5EF4-FFF2-40B4-BE49-F238E27FC236}">
              <a16:creationId xmlns:a16="http://schemas.microsoft.com/office/drawing/2014/main" id="{79248893-FE9B-4673-A21D-9EBF45DA80E8}"/>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DCD86A05-F012-4B9E-9BAC-FCB81218FB74}"/>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a:extLst>
            <a:ext uri="{FF2B5EF4-FFF2-40B4-BE49-F238E27FC236}">
              <a16:creationId xmlns:a16="http://schemas.microsoft.com/office/drawing/2014/main" id="{E8ADC0DD-DDE7-40CA-A5C7-518D87EB0C42}"/>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6B4D78B3-5C6D-4887-96DB-3B79A2CC5BC6}"/>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a:extLst>
            <a:ext uri="{FF2B5EF4-FFF2-40B4-BE49-F238E27FC236}">
              <a16:creationId xmlns:a16="http://schemas.microsoft.com/office/drawing/2014/main" id="{BD7D090D-5B44-4919-A530-28848EEE7634}"/>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a:extLst>
            <a:ext uri="{FF2B5EF4-FFF2-40B4-BE49-F238E27FC236}">
              <a16:creationId xmlns:a16="http://schemas.microsoft.com/office/drawing/2014/main" id="{ABAED6D8-2B4A-4415-845D-602548E4B7CE}"/>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a:extLst>
            <a:ext uri="{FF2B5EF4-FFF2-40B4-BE49-F238E27FC236}">
              <a16:creationId xmlns:a16="http://schemas.microsoft.com/office/drawing/2014/main" id="{D584EEEF-81AB-46B6-8E8E-1D9AFB258F4F}"/>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a:extLst>
            <a:ext uri="{FF2B5EF4-FFF2-40B4-BE49-F238E27FC236}">
              <a16:creationId xmlns:a16="http://schemas.microsoft.com/office/drawing/2014/main" id="{116D89B9-8A31-4866-87BE-38030A702B6E}"/>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a:extLst>
            <a:ext uri="{FF2B5EF4-FFF2-40B4-BE49-F238E27FC236}">
              <a16:creationId xmlns:a16="http://schemas.microsoft.com/office/drawing/2014/main" id="{BE384605-6E4A-4E2A-A723-DE4032E796E5}"/>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D4B2C517-C7B6-4814-9678-49976B8C5E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5BFB768-B232-4741-B8B5-4B02C643B6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9077F9B-FEF0-4A77-B2B3-6E3D31FD8F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C3D2551-8C2B-4177-B656-0C38D35ABC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8F30EAEC-6324-45DD-A0E9-B467091328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152728</xdr:rowOff>
    </xdr:from>
    <xdr:to>
      <xdr:col>116</xdr:col>
      <xdr:colOff>114300</xdr:colOff>
      <xdr:row>41</xdr:row>
      <xdr:rowOff>82878</xdr:rowOff>
    </xdr:to>
    <xdr:sp macro="" textlink="">
      <xdr:nvSpPr>
        <xdr:cNvPr id="386" name="楕円 385">
          <a:extLst>
            <a:ext uri="{FF2B5EF4-FFF2-40B4-BE49-F238E27FC236}">
              <a16:creationId xmlns:a16="http://schemas.microsoft.com/office/drawing/2014/main" id="{72D3E078-EF2A-488B-BA23-5B6AA8855355}"/>
            </a:ext>
          </a:extLst>
        </xdr:cNvPr>
        <xdr:cNvSpPr/>
      </xdr:nvSpPr>
      <xdr:spPr>
        <a:xfrm>
          <a:off x="22110700" y="7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131155</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C2618B0D-2C0D-4EB9-9623-4A087C6E4599}"/>
            </a:ext>
          </a:extLst>
        </xdr:cNvPr>
        <xdr:cNvSpPr txBox="1"/>
      </xdr:nvSpPr>
      <xdr:spPr>
        <a:xfrm>
          <a:off x="22199600" y="698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158619</xdr:rowOff>
    </xdr:from>
    <xdr:to>
      <xdr:col>112</xdr:col>
      <xdr:colOff>38100</xdr:colOff>
      <xdr:row>41</xdr:row>
      <xdr:rowOff>88769</xdr:rowOff>
    </xdr:to>
    <xdr:sp macro="" textlink="">
      <xdr:nvSpPr>
        <xdr:cNvPr id="388" name="楕円 387">
          <a:extLst>
            <a:ext uri="{FF2B5EF4-FFF2-40B4-BE49-F238E27FC236}">
              <a16:creationId xmlns:a16="http://schemas.microsoft.com/office/drawing/2014/main" id="{AE67B8CB-CFD9-47B6-A178-6B8BB31995E8}"/>
            </a:ext>
          </a:extLst>
        </xdr:cNvPr>
        <xdr:cNvSpPr/>
      </xdr:nvSpPr>
      <xdr:spPr>
        <a:xfrm>
          <a:off x="21272500" y="70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32078</xdr:rowOff>
    </xdr:from>
    <xdr:to>
      <xdr:col>116</xdr:col>
      <xdr:colOff>63500</xdr:colOff>
      <xdr:row>41</xdr:row>
      <xdr:rowOff>37969</xdr:rowOff>
    </xdr:to>
    <xdr:cxnSp macro="">
      <xdr:nvCxnSpPr>
        <xdr:cNvPr id="389" name="直線コネクタ 388">
          <a:extLst>
            <a:ext uri="{FF2B5EF4-FFF2-40B4-BE49-F238E27FC236}">
              <a16:creationId xmlns:a16="http://schemas.microsoft.com/office/drawing/2014/main" id="{3BA27738-EFBE-448D-AD0E-67FF9488A98E}"/>
            </a:ext>
          </a:extLst>
        </xdr:cNvPr>
        <xdr:cNvCxnSpPr/>
      </xdr:nvCxnSpPr>
      <xdr:spPr>
        <a:xfrm flipV="1">
          <a:off x="21323300" y="7061528"/>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163325</xdr:rowOff>
    </xdr:from>
    <xdr:to>
      <xdr:col>107</xdr:col>
      <xdr:colOff>101600</xdr:colOff>
      <xdr:row>41</xdr:row>
      <xdr:rowOff>93475</xdr:rowOff>
    </xdr:to>
    <xdr:sp macro="" textlink="">
      <xdr:nvSpPr>
        <xdr:cNvPr id="390" name="楕円 389">
          <a:extLst>
            <a:ext uri="{FF2B5EF4-FFF2-40B4-BE49-F238E27FC236}">
              <a16:creationId xmlns:a16="http://schemas.microsoft.com/office/drawing/2014/main" id="{600D9292-FFC9-4B92-8FDB-996C24E0C8DC}"/>
            </a:ext>
          </a:extLst>
        </xdr:cNvPr>
        <xdr:cNvSpPr/>
      </xdr:nvSpPr>
      <xdr:spPr>
        <a:xfrm>
          <a:off x="20383500" y="7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37969</xdr:rowOff>
    </xdr:from>
    <xdr:to>
      <xdr:col>111</xdr:col>
      <xdr:colOff>177800</xdr:colOff>
      <xdr:row>41</xdr:row>
      <xdr:rowOff>42675</xdr:rowOff>
    </xdr:to>
    <xdr:cxnSp macro="">
      <xdr:nvCxnSpPr>
        <xdr:cNvPr id="391" name="直線コネクタ 390">
          <a:extLst>
            <a:ext uri="{FF2B5EF4-FFF2-40B4-BE49-F238E27FC236}">
              <a16:creationId xmlns:a16="http://schemas.microsoft.com/office/drawing/2014/main" id="{1E31F514-0D45-45AE-8340-B618BEDB257A}"/>
            </a:ext>
          </a:extLst>
        </xdr:cNvPr>
        <xdr:cNvCxnSpPr/>
      </xdr:nvCxnSpPr>
      <xdr:spPr>
        <a:xfrm flipV="1">
          <a:off x="20434300" y="7067419"/>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168814</xdr:rowOff>
    </xdr:from>
    <xdr:to>
      <xdr:col>102</xdr:col>
      <xdr:colOff>165100</xdr:colOff>
      <xdr:row>41</xdr:row>
      <xdr:rowOff>98964</xdr:rowOff>
    </xdr:to>
    <xdr:sp macro="" textlink="">
      <xdr:nvSpPr>
        <xdr:cNvPr id="392" name="楕円 391">
          <a:extLst>
            <a:ext uri="{FF2B5EF4-FFF2-40B4-BE49-F238E27FC236}">
              <a16:creationId xmlns:a16="http://schemas.microsoft.com/office/drawing/2014/main" id="{22ED1EFD-1A5E-4F95-9F7D-AE6A2A4B1FEB}"/>
            </a:ext>
          </a:extLst>
        </xdr:cNvPr>
        <xdr:cNvSpPr/>
      </xdr:nvSpPr>
      <xdr:spPr>
        <a:xfrm>
          <a:off x="19494500" y="70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42675</xdr:rowOff>
    </xdr:from>
    <xdr:to>
      <xdr:col>107</xdr:col>
      <xdr:colOff>50800</xdr:colOff>
      <xdr:row>41</xdr:row>
      <xdr:rowOff>48164</xdr:rowOff>
    </xdr:to>
    <xdr:cxnSp macro="">
      <xdr:nvCxnSpPr>
        <xdr:cNvPr id="393" name="直線コネクタ 392">
          <a:extLst>
            <a:ext uri="{FF2B5EF4-FFF2-40B4-BE49-F238E27FC236}">
              <a16:creationId xmlns:a16="http://schemas.microsoft.com/office/drawing/2014/main" id="{7425CE83-45E5-4226-8C1A-53B146F9758B}"/>
            </a:ext>
          </a:extLst>
        </xdr:cNvPr>
        <xdr:cNvCxnSpPr/>
      </xdr:nvCxnSpPr>
      <xdr:spPr>
        <a:xfrm flipV="1">
          <a:off x="19545300" y="7072125"/>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4514</xdr:rowOff>
    </xdr:from>
    <xdr:to>
      <xdr:col>98</xdr:col>
      <xdr:colOff>38100</xdr:colOff>
      <xdr:row>41</xdr:row>
      <xdr:rowOff>106114</xdr:rowOff>
    </xdr:to>
    <xdr:sp macro="" textlink="">
      <xdr:nvSpPr>
        <xdr:cNvPr id="394" name="楕円 393">
          <a:extLst>
            <a:ext uri="{FF2B5EF4-FFF2-40B4-BE49-F238E27FC236}">
              <a16:creationId xmlns:a16="http://schemas.microsoft.com/office/drawing/2014/main" id="{CAFF4871-D8F5-4E50-B839-2E9D15234CA8}"/>
            </a:ext>
          </a:extLst>
        </xdr:cNvPr>
        <xdr:cNvSpPr/>
      </xdr:nvSpPr>
      <xdr:spPr>
        <a:xfrm>
          <a:off x="18605500" y="70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48164</xdr:rowOff>
    </xdr:from>
    <xdr:to>
      <xdr:col>102</xdr:col>
      <xdr:colOff>114300</xdr:colOff>
      <xdr:row>41</xdr:row>
      <xdr:rowOff>55314</xdr:rowOff>
    </xdr:to>
    <xdr:cxnSp macro="">
      <xdr:nvCxnSpPr>
        <xdr:cNvPr id="395" name="直線コネクタ 394">
          <a:extLst>
            <a:ext uri="{FF2B5EF4-FFF2-40B4-BE49-F238E27FC236}">
              <a16:creationId xmlns:a16="http://schemas.microsoft.com/office/drawing/2014/main" id="{ED468245-6CE6-4F1C-AB62-57D8FEDA9B6E}"/>
            </a:ext>
          </a:extLst>
        </xdr:cNvPr>
        <xdr:cNvCxnSpPr/>
      </xdr:nvCxnSpPr>
      <xdr:spPr>
        <a:xfrm flipV="1">
          <a:off x="18656300" y="7077614"/>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DBB7DBD1-3BA2-4EA8-963B-EE8C737C82F6}"/>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AA9433C0-B0B2-4DD3-A992-889ADD7156E5}"/>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5EE4E7E7-E417-497A-8B6E-6909D13D145E}"/>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a:extLst>
            <a:ext uri="{FF2B5EF4-FFF2-40B4-BE49-F238E27FC236}">
              <a16:creationId xmlns:a16="http://schemas.microsoft.com/office/drawing/2014/main" id="{436D7DC3-49D1-4EE3-AFF8-01F15D2EE5E9}"/>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79896</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977625A2-7398-4356-851D-626FA14AD36E}"/>
            </a:ext>
          </a:extLst>
        </xdr:cNvPr>
        <xdr:cNvSpPr txBox="1"/>
      </xdr:nvSpPr>
      <xdr:spPr>
        <a:xfrm>
          <a:off x="21011095" y="710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110002</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36289AE5-7200-46DB-87E2-AD57FC3288AB}"/>
            </a:ext>
          </a:extLst>
        </xdr:cNvPr>
        <xdr:cNvSpPr txBox="1"/>
      </xdr:nvSpPr>
      <xdr:spPr>
        <a:xfrm>
          <a:off x="20134795" y="67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115491</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0E4A1656-59CC-429A-81F2-0A8C094458A8}"/>
            </a:ext>
          </a:extLst>
        </xdr:cNvPr>
        <xdr:cNvSpPr txBox="1"/>
      </xdr:nvSpPr>
      <xdr:spPr>
        <a:xfrm>
          <a:off x="19245795" y="68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97241</xdr:rowOff>
    </xdr:from>
    <xdr:ext cx="599010" cy="259045"/>
    <xdr:sp macro="" textlink="">
      <xdr:nvSpPr>
        <xdr:cNvPr id="403" name="n_4mainValue【一般廃棄物処理施設】&#10;一人当たり有形固定資産（償却資産）額">
          <a:extLst>
            <a:ext uri="{FF2B5EF4-FFF2-40B4-BE49-F238E27FC236}">
              <a16:creationId xmlns:a16="http://schemas.microsoft.com/office/drawing/2014/main" id="{9D69CF0F-801E-49D1-A03C-1EE2005D38D4}"/>
            </a:ext>
          </a:extLst>
        </xdr:cNvPr>
        <xdr:cNvSpPr txBox="1"/>
      </xdr:nvSpPr>
      <xdr:spPr>
        <a:xfrm>
          <a:off x="18356795" y="712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F95CB3AC-17FB-4B5A-AABF-31B20B475C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F6A8A66B-FBE8-4B10-A758-EC96E34237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295FCBFE-620C-4C7B-93BA-67271D2268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EF4D0189-C354-4B9A-A667-5421856B08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918D314-4D48-451B-BBF5-2CE63D3317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5687CF15-2FDD-4FAD-AE0D-2AF5B74FAA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A7E748AA-56F4-47F1-9B1F-CF44CEF336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8873E516-CB5A-4F56-80C1-0B58A7F90A4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05C941B1-2C35-4BF8-95A8-B917A80222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789147E1-1F17-4310-A5BB-7160126FF6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61543BB8-E909-42E1-9134-1C67E1DF2D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428E72B1-FB8D-466C-B1A7-798A4843A0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EF0D85FB-96E1-4FFB-9C24-097334B04B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F5EEE96A-595F-41AE-A4F7-D83DEF522E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0503F0E9-F2E9-4420-B4E1-9F38199955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429E9F16-EE42-461F-BE6B-72C0D00E17C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F180416F-B5CF-4DAB-9452-E6CE01CB2E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353936AA-362F-4F52-A5D3-88271ED0E7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D725F00D-7C93-402E-ADE4-68C319A6C1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AEE1A5D9-60DA-41D0-84D0-64D1CFC614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991C371A-E08A-4D6C-93D7-35381FC3EE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5C469206-7738-40E7-86AA-CCFDFB752E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6C93F8FC-9CA3-4644-A8CD-AE40E6C84D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91622E2C-F6F9-4980-9184-044AE5831C0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a:extLst>
            <a:ext uri="{FF2B5EF4-FFF2-40B4-BE49-F238E27FC236}">
              <a16:creationId xmlns:a16="http://schemas.microsoft.com/office/drawing/2014/main" id="{A307E086-1D06-4FE1-BFD4-E6DA92F5C5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a:extLst>
            <a:ext uri="{FF2B5EF4-FFF2-40B4-BE49-F238E27FC236}">
              <a16:creationId xmlns:a16="http://schemas.microsoft.com/office/drawing/2014/main" id="{E9EF6E0B-BECB-4514-9B62-0C805BFE84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a:extLst>
            <a:ext uri="{FF2B5EF4-FFF2-40B4-BE49-F238E27FC236}">
              <a16:creationId xmlns:a16="http://schemas.microsoft.com/office/drawing/2014/main" id="{7E9407F0-4DD2-45CC-BDD9-2D5471F140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a:extLst>
            <a:ext uri="{FF2B5EF4-FFF2-40B4-BE49-F238E27FC236}">
              <a16:creationId xmlns:a16="http://schemas.microsoft.com/office/drawing/2014/main" id="{A7B429CC-FFE8-4108-A184-5143CBB0F14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a:extLst>
            <a:ext uri="{FF2B5EF4-FFF2-40B4-BE49-F238E27FC236}">
              <a16:creationId xmlns:a16="http://schemas.microsoft.com/office/drawing/2014/main" id="{83874763-E8D9-4A1F-BBD0-F4F5629626F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a:extLst>
            <a:ext uri="{FF2B5EF4-FFF2-40B4-BE49-F238E27FC236}">
              <a16:creationId xmlns:a16="http://schemas.microsoft.com/office/drawing/2014/main" id="{9E43047A-1F4F-4AAF-ADD9-E31CA1E1148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a:extLst>
            <a:ext uri="{FF2B5EF4-FFF2-40B4-BE49-F238E27FC236}">
              <a16:creationId xmlns:a16="http://schemas.microsoft.com/office/drawing/2014/main" id="{AD6A1018-3F6A-4B2A-A167-0EF52BEDD99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a:extLst>
            <a:ext uri="{FF2B5EF4-FFF2-40B4-BE49-F238E27FC236}">
              <a16:creationId xmlns:a16="http://schemas.microsoft.com/office/drawing/2014/main" id="{561F6CD2-942F-4909-B44B-4886D14F4FA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a:extLst>
            <a:ext uri="{FF2B5EF4-FFF2-40B4-BE49-F238E27FC236}">
              <a16:creationId xmlns:a16="http://schemas.microsoft.com/office/drawing/2014/main" id="{CAE680C0-E088-477C-8E8E-EB4B20FDCBA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a:extLst>
            <a:ext uri="{FF2B5EF4-FFF2-40B4-BE49-F238E27FC236}">
              <a16:creationId xmlns:a16="http://schemas.microsoft.com/office/drawing/2014/main" id="{A7760350-27BC-46F1-83C1-5974E5BF1F1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a:extLst>
            <a:ext uri="{FF2B5EF4-FFF2-40B4-BE49-F238E27FC236}">
              <a16:creationId xmlns:a16="http://schemas.microsoft.com/office/drawing/2014/main" id="{2D71A101-126E-4609-982E-24E808F5BED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a:extLst>
            <a:ext uri="{FF2B5EF4-FFF2-40B4-BE49-F238E27FC236}">
              <a16:creationId xmlns:a16="http://schemas.microsoft.com/office/drawing/2014/main" id="{25D07471-0023-4A38-B4FA-A05BCD60372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a:extLst>
            <a:ext uri="{FF2B5EF4-FFF2-40B4-BE49-F238E27FC236}">
              <a16:creationId xmlns:a16="http://schemas.microsoft.com/office/drawing/2014/main" id="{383C3030-D2B8-40B4-8DA7-CA45804BFCA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41AC2F26-1291-443E-A169-B793EEF8C3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2" name="テキスト ボックス 441">
          <a:extLst>
            <a:ext uri="{FF2B5EF4-FFF2-40B4-BE49-F238E27FC236}">
              <a16:creationId xmlns:a16="http://schemas.microsoft.com/office/drawing/2014/main" id="{91D1457A-0605-4A2C-99EB-7610DF8CC4F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D48B5372-7487-491D-AC58-39F7F624E0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4" name="直線コネクタ 443">
          <a:extLst>
            <a:ext uri="{FF2B5EF4-FFF2-40B4-BE49-F238E27FC236}">
              <a16:creationId xmlns:a16="http://schemas.microsoft.com/office/drawing/2014/main" id="{D73D9238-BFE2-4FEE-8D3F-87633EF410F1}"/>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5" name="【消防施設】&#10;有形固定資産減価償却率最小値テキスト">
          <a:extLst>
            <a:ext uri="{FF2B5EF4-FFF2-40B4-BE49-F238E27FC236}">
              <a16:creationId xmlns:a16="http://schemas.microsoft.com/office/drawing/2014/main" id="{5C2BC7BC-C04A-4EC3-BF7A-47B9139E5342}"/>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6" name="直線コネクタ 445">
          <a:extLst>
            <a:ext uri="{FF2B5EF4-FFF2-40B4-BE49-F238E27FC236}">
              <a16:creationId xmlns:a16="http://schemas.microsoft.com/office/drawing/2014/main" id="{CDFD427E-D62B-4E9D-8091-EC68378B49B3}"/>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952E8DF8-9A94-4A42-B52B-86216A2EF03E}"/>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48" name="直線コネクタ 447">
          <a:extLst>
            <a:ext uri="{FF2B5EF4-FFF2-40B4-BE49-F238E27FC236}">
              <a16:creationId xmlns:a16="http://schemas.microsoft.com/office/drawing/2014/main" id="{14ED2FEF-DB55-461E-A307-B841FE3497AA}"/>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61266BEE-35DF-45F5-A4EB-1FD11CC07F62}"/>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0" name="フローチャート: 判断 449">
          <a:extLst>
            <a:ext uri="{FF2B5EF4-FFF2-40B4-BE49-F238E27FC236}">
              <a16:creationId xmlns:a16="http://schemas.microsoft.com/office/drawing/2014/main" id="{8B995D6B-DE76-437C-B9D7-BDF5929A43EC}"/>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1" name="フローチャート: 判断 450">
          <a:extLst>
            <a:ext uri="{FF2B5EF4-FFF2-40B4-BE49-F238E27FC236}">
              <a16:creationId xmlns:a16="http://schemas.microsoft.com/office/drawing/2014/main" id="{FC0145CF-AEE5-4A9F-B70D-389460F19545}"/>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2" name="フローチャート: 判断 451">
          <a:extLst>
            <a:ext uri="{FF2B5EF4-FFF2-40B4-BE49-F238E27FC236}">
              <a16:creationId xmlns:a16="http://schemas.microsoft.com/office/drawing/2014/main" id="{F964346A-6F29-4758-A121-F54FB935A231}"/>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3" name="フローチャート: 判断 452">
          <a:extLst>
            <a:ext uri="{FF2B5EF4-FFF2-40B4-BE49-F238E27FC236}">
              <a16:creationId xmlns:a16="http://schemas.microsoft.com/office/drawing/2014/main" id="{585E14A1-CF7E-4F23-AA98-076472F869E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4" name="フローチャート: 判断 453">
          <a:extLst>
            <a:ext uri="{FF2B5EF4-FFF2-40B4-BE49-F238E27FC236}">
              <a16:creationId xmlns:a16="http://schemas.microsoft.com/office/drawing/2014/main" id="{B3C569DC-2AE3-44DC-91AF-1ADE564246FE}"/>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242DA752-51DC-4142-9D3C-88F3A2851C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41056EB5-B656-43CE-995F-8EE070DB46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71262764-52BF-4E03-8413-2FBCAB27C3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DE657E25-593B-4DB8-B627-431EDA3D63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6B2165C7-673B-4FC1-8A73-A31D6A4177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460" name="楕円 459">
          <a:extLst>
            <a:ext uri="{FF2B5EF4-FFF2-40B4-BE49-F238E27FC236}">
              <a16:creationId xmlns:a16="http://schemas.microsoft.com/office/drawing/2014/main" id="{DEB12460-D1F7-4559-944A-D6E7E8EBA104}"/>
            </a:ext>
          </a:extLst>
        </xdr:cNvPr>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A316A9CE-FF1B-478D-AC81-35185CF2961E}"/>
            </a:ext>
          </a:extLst>
        </xdr:cNvPr>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462" name="楕円 461">
          <a:extLst>
            <a:ext uri="{FF2B5EF4-FFF2-40B4-BE49-F238E27FC236}">
              <a16:creationId xmlns:a16="http://schemas.microsoft.com/office/drawing/2014/main" id="{5765BED6-702E-4802-BD3C-F4A3F38A0F8D}"/>
            </a:ext>
          </a:extLst>
        </xdr:cNvPr>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137161</xdr:rowOff>
    </xdr:to>
    <xdr:cxnSp macro="">
      <xdr:nvCxnSpPr>
        <xdr:cNvPr id="463" name="直線コネクタ 462">
          <a:extLst>
            <a:ext uri="{FF2B5EF4-FFF2-40B4-BE49-F238E27FC236}">
              <a16:creationId xmlns:a16="http://schemas.microsoft.com/office/drawing/2014/main" id="{28EA4BD4-530F-4853-B524-13D03F2C940C}"/>
            </a:ext>
          </a:extLst>
        </xdr:cNvPr>
        <xdr:cNvCxnSpPr/>
      </xdr:nvCxnSpPr>
      <xdr:spPr>
        <a:xfrm>
          <a:off x="15481300" y="139788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164464</xdr:rowOff>
    </xdr:from>
    <xdr:to>
      <xdr:col>76</xdr:col>
      <xdr:colOff>165100</xdr:colOff>
      <xdr:row>81</xdr:row>
      <xdr:rowOff>94614</xdr:rowOff>
    </xdr:to>
    <xdr:sp macro="" textlink="">
      <xdr:nvSpPr>
        <xdr:cNvPr id="464" name="楕円 463">
          <a:extLst>
            <a:ext uri="{FF2B5EF4-FFF2-40B4-BE49-F238E27FC236}">
              <a16:creationId xmlns:a16="http://schemas.microsoft.com/office/drawing/2014/main" id="{787E29F4-6D6B-4F7C-8480-F5BE84F029FD}"/>
            </a:ext>
          </a:extLst>
        </xdr:cNvPr>
        <xdr:cNvSpPr/>
      </xdr:nvSpPr>
      <xdr:spPr>
        <a:xfrm>
          <a:off x="1454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91439</xdr:rowOff>
    </xdr:to>
    <xdr:cxnSp macro="">
      <xdr:nvCxnSpPr>
        <xdr:cNvPr id="465" name="直線コネクタ 464">
          <a:extLst>
            <a:ext uri="{FF2B5EF4-FFF2-40B4-BE49-F238E27FC236}">
              <a16:creationId xmlns:a16="http://schemas.microsoft.com/office/drawing/2014/main" id="{8D4EC0F4-7C13-4A60-9E60-4C148819857A}"/>
            </a:ext>
          </a:extLst>
        </xdr:cNvPr>
        <xdr:cNvCxnSpPr/>
      </xdr:nvCxnSpPr>
      <xdr:spPr>
        <a:xfrm>
          <a:off x="14592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466" name="楕円 465">
          <a:extLst>
            <a:ext uri="{FF2B5EF4-FFF2-40B4-BE49-F238E27FC236}">
              <a16:creationId xmlns:a16="http://schemas.microsoft.com/office/drawing/2014/main" id="{FF457659-5B2B-46EC-A419-56DCB2E341DD}"/>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43814</xdr:rowOff>
    </xdr:to>
    <xdr:cxnSp macro="">
      <xdr:nvCxnSpPr>
        <xdr:cNvPr id="467" name="直線コネクタ 466">
          <a:extLst>
            <a:ext uri="{FF2B5EF4-FFF2-40B4-BE49-F238E27FC236}">
              <a16:creationId xmlns:a16="http://schemas.microsoft.com/office/drawing/2014/main" id="{F705E8B1-583C-4808-959B-5F4A412E44E4}"/>
            </a:ext>
          </a:extLst>
        </xdr:cNvPr>
        <xdr:cNvCxnSpPr/>
      </xdr:nvCxnSpPr>
      <xdr:spPr>
        <a:xfrm>
          <a:off x="13703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93980</xdr:rowOff>
    </xdr:from>
    <xdr:to>
      <xdr:col>67</xdr:col>
      <xdr:colOff>101600</xdr:colOff>
      <xdr:row>81</xdr:row>
      <xdr:rowOff>24130</xdr:rowOff>
    </xdr:to>
    <xdr:sp macro="" textlink="">
      <xdr:nvSpPr>
        <xdr:cNvPr id="468" name="楕円 467">
          <a:extLst>
            <a:ext uri="{FF2B5EF4-FFF2-40B4-BE49-F238E27FC236}">
              <a16:creationId xmlns:a16="http://schemas.microsoft.com/office/drawing/2014/main" id="{4BEAF8CB-0D86-4498-AA8A-1944102ED5EE}"/>
            </a:ext>
          </a:extLst>
        </xdr:cNvPr>
        <xdr:cNvSpPr/>
      </xdr:nvSpPr>
      <xdr:spPr>
        <a:xfrm>
          <a:off x="12763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144780</xdr:rowOff>
    </xdr:from>
    <xdr:to>
      <xdr:col>71</xdr:col>
      <xdr:colOff>177800</xdr:colOff>
      <xdr:row>81</xdr:row>
      <xdr:rowOff>5714</xdr:rowOff>
    </xdr:to>
    <xdr:cxnSp macro="">
      <xdr:nvCxnSpPr>
        <xdr:cNvPr id="469" name="直線コネクタ 468">
          <a:extLst>
            <a:ext uri="{FF2B5EF4-FFF2-40B4-BE49-F238E27FC236}">
              <a16:creationId xmlns:a16="http://schemas.microsoft.com/office/drawing/2014/main" id="{8D2C78A7-AA8E-46E5-B4C5-B7CA58C2DA3D}"/>
            </a:ext>
          </a:extLst>
        </xdr:cNvPr>
        <xdr:cNvCxnSpPr/>
      </xdr:nvCxnSpPr>
      <xdr:spPr>
        <a:xfrm>
          <a:off x="12814300" y="13860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70" name="n_1aveValue【消防施設】&#10;有形固定資産減価償却率">
          <a:extLst>
            <a:ext uri="{FF2B5EF4-FFF2-40B4-BE49-F238E27FC236}">
              <a16:creationId xmlns:a16="http://schemas.microsoft.com/office/drawing/2014/main" id="{A53B0787-7E8D-4F5D-8EEF-8A5CD7EDCF79}"/>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471" name="n_2aveValue【消防施設】&#10;有形固定資産減価償却率">
          <a:extLst>
            <a:ext uri="{FF2B5EF4-FFF2-40B4-BE49-F238E27FC236}">
              <a16:creationId xmlns:a16="http://schemas.microsoft.com/office/drawing/2014/main" id="{C8E8EA0E-8445-4E41-B121-6AFB63ECECCA}"/>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472" name="n_3aveValue【消防施設】&#10;有形固定資産減価償却率">
          <a:extLst>
            <a:ext uri="{FF2B5EF4-FFF2-40B4-BE49-F238E27FC236}">
              <a16:creationId xmlns:a16="http://schemas.microsoft.com/office/drawing/2014/main" id="{C6E4F8B6-BCC2-449C-9C39-C8900105C934}"/>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473" name="n_4aveValue【消防施設】&#10;有形固定資産減価償却率">
          <a:extLst>
            <a:ext uri="{FF2B5EF4-FFF2-40B4-BE49-F238E27FC236}">
              <a16:creationId xmlns:a16="http://schemas.microsoft.com/office/drawing/2014/main" id="{114FA6D8-FFB7-49A5-9B78-FEC409D718EF}"/>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474" name="n_1mainValue【消防施設】&#10;有形固定資産減価償却率">
          <a:extLst>
            <a:ext uri="{FF2B5EF4-FFF2-40B4-BE49-F238E27FC236}">
              <a16:creationId xmlns:a16="http://schemas.microsoft.com/office/drawing/2014/main" id="{F912F22F-2407-4107-88EB-D7EFF0F3819E}"/>
            </a:ext>
          </a:extLst>
        </xdr:cNvPr>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475" name="n_2mainValue【消防施設】&#10;有形固定資産減価償却率">
          <a:extLst>
            <a:ext uri="{FF2B5EF4-FFF2-40B4-BE49-F238E27FC236}">
              <a16:creationId xmlns:a16="http://schemas.microsoft.com/office/drawing/2014/main" id="{895D7E14-5FA6-45E5-B2DE-4B5278CA4A51}"/>
            </a:ext>
          </a:extLst>
        </xdr:cNvPr>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476" name="n_3mainValue【消防施設】&#10;有形固定資産減価償却率">
          <a:extLst>
            <a:ext uri="{FF2B5EF4-FFF2-40B4-BE49-F238E27FC236}">
              <a16:creationId xmlns:a16="http://schemas.microsoft.com/office/drawing/2014/main" id="{D6E053FA-A2E6-4D17-92CC-4335505257A9}"/>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40657</xdr:rowOff>
    </xdr:from>
    <xdr:ext cx="405111" cy="259045"/>
    <xdr:sp macro="" textlink="">
      <xdr:nvSpPr>
        <xdr:cNvPr id="477" name="n_4mainValue【消防施設】&#10;有形固定資産減価償却率">
          <a:extLst>
            <a:ext uri="{FF2B5EF4-FFF2-40B4-BE49-F238E27FC236}">
              <a16:creationId xmlns:a16="http://schemas.microsoft.com/office/drawing/2014/main" id="{2308E34C-7F32-4C8C-A6DE-5C8DCB9B695D}"/>
            </a:ext>
          </a:extLst>
        </xdr:cNvPr>
        <xdr:cNvSpPr txBox="1"/>
      </xdr:nvSpPr>
      <xdr:spPr>
        <a:xfrm>
          <a:off x="12611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E6F3838F-84EA-4364-B198-373F4CADAC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8599FC42-8EF9-4DE4-9A3F-215CEB2E91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1718F9A5-494C-413D-B22F-C11E8781E6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35D5A94E-A506-4122-A341-43B1538E46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420C1EFF-7C78-4A1E-90E9-5BCBE0F3A7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0211FE57-42AF-46F3-AFF6-CFC20EA5D8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AC938208-4058-4438-B0B7-059961E7AE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A5C94568-D1FD-4DA4-AB0C-1646F2A29B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014F6F71-5420-46D1-921F-24C08472B7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3BA07B34-89E1-422F-A31A-6484D1DFFA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8" name="直線コネクタ 487">
          <a:extLst>
            <a:ext uri="{FF2B5EF4-FFF2-40B4-BE49-F238E27FC236}">
              <a16:creationId xmlns:a16="http://schemas.microsoft.com/office/drawing/2014/main" id="{C461C106-7DFA-42E8-B17E-2C5BDA7E21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9" name="テキスト ボックス 488">
          <a:extLst>
            <a:ext uri="{FF2B5EF4-FFF2-40B4-BE49-F238E27FC236}">
              <a16:creationId xmlns:a16="http://schemas.microsoft.com/office/drawing/2014/main" id="{8C3C7CB3-4505-4187-ADF1-D1D73E9B9D7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0" name="直線コネクタ 489">
          <a:extLst>
            <a:ext uri="{FF2B5EF4-FFF2-40B4-BE49-F238E27FC236}">
              <a16:creationId xmlns:a16="http://schemas.microsoft.com/office/drawing/2014/main" id="{C530347F-A19C-4C31-A5E4-4382E4A89D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1" name="テキスト ボックス 490">
          <a:extLst>
            <a:ext uri="{FF2B5EF4-FFF2-40B4-BE49-F238E27FC236}">
              <a16:creationId xmlns:a16="http://schemas.microsoft.com/office/drawing/2014/main" id="{FA1AF622-0D0C-4088-9FBB-0F011836F2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2" name="直線コネクタ 491">
          <a:extLst>
            <a:ext uri="{FF2B5EF4-FFF2-40B4-BE49-F238E27FC236}">
              <a16:creationId xmlns:a16="http://schemas.microsoft.com/office/drawing/2014/main" id="{91BA7226-78AE-4B4D-87C1-685BE75A674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3" name="テキスト ボックス 492">
          <a:extLst>
            <a:ext uri="{FF2B5EF4-FFF2-40B4-BE49-F238E27FC236}">
              <a16:creationId xmlns:a16="http://schemas.microsoft.com/office/drawing/2014/main" id="{9858C896-4249-4FEF-96A0-49C268765C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4" name="直線コネクタ 493">
          <a:extLst>
            <a:ext uri="{FF2B5EF4-FFF2-40B4-BE49-F238E27FC236}">
              <a16:creationId xmlns:a16="http://schemas.microsoft.com/office/drawing/2014/main" id="{424DAB60-8CD5-4530-9554-CFF563C4A5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5" name="テキスト ボックス 494">
          <a:extLst>
            <a:ext uri="{FF2B5EF4-FFF2-40B4-BE49-F238E27FC236}">
              <a16:creationId xmlns:a16="http://schemas.microsoft.com/office/drawing/2014/main" id="{ED724B54-433B-4D75-B5CA-2BC1A9BC9EC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98AB89FC-CB4F-4EEC-9F6C-93F1CF3CEF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7EFB406B-03E7-420A-BFAF-5EE7C99A23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039A9CB6-EECD-4883-A99A-E82D8F55E0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99" name="直線コネクタ 498">
          <a:extLst>
            <a:ext uri="{FF2B5EF4-FFF2-40B4-BE49-F238E27FC236}">
              <a16:creationId xmlns:a16="http://schemas.microsoft.com/office/drawing/2014/main" id="{65F0415C-F478-4A5E-AE85-99A1C51019E6}"/>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0" name="【消防施設】&#10;一人当たり面積最小値テキスト">
          <a:extLst>
            <a:ext uri="{FF2B5EF4-FFF2-40B4-BE49-F238E27FC236}">
              <a16:creationId xmlns:a16="http://schemas.microsoft.com/office/drawing/2014/main" id="{8D233CE4-52C8-4E76-97E0-9972B2D2E628}"/>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1" name="直線コネクタ 500">
          <a:extLst>
            <a:ext uri="{FF2B5EF4-FFF2-40B4-BE49-F238E27FC236}">
              <a16:creationId xmlns:a16="http://schemas.microsoft.com/office/drawing/2014/main" id="{645DB248-D533-426F-9A20-76CA99E5ABBF}"/>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2" name="【消防施設】&#10;一人当たり面積最大値テキスト">
          <a:extLst>
            <a:ext uri="{FF2B5EF4-FFF2-40B4-BE49-F238E27FC236}">
              <a16:creationId xmlns:a16="http://schemas.microsoft.com/office/drawing/2014/main" id="{0CC263F5-E51B-49F9-84EA-8780116B95F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3" name="直線コネクタ 502">
          <a:extLst>
            <a:ext uri="{FF2B5EF4-FFF2-40B4-BE49-F238E27FC236}">
              <a16:creationId xmlns:a16="http://schemas.microsoft.com/office/drawing/2014/main" id="{C475A655-1F72-4607-879A-BDDC60A1440C}"/>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4" name="【消防施設】&#10;一人当たり面積平均値テキスト">
          <a:extLst>
            <a:ext uri="{FF2B5EF4-FFF2-40B4-BE49-F238E27FC236}">
              <a16:creationId xmlns:a16="http://schemas.microsoft.com/office/drawing/2014/main" id="{62155CDA-1480-4474-8D8A-ED7071C8AEB7}"/>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5" name="フローチャート: 判断 504">
          <a:extLst>
            <a:ext uri="{FF2B5EF4-FFF2-40B4-BE49-F238E27FC236}">
              <a16:creationId xmlns:a16="http://schemas.microsoft.com/office/drawing/2014/main" id="{9A294710-9D6A-4E1D-BB0F-ABF45B8DBE26}"/>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6" name="フローチャート: 判断 505">
          <a:extLst>
            <a:ext uri="{FF2B5EF4-FFF2-40B4-BE49-F238E27FC236}">
              <a16:creationId xmlns:a16="http://schemas.microsoft.com/office/drawing/2014/main" id="{D4008483-4CFA-4A13-BCFA-1D9992014305}"/>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7" name="フローチャート: 判断 506">
          <a:extLst>
            <a:ext uri="{FF2B5EF4-FFF2-40B4-BE49-F238E27FC236}">
              <a16:creationId xmlns:a16="http://schemas.microsoft.com/office/drawing/2014/main" id="{CD83D1DA-7591-4ECB-951A-17C057A75F4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08" name="フローチャート: 判断 507">
          <a:extLst>
            <a:ext uri="{FF2B5EF4-FFF2-40B4-BE49-F238E27FC236}">
              <a16:creationId xmlns:a16="http://schemas.microsoft.com/office/drawing/2014/main" id="{8583BD70-4FF7-4B2B-9032-717628BD68D5}"/>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09" name="フローチャート: 判断 508">
          <a:extLst>
            <a:ext uri="{FF2B5EF4-FFF2-40B4-BE49-F238E27FC236}">
              <a16:creationId xmlns:a16="http://schemas.microsoft.com/office/drawing/2014/main" id="{FD5133A5-EC6A-4528-AE76-7B92B3462764}"/>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66D08528-2C57-4BE2-93A1-3730F460368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D3EE43E0-495D-42AE-9BC5-34ED8FFC44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850A2EA0-CC87-4958-960E-8C66B1750B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E4015744-14D3-4A0C-8612-8AA93B3C07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7472A872-9FE6-4D78-A0C4-567582E5C0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75082</xdr:rowOff>
    </xdr:from>
    <xdr:to>
      <xdr:col>116</xdr:col>
      <xdr:colOff>114300</xdr:colOff>
      <xdr:row>86</xdr:row>
      <xdr:rowOff>5232</xdr:rowOff>
    </xdr:to>
    <xdr:sp macro="" textlink="">
      <xdr:nvSpPr>
        <xdr:cNvPr id="515" name="楕円 514">
          <a:extLst>
            <a:ext uri="{FF2B5EF4-FFF2-40B4-BE49-F238E27FC236}">
              <a16:creationId xmlns:a16="http://schemas.microsoft.com/office/drawing/2014/main" id="{122039DC-BC7B-49E6-AB69-D24C3705B416}"/>
            </a:ext>
          </a:extLst>
        </xdr:cNvPr>
        <xdr:cNvSpPr/>
      </xdr:nvSpPr>
      <xdr:spPr>
        <a:xfrm>
          <a:off x="22110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516" name="【消防施設】&#10;一人当たり面積該当値テキスト">
          <a:extLst>
            <a:ext uri="{FF2B5EF4-FFF2-40B4-BE49-F238E27FC236}">
              <a16:creationId xmlns:a16="http://schemas.microsoft.com/office/drawing/2014/main" id="{197981A5-F42B-4FF1-A805-95ED0CB8AB23}"/>
            </a:ext>
          </a:extLst>
        </xdr:cNvPr>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77369</xdr:rowOff>
    </xdr:from>
    <xdr:to>
      <xdr:col>112</xdr:col>
      <xdr:colOff>38100</xdr:colOff>
      <xdr:row>86</xdr:row>
      <xdr:rowOff>7519</xdr:rowOff>
    </xdr:to>
    <xdr:sp macro="" textlink="">
      <xdr:nvSpPr>
        <xdr:cNvPr id="517" name="楕円 516">
          <a:extLst>
            <a:ext uri="{FF2B5EF4-FFF2-40B4-BE49-F238E27FC236}">
              <a16:creationId xmlns:a16="http://schemas.microsoft.com/office/drawing/2014/main" id="{BA1B2A23-39BF-45A2-8E31-A8F93CCA55F6}"/>
            </a:ext>
          </a:extLst>
        </xdr:cNvPr>
        <xdr:cNvSpPr/>
      </xdr:nvSpPr>
      <xdr:spPr>
        <a:xfrm>
          <a:off x="21272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125882</xdr:rowOff>
    </xdr:from>
    <xdr:to>
      <xdr:col>116</xdr:col>
      <xdr:colOff>63500</xdr:colOff>
      <xdr:row>85</xdr:row>
      <xdr:rowOff>128169</xdr:rowOff>
    </xdr:to>
    <xdr:cxnSp macro="">
      <xdr:nvCxnSpPr>
        <xdr:cNvPr id="518" name="直線コネクタ 517">
          <a:extLst>
            <a:ext uri="{FF2B5EF4-FFF2-40B4-BE49-F238E27FC236}">
              <a16:creationId xmlns:a16="http://schemas.microsoft.com/office/drawing/2014/main" id="{305FDA45-D4C4-42F9-A8BF-2EA0CF3FB828}"/>
            </a:ext>
          </a:extLst>
        </xdr:cNvPr>
        <xdr:cNvCxnSpPr/>
      </xdr:nvCxnSpPr>
      <xdr:spPr>
        <a:xfrm flipV="1">
          <a:off x="21323300" y="1469913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519" name="楕円 518">
          <a:extLst>
            <a:ext uri="{FF2B5EF4-FFF2-40B4-BE49-F238E27FC236}">
              <a16:creationId xmlns:a16="http://schemas.microsoft.com/office/drawing/2014/main" id="{B30B6CBB-B996-4ACD-A31F-426D401E6584}"/>
            </a:ext>
          </a:extLst>
        </xdr:cNvPr>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128169</xdr:rowOff>
    </xdr:from>
    <xdr:to>
      <xdr:col>111</xdr:col>
      <xdr:colOff>177800</xdr:colOff>
      <xdr:row>85</xdr:row>
      <xdr:rowOff>129539</xdr:rowOff>
    </xdr:to>
    <xdr:cxnSp macro="">
      <xdr:nvCxnSpPr>
        <xdr:cNvPr id="520" name="直線コネクタ 519">
          <a:extLst>
            <a:ext uri="{FF2B5EF4-FFF2-40B4-BE49-F238E27FC236}">
              <a16:creationId xmlns:a16="http://schemas.microsoft.com/office/drawing/2014/main" id="{734A50C4-C1AE-4893-8031-D226CF18EBE3}"/>
            </a:ext>
          </a:extLst>
        </xdr:cNvPr>
        <xdr:cNvCxnSpPr/>
      </xdr:nvCxnSpPr>
      <xdr:spPr>
        <a:xfrm flipV="1">
          <a:off x="20434300" y="1470141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79197</xdr:rowOff>
    </xdr:from>
    <xdr:to>
      <xdr:col>102</xdr:col>
      <xdr:colOff>165100</xdr:colOff>
      <xdr:row>86</xdr:row>
      <xdr:rowOff>9347</xdr:rowOff>
    </xdr:to>
    <xdr:sp macro="" textlink="">
      <xdr:nvSpPr>
        <xdr:cNvPr id="521" name="楕円 520">
          <a:extLst>
            <a:ext uri="{FF2B5EF4-FFF2-40B4-BE49-F238E27FC236}">
              <a16:creationId xmlns:a16="http://schemas.microsoft.com/office/drawing/2014/main" id="{8AF26B60-53C8-4B48-9D17-438AE2FB4E91}"/>
            </a:ext>
          </a:extLst>
        </xdr:cNvPr>
        <xdr:cNvSpPr/>
      </xdr:nvSpPr>
      <xdr:spPr>
        <a:xfrm>
          <a:off x="19494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129997</xdr:rowOff>
    </xdr:to>
    <xdr:cxnSp macro="">
      <xdr:nvCxnSpPr>
        <xdr:cNvPr id="522" name="直線コネクタ 521">
          <a:extLst>
            <a:ext uri="{FF2B5EF4-FFF2-40B4-BE49-F238E27FC236}">
              <a16:creationId xmlns:a16="http://schemas.microsoft.com/office/drawing/2014/main" id="{98A964E4-C093-42F5-B76A-CC0CC49BB198}"/>
            </a:ext>
          </a:extLst>
        </xdr:cNvPr>
        <xdr:cNvCxnSpPr/>
      </xdr:nvCxnSpPr>
      <xdr:spPr>
        <a:xfrm flipV="1">
          <a:off x="19545300" y="147027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80111</xdr:rowOff>
    </xdr:from>
    <xdr:to>
      <xdr:col>98</xdr:col>
      <xdr:colOff>38100</xdr:colOff>
      <xdr:row>86</xdr:row>
      <xdr:rowOff>10261</xdr:rowOff>
    </xdr:to>
    <xdr:sp macro="" textlink="">
      <xdr:nvSpPr>
        <xdr:cNvPr id="523" name="楕円 522">
          <a:extLst>
            <a:ext uri="{FF2B5EF4-FFF2-40B4-BE49-F238E27FC236}">
              <a16:creationId xmlns:a16="http://schemas.microsoft.com/office/drawing/2014/main" id="{9057A726-2B43-48D5-829B-AB451550911A}"/>
            </a:ext>
          </a:extLst>
        </xdr:cNvPr>
        <xdr:cNvSpPr/>
      </xdr:nvSpPr>
      <xdr:spPr>
        <a:xfrm>
          <a:off x="18605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129997</xdr:rowOff>
    </xdr:from>
    <xdr:to>
      <xdr:col>102</xdr:col>
      <xdr:colOff>114300</xdr:colOff>
      <xdr:row>85</xdr:row>
      <xdr:rowOff>130911</xdr:rowOff>
    </xdr:to>
    <xdr:cxnSp macro="">
      <xdr:nvCxnSpPr>
        <xdr:cNvPr id="524" name="直線コネクタ 523">
          <a:extLst>
            <a:ext uri="{FF2B5EF4-FFF2-40B4-BE49-F238E27FC236}">
              <a16:creationId xmlns:a16="http://schemas.microsoft.com/office/drawing/2014/main" id="{F4D8BC71-8CD1-4095-BFA6-F024F06FD193}"/>
            </a:ext>
          </a:extLst>
        </xdr:cNvPr>
        <xdr:cNvCxnSpPr/>
      </xdr:nvCxnSpPr>
      <xdr:spPr>
        <a:xfrm flipV="1">
          <a:off x="18656300" y="1470324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5" name="n_1aveValue【消防施設】&#10;一人当たり面積">
          <a:extLst>
            <a:ext uri="{FF2B5EF4-FFF2-40B4-BE49-F238E27FC236}">
              <a16:creationId xmlns:a16="http://schemas.microsoft.com/office/drawing/2014/main" id="{3D08D1A6-5D59-4650-931B-48345F1F1DFE}"/>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6" name="n_2aveValue【消防施設】&#10;一人当たり面積">
          <a:extLst>
            <a:ext uri="{FF2B5EF4-FFF2-40B4-BE49-F238E27FC236}">
              <a16:creationId xmlns:a16="http://schemas.microsoft.com/office/drawing/2014/main" id="{263491D5-DD2F-47D8-A816-D96FC2402934}"/>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7" name="n_3aveValue【消防施設】&#10;一人当たり面積">
          <a:extLst>
            <a:ext uri="{FF2B5EF4-FFF2-40B4-BE49-F238E27FC236}">
              <a16:creationId xmlns:a16="http://schemas.microsoft.com/office/drawing/2014/main" id="{21363718-E811-4CCB-B378-1A72754E8B0A}"/>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8" name="n_4aveValue【消防施設】&#10;一人当たり面積">
          <a:extLst>
            <a:ext uri="{FF2B5EF4-FFF2-40B4-BE49-F238E27FC236}">
              <a16:creationId xmlns:a16="http://schemas.microsoft.com/office/drawing/2014/main" id="{ED7AAAD7-ADCD-4A82-878E-E327F9065BE7}"/>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170096</xdr:rowOff>
    </xdr:from>
    <xdr:ext cx="469744" cy="259045"/>
    <xdr:sp macro="" textlink="">
      <xdr:nvSpPr>
        <xdr:cNvPr id="529" name="n_1mainValue【消防施設】&#10;一人当たり面積">
          <a:extLst>
            <a:ext uri="{FF2B5EF4-FFF2-40B4-BE49-F238E27FC236}">
              <a16:creationId xmlns:a16="http://schemas.microsoft.com/office/drawing/2014/main" id="{3A34FDD4-A6AA-41E1-A6F4-F94AC8F563B7}"/>
            </a:ext>
          </a:extLst>
        </xdr:cNvPr>
        <xdr:cNvSpPr txBox="1"/>
      </xdr:nvSpPr>
      <xdr:spPr>
        <a:xfrm>
          <a:off x="21075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530" name="n_2mainValue【消防施設】&#10;一人当たり面積">
          <a:extLst>
            <a:ext uri="{FF2B5EF4-FFF2-40B4-BE49-F238E27FC236}">
              <a16:creationId xmlns:a16="http://schemas.microsoft.com/office/drawing/2014/main" id="{6AEB991B-04BF-4372-9D10-22D92DEF0EEA}"/>
            </a:ext>
          </a:extLst>
        </xdr:cNvPr>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474</xdr:rowOff>
    </xdr:from>
    <xdr:ext cx="469744" cy="259045"/>
    <xdr:sp macro="" textlink="">
      <xdr:nvSpPr>
        <xdr:cNvPr id="531" name="n_3mainValue【消防施設】&#10;一人当たり面積">
          <a:extLst>
            <a:ext uri="{FF2B5EF4-FFF2-40B4-BE49-F238E27FC236}">
              <a16:creationId xmlns:a16="http://schemas.microsoft.com/office/drawing/2014/main" id="{420B6854-E7CA-4387-B31B-1F2CCC9CC20F}"/>
            </a:ext>
          </a:extLst>
        </xdr:cNvPr>
        <xdr:cNvSpPr txBox="1"/>
      </xdr:nvSpPr>
      <xdr:spPr>
        <a:xfrm>
          <a:off x="19310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xdr:rowOff>
    </xdr:from>
    <xdr:ext cx="469744" cy="259045"/>
    <xdr:sp macro="" textlink="">
      <xdr:nvSpPr>
        <xdr:cNvPr id="532" name="n_4mainValue【消防施設】&#10;一人当たり面積">
          <a:extLst>
            <a:ext uri="{FF2B5EF4-FFF2-40B4-BE49-F238E27FC236}">
              <a16:creationId xmlns:a16="http://schemas.microsoft.com/office/drawing/2014/main" id="{8E5AB18F-C958-49FA-B289-EE3C5FEF2747}"/>
            </a:ext>
          </a:extLst>
        </xdr:cNvPr>
        <xdr:cNvSpPr txBox="1"/>
      </xdr:nvSpPr>
      <xdr:spPr>
        <a:xfrm>
          <a:off x="18421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1632FB95-340B-446C-B87F-2C23827647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FDF7D5E8-68B9-447E-AC1E-CECE8DCF57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60389238-DC13-4101-939E-890AB645B8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FE9C43C2-2913-4928-BE63-8D8269EF9C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734EFD6D-2F75-4C47-BFF2-BD65EF5326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BCE69E94-987D-4C82-BF43-64D8E93AA7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7114593A-1FA4-4F61-873D-24800349E3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FF006FA4-162D-4202-B549-6BC9B7D19C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D06598AE-94E2-4AEA-817F-A416E840A9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799075AF-CC20-4B1B-9615-6FB2DAA30A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FF52D9A0-5548-4DDF-B4FD-9ADB83CF69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F7BE7203-96A8-4118-B5A2-AC3C910E15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a:extLst>
            <a:ext uri="{FF2B5EF4-FFF2-40B4-BE49-F238E27FC236}">
              <a16:creationId xmlns:a16="http://schemas.microsoft.com/office/drawing/2014/main" id="{3A40BE94-B642-482D-A8BB-D8FA06B9D69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DBB001ED-4C16-4E24-A35E-418728FC4C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A76B5F79-77EF-443D-A7F3-F7A677E429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F791590F-9EB5-4D06-A29F-C99402A01F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12920F7F-4E53-461D-B9D3-6B9D39EFA2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EC0B0443-8731-4659-A9D4-26CB9B65A9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C52BEB44-1866-43B4-9F29-2671F782E2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B78D46F3-D7C7-4F0C-9490-AA2D03F315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E65DF274-3CEA-4BF5-A7E2-55D5E0F04F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8227F629-DB30-4A3E-8B36-35DC839FA4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a:extLst>
            <a:ext uri="{FF2B5EF4-FFF2-40B4-BE49-F238E27FC236}">
              <a16:creationId xmlns:a16="http://schemas.microsoft.com/office/drawing/2014/main" id="{5D6AC528-BAB4-42A1-9E2E-295C0E88270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A15EE5DA-A567-4532-AD6E-0F323E863B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65E27BD6-4532-4818-BC4E-1A36F94114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8" name="直線コネクタ 557">
          <a:extLst>
            <a:ext uri="{FF2B5EF4-FFF2-40B4-BE49-F238E27FC236}">
              <a16:creationId xmlns:a16="http://schemas.microsoft.com/office/drawing/2014/main" id="{1E1219B4-B40A-430E-805F-60F9DAFAFA39}"/>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59" name="【庁舎】&#10;有形固定資産減価償却率最小値テキスト">
          <a:extLst>
            <a:ext uri="{FF2B5EF4-FFF2-40B4-BE49-F238E27FC236}">
              <a16:creationId xmlns:a16="http://schemas.microsoft.com/office/drawing/2014/main" id="{F25B4BF0-E265-4B2A-841C-53979E4718D7}"/>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0" name="直線コネクタ 559">
          <a:extLst>
            <a:ext uri="{FF2B5EF4-FFF2-40B4-BE49-F238E27FC236}">
              <a16:creationId xmlns:a16="http://schemas.microsoft.com/office/drawing/2014/main" id="{D7FAF351-7791-495C-A283-801C66FA18D2}"/>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1" name="【庁舎】&#10;有形固定資産減価償却率最大値テキスト">
          <a:extLst>
            <a:ext uri="{FF2B5EF4-FFF2-40B4-BE49-F238E27FC236}">
              <a16:creationId xmlns:a16="http://schemas.microsoft.com/office/drawing/2014/main" id="{FDA7AF28-5D90-44C1-8264-96FF05F9056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2" name="直線コネクタ 561">
          <a:extLst>
            <a:ext uri="{FF2B5EF4-FFF2-40B4-BE49-F238E27FC236}">
              <a16:creationId xmlns:a16="http://schemas.microsoft.com/office/drawing/2014/main" id="{BE656B31-A613-46D9-B6F9-05612316C12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3" name="【庁舎】&#10;有形固定資産減価償却率平均値テキスト">
          <a:extLst>
            <a:ext uri="{FF2B5EF4-FFF2-40B4-BE49-F238E27FC236}">
              <a16:creationId xmlns:a16="http://schemas.microsoft.com/office/drawing/2014/main" id="{85682E1E-CB97-4987-A547-9F98F4A852BD}"/>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4" name="フローチャート: 判断 563">
          <a:extLst>
            <a:ext uri="{FF2B5EF4-FFF2-40B4-BE49-F238E27FC236}">
              <a16:creationId xmlns:a16="http://schemas.microsoft.com/office/drawing/2014/main" id="{42941D6B-E058-4CCC-9BB4-10DE352D58B6}"/>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5" name="フローチャート: 判断 564">
          <a:extLst>
            <a:ext uri="{FF2B5EF4-FFF2-40B4-BE49-F238E27FC236}">
              <a16:creationId xmlns:a16="http://schemas.microsoft.com/office/drawing/2014/main" id="{256309B4-031B-45AD-B9F4-BDA80007BCC2}"/>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6" name="フローチャート: 判断 565">
          <a:extLst>
            <a:ext uri="{FF2B5EF4-FFF2-40B4-BE49-F238E27FC236}">
              <a16:creationId xmlns:a16="http://schemas.microsoft.com/office/drawing/2014/main" id="{6985F667-492A-4B08-B1FD-9DCDD0604803}"/>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7" name="フローチャート: 判断 566">
          <a:extLst>
            <a:ext uri="{FF2B5EF4-FFF2-40B4-BE49-F238E27FC236}">
              <a16:creationId xmlns:a16="http://schemas.microsoft.com/office/drawing/2014/main" id="{3AB8086C-C3C5-4B0F-8D7C-CDB35B6ED08A}"/>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8" name="フローチャート: 判断 567">
          <a:extLst>
            <a:ext uri="{FF2B5EF4-FFF2-40B4-BE49-F238E27FC236}">
              <a16:creationId xmlns:a16="http://schemas.microsoft.com/office/drawing/2014/main" id="{2B904B00-C9DC-4A60-8B38-12C9068159F1}"/>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4EE3898-1158-4995-8615-1D1A01A848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5ACABDE9-6314-4025-A31D-31D79FBBC6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8ED498D-6BF4-42FB-81C9-ECB359B3A9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5F7A0F42-AF6F-46A6-A39B-0070B0EAD4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BC186215-EB4B-4099-8638-9ECF61D530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574" name="楕円 573">
          <a:extLst>
            <a:ext uri="{FF2B5EF4-FFF2-40B4-BE49-F238E27FC236}">
              <a16:creationId xmlns:a16="http://schemas.microsoft.com/office/drawing/2014/main" id="{EA29BAD1-98F5-4698-BD9E-25338DD456BC}"/>
            </a:ext>
          </a:extLst>
        </xdr:cNvPr>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575" name="【庁舎】&#10;有形固定資産減価償却率該当値テキスト">
          <a:extLst>
            <a:ext uri="{FF2B5EF4-FFF2-40B4-BE49-F238E27FC236}">
              <a16:creationId xmlns:a16="http://schemas.microsoft.com/office/drawing/2014/main" id="{1560BDEF-D545-4E10-A569-03D21772A3CD}"/>
            </a:ext>
          </a:extLst>
        </xdr:cNvPr>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576" name="楕円 575">
          <a:extLst>
            <a:ext uri="{FF2B5EF4-FFF2-40B4-BE49-F238E27FC236}">
              <a16:creationId xmlns:a16="http://schemas.microsoft.com/office/drawing/2014/main" id="{9154019C-DA52-44B8-AE4A-EE28DAF63568}"/>
            </a:ext>
          </a:extLst>
        </xdr:cNvPr>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149679</xdr:rowOff>
    </xdr:from>
    <xdr:to>
      <xdr:col>85</xdr:col>
      <xdr:colOff>127000</xdr:colOff>
      <xdr:row>105</xdr:row>
      <xdr:rowOff>17418</xdr:rowOff>
    </xdr:to>
    <xdr:cxnSp macro="">
      <xdr:nvCxnSpPr>
        <xdr:cNvPr id="577" name="直線コネクタ 576">
          <a:extLst>
            <a:ext uri="{FF2B5EF4-FFF2-40B4-BE49-F238E27FC236}">
              <a16:creationId xmlns:a16="http://schemas.microsoft.com/office/drawing/2014/main" id="{C0715ED4-9CC8-4384-B7E8-14820EAB0744}"/>
            </a:ext>
          </a:extLst>
        </xdr:cNvPr>
        <xdr:cNvCxnSpPr/>
      </xdr:nvCxnSpPr>
      <xdr:spPr>
        <a:xfrm>
          <a:off x="15481300" y="179804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78" name="楕円 577">
          <a:extLst>
            <a:ext uri="{FF2B5EF4-FFF2-40B4-BE49-F238E27FC236}">
              <a16:creationId xmlns:a16="http://schemas.microsoft.com/office/drawing/2014/main" id="{7762D255-E481-44E1-914C-2655310A262C}"/>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149679</xdr:rowOff>
    </xdr:to>
    <xdr:cxnSp macro="">
      <xdr:nvCxnSpPr>
        <xdr:cNvPr id="579" name="直線コネクタ 578">
          <a:extLst>
            <a:ext uri="{FF2B5EF4-FFF2-40B4-BE49-F238E27FC236}">
              <a16:creationId xmlns:a16="http://schemas.microsoft.com/office/drawing/2014/main" id="{A4935EAA-54E5-4A99-8899-D3D01B85BBDF}"/>
            </a:ext>
          </a:extLst>
        </xdr:cNvPr>
        <xdr:cNvCxnSpPr/>
      </xdr:nvCxnSpPr>
      <xdr:spPr>
        <a:xfrm>
          <a:off x="14592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580" name="楕円 579">
          <a:extLst>
            <a:ext uri="{FF2B5EF4-FFF2-40B4-BE49-F238E27FC236}">
              <a16:creationId xmlns:a16="http://schemas.microsoft.com/office/drawing/2014/main" id="{3CA5188A-D11F-45C3-A712-F761BECA8D4F}"/>
            </a:ext>
          </a:extLst>
        </xdr:cNvPr>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115388</xdr:rowOff>
    </xdr:to>
    <xdr:cxnSp macro="">
      <xdr:nvCxnSpPr>
        <xdr:cNvPr id="581" name="直線コネクタ 580">
          <a:extLst>
            <a:ext uri="{FF2B5EF4-FFF2-40B4-BE49-F238E27FC236}">
              <a16:creationId xmlns:a16="http://schemas.microsoft.com/office/drawing/2014/main" id="{1C512D75-C4DD-4D13-9A60-67FF8228B30A}"/>
            </a:ext>
          </a:extLst>
        </xdr:cNvPr>
        <xdr:cNvCxnSpPr/>
      </xdr:nvCxnSpPr>
      <xdr:spPr>
        <a:xfrm flipV="1">
          <a:off x="13703300" y="179412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582" name="楕円 581">
          <a:extLst>
            <a:ext uri="{FF2B5EF4-FFF2-40B4-BE49-F238E27FC236}">
              <a16:creationId xmlns:a16="http://schemas.microsoft.com/office/drawing/2014/main" id="{D7B7135B-4C20-4538-B39D-6118304BA282}"/>
            </a:ext>
          </a:extLst>
        </xdr:cNvPr>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104</xdr:row>
      <xdr:rowOff>121920</xdr:rowOff>
    </xdr:to>
    <xdr:cxnSp macro="">
      <xdr:nvCxnSpPr>
        <xdr:cNvPr id="583" name="直線コネクタ 582">
          <a:extLst>
            <a:ext uri="{FF2B5EF4-FFF2-40B4-BE49-F238E27FC236}">
              <a16:creationId xmlns:a16="http://schemas.microsoft.com/office/drawing/2014/main" id="{2A27D131-23CD-4ED4-8AC7-BDF1E674A72F}"/>
            </a:ext>
          </a:extLst>
        </xdr:cNvPr>
        <xdr:cNvCxnSpPr/>
      </xdr:nvCxnSpPr>
      <xdr:spPr>
        <a:xfrm flipV="1">
          <a:off x="12814300" y="1794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584" name="n_1aveValue【庁舎】&#10;有形固定資産減価償却率">
          <a:extLst>
            <a:ext uri="{FF2B5EF4-FFF2-40B4-BE49-F238E27FC236}">
              <a16:creationId xmlns:a16="http://schemas.microsoft.com/office/drawing/2014/main" id="{DDFB2A7D-91ED-44C7-A5EE-C034B1C3A0E8}"/>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85" name="n_2aveValue【庁舎】&#10;有形固定資産減価償却率">
          <a:extLst>
            <a:ext uri="{FF2B5EF4-FFF2-40B4-BE49-F238E27FC236}">
              <a16:creationId xmlns:a16="http://schemas.microsoft.com/office/drawing/2014/main" id="{E65866DE-EED0-4D06-92DA-CCB28DA815C7}"/>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86" name="n_3aveValue【庁舎】&#10;有形固定資産減価償却率">
          <a:extLst>
            <a:ext uri="{FF2B5EF4-FFF2-40B4-BE49-F238E27FC236}">
              <a16:creationId xmlns:a16="http://schemas.microsoft.com/office/drawing/2014/main" id="{EF1CEB1F-E71C-49AF-80E9-CA71F01771D3}"/>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87" name="n_4aveValue【庁舎】&#10;有形固定資産減価償却率">
          <a:extLst>
            <a:ext uri="{FF2B5EF4-FFF2-40B4-BE49-F238E27FC236}">
              <a16:creationId xmlns:a16="http://schemas.microsoft.com/office/drawing/2014/main" id="{297BE5C0-3320-44EB-8AF4-70B33589ACA9}"/>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45556</xdr:rowOff>
    </xdr:from>
    <xdr:ext cx="405111" cy="259045"/>
    <xdr:sp macro="" textlink="">
      <xdr:nvSpPr>
        <xdr:cNvPr id="588" name="n_1mainValue【庁舎】&#10;有形固定資産減価償却率">
          <a:extLst>
            <a:ext uri="{FF2B5EF4-FFF2-40B4-BE49-F238E27FC236}">
              <a16:creationId xmlns:a16="http://schemas.microsoft.com/office/drawing/2014/main" id="{F2BBA845-4017-434C-BE83-2D98A0B55E85}"/>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589" name="n_2mainValue【庁舎】&#10;有形固定資産減価償却率">
          <a:extLst>
            <a:ext uri="{FF2B5EF4-FFF2-40B4-BE49-F238E27FC236}">
              <a16:creationId xmlns:a16="http://schemas.microsoft.com/office/drawing/2014/main" id="{10FF1A21-DCF3-4B50-AF02-115EEF741DB1}"/>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590" name="n_3mainValue【庁舎】&#10;有形固定資産減価償却率">
          <a:extLst>
            <a:ext uri="{FF2B5EF4-FFF2-40B4-BE49-F238E27FC236}">
              <a16:creationId xmlns:a16="http://schemas.microsoft.com/office/drawing/2014/main" id="{1AF636C5-705E-4B93-8E8D-7968E4B38C7E}"/>
            </a:ext>
          </a:extLst>
        </xdr:cNvPr>
        <xdr:cNvSpPr txBox="1"/>
      </xdr:nvSpPr>
      <xdr:spPr>
        <a:xfrm>
          <a:off x="13500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591" name="n_4mainValue【庁舎】&#10;有形固定資産減価償却率">
          <a:extLst>
            <a:ext uri="{FF2B5EF4-FFF2-40B4-BE49-F238E27FC236}">
              <a16:creationId xmlns:a16="http://schemas.microsoft.com/office/drawing/2014/main" id="{44C55CA9-C045-428C-A790-6605952FC06D}"/>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D568E8E5-4882-4DB4-9AED-40D2C9C488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6EEAD9D-21A1-47EC-8F51-D3E81C8AAE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4D178669-F843-4C10-9188-2C614597AC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4A6E050A-86F0-4742-9E14-F7B2916427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621CBB4A-D229-4C77-85DD-3912441AF9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BA981B63-B26D-4515-AABE-BAD03A341A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4F90543B-BF1D-421D-B8BB-23E052A129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70521FA6-3550-418E-8ED5-0A864F3862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1BF04575-0C32-42EA-8655-841DCC904B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8BE1BEAF-C039-4E52-BFA0-801FE1EB91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3102CF23-94FB-4E17-8AED-7D04F28A2A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62E1EFF6-F9A8-43E8-B76D-83552DEB09F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B9316DFA-C333-484D-9BA8-5897C83D95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4CE73371-3905-46B2-8769-6928BD062D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015641FB-0CEF-4EC0-B1E8-E3B3CECE12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DB8E6252-B221-47CA-BDB9-1016A2D7B8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CA745E10-249B-465B-BC44-DB90B43F19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65569A84-DEBC-4D43-8722-F178C304C94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58B396E1-D157-49D3-987C-7C4E58ED293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9D8C57BE-6635-46D9-AE94-F66FFB7842E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5BA2A9AA-CCC4-4D32-996C-80140B2B0D8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F2DE0526-14D6-4D40-B2D2-0E8479352EA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7B4F6D7F-D8D7-4AB9-949C-82618DF1E8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F1947346-C965-40FB-B00F-A29CAB78A5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05EAD8A1-78F7-4E31-B8EC-E88FC07599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7" name="直線コネクタ 616">
          <a:extLst>
            <a:ext uri="{FF2B5EF4-FFF2-40B4-BE49-F238E27FC236}">
              <a16:creationId xmlns:a16="http://schemas.microsoft.com/office/drawing/2014/main" id="{9D5F0DE4-A1C6-489E-BD6F-9E62CB2EB378}"/>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8" name="【庁舎】&#10;一人当たり面積最小値テキスト">
          <a:extLst>
            <a:ext uri="{FF2B5EF4-FFF2-40B4-BE49-F238E27FC236}">
              <a16:creationId xmlns:a16="http://schemas.microsoft.com/office/drawing/2014/main" id="{6BF3CEB7-18C8-4D14-8808-912CA01694B7}"/>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19" name="直線コネクタ 618">
          <a:extLst>
            <a:ext uri="{FF2B5EF4-FFF2-40B4-BE49-F238E27FC236}">
              <a16:creationId xmlns:a16="http://schemas.microsoft.com/office/drawing/2014/main" id="{1124C4A3-5AC8-410F-8337-B026B9FED82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0" name="【庁舎】&#10;一人当たり面積最大値テキスト">
          <a:extLst>
            <a:ext uri="{FF2B5EF4-FFF2-40B4-BE49-F238E27FC236}">
              <a16:creationId xmlns:a16="http://schemas.microsoft.com/office/drawing/2014/main" id="{9BCA5E2A-2825-4DB0-8C72-84CDD65E5D7F}"/>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1" name="直線コネクタ 620">
          <a:extLst>
            <a:ext uri="{FF2B5EF4-FFF2-40B4-BE49-F238E27FC236}">
              <a16:creationId xmlns:a16="http://schemas.microsoft.com/office/drawing/2014/main" id="{60D2070F-0FCE-4936-A709-72FA7C6675EB}"/>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622" name="【庁舎】&#10;一人当たり面積平均値テキスト">
          <a:extLst>
            <a:ext uri="{FF2B5EF4-FFF2-40B4-BE49-F238E27FC236}">
              <a16:creationId xmlns:a16="http://schemas.microsoft.com/office/drawing/2014/main" id="{62130611-F30E-4D7F-9B19-0C6C962D5086}"/>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3" name="フローチャート: 判断 622">
          <a:extLst>
            <a:ext uri="{FF2B5EF4-FFF2-40B4-BE49-F238E27FC236}">
              <a16:creationId xmlns:a16="http://schemas.microsoft.com/office/drawing/2014/main" id="{2C78F1DC-FEA2-4B06-919F-632DFB5470CC}"/>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4" name="フローチャート: 判断 623">
          <a:extLst>
            <a:ext uri="{FF2B5EF4-FFF2-40B4-BE49-F238E27FC236}">
              <a16:creationId xmlns:a16="http://schemas.microsoft.com/office/drawing/2014/main" id="{6AF24FC6-737F-4B8B-B55F-CE82BDC118D1}"/>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5" name="フローチャート: 判断 624">
          <a:extLst>
            <a:ext uri="{FF2B5EF4-FFF2-40B4-BE49-F238E27FC236}">
              <a16:creationId xmlns:a16="http://schemas.microsoft.com/office/drawing/2014/main" id="{D487BE25-B887-4C29-A824-D43A420D67D5}"/>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6" name="フローチャート: 判断 625">
          <a:extLst>
            <a:ext uri="{FF2B5EF4-FFF2-40B4-BE49-F238E27FC236}">
              <a16:creationId xmlns:a16="http://schemas.microsoft.com/office/drawing/2014/main" id="{F992E5CD-53C2-4AAF-A0AF-FE7C134F5FA2}"/>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7" name="フローチャート: 判断 626">
          <a:extLst>
            <a:ext uri="{FF2B5EF4-FFF2-40B4-BE49-F238E27FC236}">
              <a16:creationId xmlns:a16="http://schemas.microsoft.com/office/drawing/2014/main" id="{CE138F21-16C3-4150-8625-10DC5CB63B7B}"/>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399312F6-3C4C-4174-A537-DE989AE04D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45E5CCAE-5623-4470-BEBA-050F785686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C032216-4D2F-482F-80A6-207E51E29F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A21AD83-7C13-4CC7-9521-3595F3AA0F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E50FBF8-BD36-42DF-8CCE-F1A2470AE1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633" name="楕円 632">
          <a:extLst>
            <a:ext uri="{FF2B5EF4-FFF2-40B4-BE49-F238E27FC236}">
              <a16:creationId xmlns:a16="http://schemas.microsoft.com/office/drawing/2014/main" id="{0A7E8A13-EFD7-4871-9405-F4363E92ADD4}"/>
            </a:ext>
          </a:extLst>
        </xdr:cNvPr>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634" name="【庁舎】&#10;一人当たり面積該当値テキスト">
          <a:extLst>
            <a:ext uri="{FF2B5EF4-FFF2-40B4-BE49-F238E27FC236}">
              <a16:creationId xmlns:a16="http://schemas.microsoft.com/office/drawing/2014/main" id="{4A8CADAE-2143-44E1-B53A-C6B8301BED77}"/>
            </a:ext>
          </a:extLst>
        </xdr:cNvPr>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635" name="楕円 634">
          <a:extLst>
            <a:ext uri="{FF2B5EF4-FFF2-40B4-BE49-F238E27FC236}">
              <a16:creationId xmlns:a16="http://schemas.microsoft.com/office/drawing/2014/main" id="{2D612CE0-B9CC-45DB-B53E-4AB7E84929A5}"/>
            </a:ext>
          </a:extLst>
        </xdr:cNvPr>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91439</xdr:rowOff>
    </xdr:to>
    <xdr:cxnSp macro="">
      <xdr:nvCxnSpPr>
        <xdr:cNvPr id="636" name="直線コネクタ 635">
          <a:extLst>
            <a:ext uri="{FF2B5EF4-FFF2-40B4-BE49-F238E27FC236}">
              <a16:creationId xmlns:a16="http://schemas.microsoft.com/office/drawing/2014/main" id="{14068CC7-80BB-48D5-B9A1-5D3A0C581831}"/>
            </a:ext>
          </a:extLst>
        </xdr:cNvPr>
        <xdr:cNvCxnSpPr/>
      </xdr:nvCxnSpPr>
      <xdr:spPr>
        <a:xfrm flipV="1">
          <a:off x="21323300" y="17900469"/>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637" name="楕円 636">
          <a:extLst>
            <a:ext uri="{FF2B5EF4-FFF2-40B4-BE49-F238E27FC236}">
              <a16:creationId xmlns:a16="http://schemas.microsoft.com/office/drawing/2014/main" id="{BD30B1B7-CBA6-4F15-8BF6-75ABBCEB7D1C}"/>
            </a:ext>
          </a:extLst>
        </xdr:cNvPr>
        <xdr:cNvSpPr/>
      </xdr:nvSpPr>
      <xdr:spPr>
        <a:xfrm>
          <a:off x="2038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106680</xdr:rowOff>
    </xdr:to>
    <xdr:cxnSp macro="">
      <xdr:nvCxnSpPr>
        <xdr:cNvPr id="638" name="直線コネクタ 637">
          <a:extLst>
            <a:ext uri="{FF2B5EF4-FFF2-40B4-BE49-F238E27FC236}">
              <a16:creationId xmlns:a16="http://schemas.microsoft.com/office/drawing/2014/main" id="{DDBA57F6-F023-4137-A9E1-FBA9BE70DA86}"/>
            </a:ext>
          </a:extLst>
        </xdr:cNvPr>
        <xdr:cNvCxnSpPr/>
      </xdr:nvCxnSpPr>
      <xdr:spPr>
        <a:xfrm flipV="1">
          <a:off x="20434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639" name="楕円 638">
          <a:extLst>
            <a:ext uri="{FF2B5EF4-FFF2-40B4-BE49-F238E27FC236}">
              <a16:creationId xmlns:a16="http://schemas.microsoft.com/office/drawing/2014/main" id="{9CA2B5FA-A4E9-415F-8F0C-8A0F7B9E9A56}"/>
            </a:ext>
          </a:extLst>
        </xdr:cNvPr>
        <xdr:cNvSpPr/>
      </xdr:nvSpPr>
      <xdr:spPr>
        <a:xfrm>
          <a:off x="19494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128451</xdr:rowOff>
    </xdr:to>
    <xdr:cxnSp macro="">
      <xdr:nvCxnSpPr>
        <xdr:cNvPr id="640" name="直線コネクタ 639">
          <a:extLst>
            <a:ext uri="{FF2B5EF4-FFF2-40B4-BE49-F238E27FC236}">
              <a16:creationId xmlns:a16="http://schemas.microsoft.com/office/drawing/2014/main" id="{3D937547-8F40-48DD-93C6-9AF2C3392916}"/>
            </a:ext>
          </a:extLst>
        </xdr:cNvPr>
        <xdr:cNvCxnSpPr/>
      </xdr:nvCxnSpPr>
      <xdr:spPr>
        <a:xfrm flipV="1">
          <a:off x="19545300" y="179374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97245</xdr:rowOff>
    </xdr:from>
    <xdr:to>
      <xdr:col>98</xdr:col>
      <xdr:colOff>38100</xdr:colOff>
      <xdr:row>105</xdr:row>
      <xdr:rowOff>27395</xdr:rowOff>
    </xdr:to>
    <xdr:sp macro="" textlink="">
      <xdr:nvSpPr>
        <xdr:cNvPr id="641" name="楕円 640">
          <a:extLst>
            <a:ext uri="{FF2B5EF4-FFF2-40B4-BE49-F238E27FC236}">
              <a16:creationId xmlns:a16="http://schemas.microsoft.com/office/drawing/2014/main" id="{ED261A73-3662-4AED-938B-054B77696D5D}"/>
            </a:ext>
          </a:extLst>
        </xdr:cNvPr>
        <xdr:cNvSpPr/>
      </xdr:nvSpPr>
      <xdr:spPr>
        <a:xfrm>
          <a:off x="18605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128451</xdr:rowOff>
    </xdr:from>
    <xdr:to>
      <xdr:col>102</xdr:col>
      <xdr:colOff>114300</xdr:colOff>
      <xdr:row>104</xdr:row>
      <xdr:rowOff>148045</xdr:rowOff>
    </xdr:to>
    <xdr:cxnSp macro="">
      <xdr:nvCxnSpPr>
        <xdr:cNvPr id="642" name="直線コネクタ 641">
          <a:extLst>
            <a:ext uri="{FF2B5EF4-FFF2-40B4-BE49-F238E27FC236}">
              <a16:creationId xmlns:a16="http://schemas.microsoft.com/office/drawing/2014/main" id="{41DCF91F-5E46-4586-B407-07206553CD9A}"/>
            </a:ext>
          </a:extLst>
        </xdr:cNvPr>
        <xdr:cNvCxnSpPr/>
      </xdr:nvCxnSpPr>
      <xdr:spPr>
        <a:xfrm flipV="1">
          <a:off x="18656300" y="179592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643" name="n_1aveValue【庁舎】&#10;一人当たり面積">
          <a:extLst>
            <a:ext uri="{FF2B5EF4-FFF2-40B4-BE49-F238E27FC236}">
              <a16:creationId xmlns:a16="http://schemas.microsoft.com/office/drawing/2014/main" id="{FD715394-33CE-47E3-B406-7EE18870B74B}"/>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44" name="n_2aveValue【庁舎】&#10;一人当たり面積">
          <a:extLst>
            <a:ext uri="{FF2B5EF4-FFF2-40B4-BE49-F238E27FC236}">
              <a16:creationId xmlns:a16="http://schemas.microsoft.com/office/drawing/2014/main" id="{2180E969-1417-4B64-B0E1-41C8924337F8}"/>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45" name="n_3aveValue【庁舎】&#10;一人当たり面積">
          <a:extLst>
            <a:ext uri="{FF2B5EF4-FFF2-40B4-BE49-F238E27FC236}">
              <a16:creationId xmlns:a16="http://schemas.microsoft.com/office/drawing/2014/main" id="{4633D2B1-8CBB-4C6B-AC69-A39C5CDE22A1}"/>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46" name="n_4aveValue【庁舎】&#10;一人当たり面積">
          <a:extLst>
            <a:ext uri="{FF2B5EF4-FFF2-40B4-BE49-F238E27FC236}">
              <a16:creationId xmlns:a16="http://schemas.microsoft.com/office/drawing/2014/main" id="{86E34E28-D488-46B1-8317-0F8489474849}"/>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647" name="n_1mainValue【庁舎】&#10;一人当たり面積">
          <a:extLst>
            <a:ext uri="{FF2B5EF4-FFF2-40B4-BE49-F238E27FC236}">
              <a16:creationId xmlns:a16="http://schemas.microsoft.com/office/drawing/2014/main" id="{52C4EEB6-78FC-497F-BB41-805DDA1CE34D}"/>
            </a:ext>
          </a:extLst>
        </xdr:cNvPr>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2557</xdr:rowOff>
    </xdr:from>
    <xdr:ext cx="469744" cy="259045"/>
    <xdr:sp macro="" textlink="">
      <xdr:nvSpPr>
        <xdr:cNvPr id="648" name="n_2mainValue【庁舎】&#10;一人当たり面積">
          <a:extLst>
            <a:ext uri="{FF2B5EF4-FFF2-40B4-BE49-F238E27FC236}">
              <a16:creationId xmlns:a16="http://schemas.microsoft.com/office/drawing/2014/main" id="{6F697914-3115-4AA9-AA43-B5B5BA8D0547}"/>
            </a:ext>
          </a:extLst>
        </xdr:cNvPr>
        <xdr:cNvSpPr txBox="1"/>
      </xdr:nvSpPr>
      <xdr:spPr>
        <a:xfrm>
          <a:off x="20199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649" name="n_3mainValue【庁舎】&#10;一人当たり面積">
          <a:extLst>
            <a:ext uri="{FF2B5EF4-FFF2-40B4-BE49-F238E27FC236}">
              <a16:creationId xmlns:a16="http://schemas.microsoft.com/office/drawing/2014/main" id="{F89BA334-06D9-402C-8E63-B682B4543FBD}"/>
            </a:ext>
          </a:extLst>
        </xdr:cNvPr>
        <xdr:cNvSpPr txBox="1"/>
      </xdr:nvSpPr>
      <xdr:spPr>
        <a:xfrm>
          <a:off x="19310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43922</xdr:rowOff>
    </xdr:from>
    <xdr:ext cx="469744" cy="259045"/>
    <xdr:sp macro="" textlink="">
      <xdr:nvSpPr>
        <xdr:cNvPr id="650" name="n_4mainValue【庁舎】&#10;一人当たり面積">
          <a:extLst>
            <a:ext uri="{FF2B5EF4-FFF2-40B4-BE49-F238E27FC236}">
              <a16:creationId xmlns:a16="http://schemas.microsoft.com/office/drawing/2014/main" id="{14A51CE4-200C-4566-9DCF-91D50872F1EF}"/>
            </a:ext>
          </a:extLst>
        </xdr:cNvPr>
        <xdr:cNvSpPr txBox="1"/>
      </xdr:nvSpPr>
      <xdr:spPr>
        <a:xfrm>
          <a:off x="18421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31D8C43F-B958-4687-8B97-A13D861BE1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4AA3D9A5-4C04-4269-9F18-F0E7D52280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28AC3E87-93F6-4566-979C-45A32BC5A4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類似団体と比較して特に有形固定資産減価償却率が高いのは、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は、近隣自治体と広域で行政事務組合を形成し、</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施設の建替</a:t>
          </a:r>
          <a:r>
            <a:rPr kumimoji="1" lang="ja-JP" altLang="ja-JP" sz="1100" b="0" i="0" baseline="0">
              <a:solidFill>
                <a:schemeClr val="dk1"/>
              </a:solidFill>
              <a:effectLst/>
              <a:latin typeface="+mn-lt"/>
              <a:ea typeface="+mn-ea"/>
              <a:cs typeface="+mn-cs"/>
            </a:rPr>
            <a:t>が計画されている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有形固定資産減価償却率</a:t>
          </a:r>
          <a:r>
            <a:rPr kumimoji="1" lang="ja-JP" altLang="en-US" sz="1100" b="0" i="0" baseline="0">
              <a:solidFill>
                <a:schemeClr val="dk1"/>
              </a:solidFill>
              <a:effectLst/>
              <a:latin typeface="+mn-lt"/>
              <a:ea typeface="+mn-ea"/>
              <a:cs typeface="+mn-cs"/>
            </a:rPr>
            <a:t>の改善が見込まれている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改定</a:t>
          </a:r>
          <a:r>
            <a:rPr kumimoji="1" lang="ja-JP" altLang="ja-JP" sz="1100" b="0" i="0" baseline="0">
              <a:solidFill>
                <a:schemeClr val="dk1"/>
              </a:solidFill>
              <a:effectLst/>
              <a:latin typeface="+mn-lt"/>
              <a:ea typeface="+mn-ea"/>
              <a:cs typeface="+mn-cs"/>
            </a:rPr>
            <a:t>した公共施設等総合管理計画に基づき、利用状況を把握した上で近傍に類似施設がある場合には統廃合や、老朽化が進んでいるものものについては施設を解体するなど、ストック改善に取り組んでいる。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本数値は、本年と過去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年の基準財政収入額と基準財政需要額の割合の平均をしたもので、各年の割合は、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となっており、前年と比較してやや減少しており、類似団体や県平均と比較しても低い数値となっている。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前年から割合が減少している主な要因は、基準財政需要額のうち社会福祉費で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千円の増、過疎対策事業債償還費で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千円の増、地域社会再生事業費が新設され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千円皆増したことによる。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歳入総額では、対前年度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764,161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千円の増、歳出総額では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689,783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千円の増となっている。分子となる経常的一般財源のうち、人件費で会計年度任用職員の雇用に伴い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千円、公債費で地方債発行に伴う元利償還金で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千円の増となっており、それらにより全体で対前年度比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分母については、臨時財政対策債が前年度と比べて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千円の減、地方税が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38,296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千円の減額となったが、地方消費税交付金が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千円の増、地方交付税が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131,075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千円の増となり、対前年度比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106,806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分子と分母ともに増となっているが、分母の増額分のほうが大きくなっているため、経常収支比率が対前年度比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80264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9903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80264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80264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80264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604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前年と比較して増加したのは、ＧＩＧＡスクール整備事業等に伴い物件費の決算額が増加したことが要因である。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33431</xdr:rowOff>
    </xdr:from>
    <xdr:to>
      <xdr:col>23</xdr:col>
      <xdr:colOff>133350</xdr:colOff>
      <xdr:row>82</xdr:row>
      <xdr:rowOff>83514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2331"/>
          <a:ext cx="838200" cy="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150809</xdr:rowOff>
    </xdr:from>
    <xdr:to>
      <xdr:col>19</xdr:col>
      <xdr:colOff>133350</xdr:colOff>
      <xdr:row>82</xdr:row>
      <xdr:rowOff>33431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38259"/>
          <a:ext cx="8890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147199</xdr:rowOff>
    </xdr:from>
    <xdr:to>
      <xdr:col>15</xdr:col>
      <xdr:colOff>82550</xdr:colOff>
      <xdr:row>81</xdr:row>
      <xdr:rowOff>150809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34649"/>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147199</xdr:rowOff>
    </xdr:from>
    <xdr:to>
      <xdr:col>11</xdr:col>
      <xdr:colOff>31750</xdr:colOff>
      <xdr:row>81</xdr:row>
      <xdr:rowOff>153783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3464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32714</xdr:rowOff>
    </xdr:from>
    <xdr:to>
      <xdr:col>23</xdr:col>
      <xdr:colOff>184150</xdr:colOff>
      <xdr:row>82</xdr:row>
      <xdr:rowOff>134314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49241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154081</xdr:rowOff>
    </xdr:from>
    <xdr:to>
      <xdr:col>19</xdr:col>
      <xdr:colOff>184150</xdr:colOff>
      <xdr:row>82</xdr:row>
      <xdr:rowOff>84231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94408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100009</xdr:rowOff>
    </xdr:from>
    <xdr:to>
      <xdr:col>15</xdr:col>
      <xdr:colOff>133350</xdr:colOff>
      <xdr:row>82</xdr:row>
      <xdr:rowOff>30159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40336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5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96399</xdr:rowOff>
    </xdr:from>
    <xdr:to>
      <xdr:col>11</xdr:col>
      <xdr:colOff>82550</xdr:colOff>
      <xdr:row>82</xdr:row>
      <xdr:rowOff>26549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36726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102983</xdr:rowOff>
    </xdr:from>
    <xdr:to>
      <xdr:col>7</xdr:col>
      <xdr:colOff>31750</xdr:colOff>
      <xdr:row>82</xdr:row>
      <xdr:rowOff>33133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前年と比較して減少しており、類似団体、全国町村平均と比較しても低い数値となっている。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諸々の経済情勢や本町の財政事情を勘案しながら、適正な数値を維持できるよう努める。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86</xdr:row>
      <xdr:rowOff>55638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509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159052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03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159052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44148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類似団体平均を下回っている要因は、類似団体と比べ総務・企画部門及び民生部門が少ないことによるものである。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99726</xdr:rowOff>
    </xdr:from>
    <xdr:to>
      <xdr:col>81</xdr:col>
      <xdr:colOff>44450</xdr:colOff>
      <xdr:row>59</xdr:row>
      <xdr:rowOff>105156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5276"/>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87662</xdr:rowOff>
    </xdr:from>
    <xdr:to>
      <xdr:col>77</xdr:col>
      <xdr:colOff>44450</xdr:colOff>
      <xdr:row>59</xdr:row>
      <xdr:rowOff>99726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321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70771</xdr:rowOff>
    </xdr:from>
    <xdr:to>
      <xdr:col>72</xdr:col>
      <xdr:colOff>203200</xdr:colOff>
      <xdr:row>59</xdr:row>
      <xdr:rowOff>87662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63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70771</xdr:rowOff>
    </xdr:from>
    <xdr:to>
      <xdr:col>68</xdr:col>
      <xdr:colOff>152400</xdr:colOff>
      <xdr:row>59</xdr:row>
      <xdr:rowOff>74994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8632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54356</xdr:rowOff>
    </xdr:from>
    <xdr:to>
      <xdr:col>81</xdr:col>
      <xdr:colOff>95250</xdr:colOff>
      <xdr:row>59</xdr:row>
      <xdr:rowOff>155956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70883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48926</xdr:rowOff>
    </xdr:from>
    <xdr:to>
      <xdr:col>77</xdr:col>
      <xdr:colOff>95250</xdr:colOff>
      <xdr:row>59</xdr:row>
      <xdr:rowOff>150526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160703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3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36862</xdr:rowOff>
    </xdr:from>
    <xdr:to>
      <xdr:col>73</xdr:col>
      <xdr:colOff>44450</xdr:colOff>
      <xdr:row>59</xdr:row>
      <xdr:rowOff>138462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148639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19971</xdr:rowOff>
    </xdr:from>
    <xdr:to>
      <xdr:col>68</xdr:col>
      <xdr:colOff>203200</xdr:colOff>
      <xdr:row>59</xdr:row>
      <xdr:rowOff>121571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131748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24194</xdr:rowOff>
    </xdr:from>
    <xdr:to>
      <xdr:col>64</xdr:col>
      <xdr:colOff>152400</xdr:colOff>
      <xdr:row>59</xdr:row>
      <xdr:rowOff>125794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135971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類似団体や県平均を上回っているため、今後は、当該年度の元金償還額に対し、地方債の新規発行額が上回らないことを基本的な方針とし、適切な事業実施を検討し、水準の抑制に努める。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68580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882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68580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44</xdr:row>
      <xdr:rowOff>20320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756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103294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類似団体と比較し最も高い数値となっている。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要因は、下水道事業における大型事業の実施の財源とした既発債の償還が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年と長期となっていること、また事業継続による毎年の地方債の新規発行により、地方債残高が積み重なり、一般会計における公営企業債等繰入見込額が増加していることによるものである。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今後は、事業実施の適正化を図り、財政健全化に努める。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52927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081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25004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62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52927</xdr:rowOff>
    </xdr:from>
    <xdr:to>
      <xdr:col>81</xdr:col>
      <xdr:colOff>133350</xdr:colOff>
      <xdr:row>21</xdr:row>
      <xdr:rowOff>52927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65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52927</xdr:rowOff>
    </xdr:from>
    <xdr:to>
      <xdr:col>81</xdr:col>
      <xdr:colOff>44450</xdr:colOff>
      <xdr:row>22</xdr:row>
      <xdr:rowOff>29877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653377"/>
          <a:ext cx="8382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32417</xdr:rowOff>
    </xdr:from>
    <xdr:to>
      <xdr:col>77</xdr:col>
      <xdr:colOff>44450</xdr:colOff>
      <xdr:row>22</xdr:row>
      <xdr:rowOff>29877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632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2254</xdr:rowOff>
    </xdr:from>
    <xdr:to>
      <xdr:col>72</xdr:col>
      <xdr:colOff>203200</xdr:colOff>
      <xdr:row>21</xdr:row>
      <xdr:rowOff>32417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6027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134493</xdr:rowOff>
    </xdr:from>
    <xdr:to>
      <xdr:col>68</xdr:col>
      <xdr:colOff>152400</xdr:colOff>
      <xdr:row>21</xdr:row>
      <xdr:rowOff>2254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563493"/>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2127</xdr:rowOff>
    </xdr:from>
    <xdr:to>
      <xdr:col>81</xdr:col>
      <xdr:colOff>95250</xdr:colOff>
      <xdr:row>21</xdr:row>
      <xdr:rowOff>103727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6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69454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4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150527</xdr:rowOff>
    </xdr:from>
    <xdr:to>
      <xdr:col>77</xdr:col>
      <xdr:colOff>95250</xdr:colOff>
      <xdr:row>22</xdr:row>
      <xdr:rowOff>80677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65454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83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153067</xdr:rowOff>
    </xdr:from>
    <xdr:to>
      <xdr:col>73</xdr:col>
      <xdr:colOff>44450</xdr:colOff>
      <xdr:row>21</xdr:row>
      <xdr:rowOff>83217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67994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6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122904</xdr:rowOff>
    </xdr:from>
    <xdr:to>
      <xdr:col>68</xdr:col>
      <xdr:colOff>203200</xdr:colOff>
      <xdr:row>21</xdr:row>
      <xdr:rowOff>53054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5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37831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6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83693</xdr:rowOff>
    </xdr:from>
    <xdr:to>
      <xdr:col>64</xdr:col>
      <xdr:colOff>152400</xdr:colOff>
      <xdr:row>21</xdr:row>
      <xdr:rowOff>13843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170070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5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人件費に係る経常収支比率は、前年と比較するとやや増加しているが、類似団体や県平均と比較すると低い数値となっている。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ごみ処理業務や消防業務等を一部事務組合で行っているためで、一部事務組合の人件費に充てる負担金などといった人件費に準ずる費用を合計した場合の、人口一人当たりの歳出決算額は類似団体平均を上回っており、今後、これらも含めた人件費関係経費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物件費に係る経常収支比率は、前年と比較して減少しているが、類似団体や県平均と比較して高い数値となっている。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近年の数値の高止まりの要因は、当町の認定こども園の指定管理等により、職員の人件費等が委託料等（物件費）で支出されているためである。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今後も引き続き、予算編成時において、概算予算基準（シーリング）を設定する等により物件費の低減を図りたい。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21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4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44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扶助費に係る経常収支比率は、前年と比較してやや減少しており、類似団体や県平均と比較しても低い数値となっている。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今後も資格審査等の適正化や各種手当への独自加算の見直しを含め、財政を圧迫する要因を抑制するよう努める。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その他に係る経常収支比率は、前年と比較してやや減少しているが、類似団体や県平均と比較して高い数値となっている。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大きくなっている要因は、上・下水道施設の維持管理など公営企業会計への繰出金によるものである。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61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xdr:rowOff>
    </xdr:from>
    <xdr:to>
      <xdr:col>78</xdr:col>
      <xdr:colOff>69850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9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9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47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と比較してやや減少しているが、類似団体や県平均と比較して高い数値となっている。将来的にも一部事務組合の施設の老朽化に伴い改修等が計画されており、当該負担金の増額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引き続き、各種団体への補助金については、実績、成果等で精査の上、慣例的な補助の廃止、見直し等により適正な交付を行うよう徹底し、補助費の抑制に努める。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公債費に係る経常収支比率は、前年と比較するとやや増加しており、類似団体と比較して高い数値となっているが、県平均と比較して低い数値となっている。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今後、元金償還額に対し地方債の新規発行額が上回らないよう適正な事業選定及び新規地方債発行を抑制し、公債費の縮減に努める。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309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公債費以外に係る経常収支比率は、前年と比較してやや減少しており、県平均と比較して低い数値となっているが、類似団体と比較すると高い数値となっている。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要因は、物件費及び繰出金にかかる経常経費が高いためである。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前年から比率は減少しており、今後についても、比率減少のために、徹底した歳出削減と公営企業会計が独立して運営できるよう努力し、一般会計からの繰出金の抑制が強く求められる。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17272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62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17272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03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03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104582</xdr:rowOff>
    </xdr:from>
    <xdr:to>
      <xdr:col>29</xdr:col>
      <xdr:colOff>127000</xdr:colOff>
      <xdr:row>18</xdr:row>
      <xdr:rowOff>134483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8307"/>
          <a:ext cx="6477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134483</xdr:rowOff>
    </xdr:from>
    <xdr:to>
      <xdr:col>26</xdr:col>
      <xdr:colOff>50800</xdr:colOff>
      <xdr:row>18</xdr:row>
      <xdr:rowOff>155002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8208"/>
          <a:ext cx="6985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155002</xdr:rowOff>
    </xdr:from>
    <xdr:to>
      <xdr:col>22</xdr:col>
      <xdr:colOff>114300</xdr:colOff>
      <xdr:row>19</xdr:row>
      <xdr:rowOff>6394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8727"/>
          <a:ext cx="6985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6394</xdr:rowOff>
    </xdr:from>
    <xdr:to>
      <xdr:col>18</xdr:col>
      <xdr:colOff>177800</xdr:colOff>
      <xdr:row>19</xdr:row>
      <xdr:rowOff>32079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1569"/>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53782</xdr:rowOff>
    </xdr:from>
    <xdr:to>
      <xdr:col>29</xdr:col>
      <xdr:colOff>177800</xdr:colOff>
      <xdr:row>18</xdr:row>
      <xdr:rowOff>155382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25859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83683</xdr:rowOff>
    </xdr:from>
    <xdr:to>
      <xdr:col>26</xdr:col>
      <xdr:colOff>101600</xdr:colOff>
      <xdr:row>19</xdr:row>
      <xdr:rowOff>13833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170060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0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104202</xdr:rowOff>
    </xdr:from>
    <xdr:to>
      <xdr:col>22</xdr:col>
      <xdr:colOff>165100</xdr:colOff>
      <xdr:row>19</xdr:row>
      <xdr:rowOff>34352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19129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127044</xdr:rowOff>
    </xdr:from>
    <xdr:to>
      <xdr:col>19</xdr:col>
      <xdr:colOff>38100</xdr:colOff>
      <xdr:row>19</xdr:row>
      <xdr:rowOff>57194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41971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152729</xdr:rowOff>
    </xdr:from>
    <xdr:to>
      <xdr:col>15</xdr:col>
      <xdr:colOff>101600</xdr:colOff>
      <xdr:row>19</xdr:row>
      <xdr:rowOff>82879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67656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261123</xdr:rowOff>
    </xdr:from>
    <xdr:to>
      <xdr:col>29</xdr:col>
      <xdr:colOff>127000</xdr:colOff>
      <xdr:row>34</xdr:row>
      <xdr:rowOff>305700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28573"/>
          <a:ext cx="6477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274431</xdr:rowOff>
    </xdr:from>
    <xdr:to>
      <xdr:col>26</xdr:col>
      <xdr:colOff>50800</xdr:colOff>
      <xdr:row>34</xdr:row>
      <xdr:rowOff>305700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41881"/>
          <a:ext cx="698500" cy="3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274431</xdr:rowOff>
    </xdr:from>
    <xdr:to>
      <xdr:col>22</xdr:col>
      <xdr:colOff>114300</xdr:colOff>
      <xdr:row>34</xdr:row>
      <xdr:rowOff>298417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41881"/>
          <a:ext cx="698500" cy="2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298417</xdr:rowOff>
    </xdr:from>
    <xdr:to>
      <xdr:col>18</xdr:col>
      <xdr:colOff>177800</xdr:colOff>
      <xdr:row>35</xdr:row>
      <xdr:rowOff>100743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65867"/>
          <a:ext cx="698500" cy="14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210323</xdr:rowOff>
    </xdr:from>
    <xdr:to>
      <xdr:col>29</xdr:col>
      <xdr:colOff>177800</xdr:colOff>
      <xdr:row>34</xdr:row>
      <xdr:rowOff>311923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7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55400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254900</xdr:rowOff>
    </xdr:from>
    <xdr:to>
      <xdr:col>26</xdr:col>
      <xdr:colOff>101600</xdr:colOff>
      <xdr:row>35</xdr:row>
      <xdr:rowOff>13600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23777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9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223631</xdr:rowOff>
    </xdr:from>
    <xdr:to>
      <xdr:col>22</xdr:col>
      <xdr:colOff>165100</xdr:colOff>
      <xdr:row>34</xdr:row>
      <xdr:rowOff>325231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9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335408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247617</xdr:rowOff>
    </xdr:from>
    <xdr:to>
      <xdr:col>19</xdr:col>
      <xdr:colOff>38100</xdr:colOff>
      <xdr:row>35</xdr:row>
      <xdr:rowOff>6317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1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49943</xdr:rowOff>
    </xdr:from>
    <xdr:to>
      <xdr:col>15</xdr:col>
      <xdr:colOff>101600</xdr:colOff>
      <xdr:row>35</xdr:row>
      <xdr:rowOff>151543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161721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29599</xdr:rowOff>
    </xdr:from>
    <xdr:to>
      <xdr:col>24</xdr:col>
      <xdr:colOff>63500</xdr:colOff>
      <xdr:row>37</xdr:row>
      <xdr:rowOff>91282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249"/>
          <a:ext cx="8382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91282</xdr:rowOff>
    </xdr:from>
    <xdr:to>
      <xdr:col>19</xdr:col>
      <xdr:colOff>177800</xdr:colOff>
      <xdr:row>37</xdr:row>
      <xdr:rowOff>102964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493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99093</xdr:rowOff>
    </xdr:from>
    <xdr:to>
      <xdr:col>15</xdr:col>
      <xdr:colOff>50800</xdr:colOff>
      <xdr:row>37</xdr:row>
      <xdr:rowOff>102964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2743"/>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99093</xdr:rowOff>
    </xdr:from>
    <xdr:to>
      <xdr:col>10</xdr:col>
      <xdr:colOff>114300</xdr:colOff>
      <xdr:row>37</xdr:row>
      <xdr:rowOff>114028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274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150249</xdr:rowOff>
    </xdr:from>
    <xdr:to>
      <xdr:col>24</xdr:col>
      <xdr:colOff>114300</xdr:colOff>
      <xdr:row>37</xdr:row>
      <xdr:rowOff>80399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65176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40482</xdr:rowOff>
    </xdr:from>
    <xdr:to>
      <xdr:col>20</xdr:col>
      <xdr:colOff>38100</xdr:colOff>
      <xdr:row>37</xdr:row>
      <xdr:rowOff>142082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133210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52164</xdr:rowOff>
    </xdr:from>
    <xdr:to>
      <xdr:col>15</xdr:col>
      <xdr:colOff>101600</xdr:colOff>
      <xdr:row>37</xdr:row>
      <xdr:rowOff>153764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144891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48293</xdr:rowOff>
    </xdr:from>
    <xdr:to>
      <xdr:col>10</xdr:col>
      <xdr:colOff>165100</xdr:colOff>
      <xdr:row>37</xdr:row>
      <xdr:rowOff>149893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141020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63228</xdr:rowOff>
    </xdr:from>
    <xdr:to>
      <xdr:col>6</xdr:col>
      <xdr:colOff>38100</xdr:colOff>
      <xdr:row>37</xdr:row>
      <xdr:rowOff>164829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101977</xdr:rowOff>
    </xdr:from>
    <xdr:to>
      <xdr:col>24</xdr:col>
      <xdr:colOff>63500</xdr:colOff>
      <xdr:row>56</xdr:row>
      <xdr:rowOff>117438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3177"/>
          <a:ext cx="8382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117438</xdr:rowOff>
    </xdr:from>
    <xdr:to>
      <xdr:col>19</xdr:col>
      <xdr:colOff>177800</xdr:colOff>
      <xdr:row>56</xdr:row>
      <xdr:rowOff>169281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18638"/>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169281</xdr:rowOff>
    </xdr:from>
    <xdr:to>
      <xdr:col>15</xdr:col>
      <xdr:colOff>50800</xdr:colOff>
      <xdr:row>56</xdr:row>
      <xdr:rowOff>170211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70481"/>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145236</xdr:rowOff>
    </xdr:from>
    <xdr:to>
      <xdr:col>10</xdr:col>
      <xdr:colOff>114300</xdr:colOff>
      <xdr:row>56</xdr:row>
      <xdr:rowOff>170211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6436"/>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51177</xdr:rowOff>
    </xdr:from>
    <xdr:to>
      <xdr:col>24</xdr:col>
      <xdr:colOff>114300</xdr:colOff>
      <xdr:row>56</xdr:row>
      <xdr:rowOff>152777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74054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66638</xdr:rowOff>
    </xdr:from>
    <xdr:to>
      <xdr:col>20</xdr:col>
      <xdr:colOff>38100</xdr:colOff>
      <xdr:row>56</xdr:row>
      <xdr:rowOff>168238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4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118481</xdr:rowOff>
    </xdr:from>
    <xdr:to>
      <xdr:col>15</xdr:col>
      <xdr:colOff>101600</xdr:colOff>
      <xdr:row>57</xdr:row>
      <xdr:rowOff>48631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39758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119411</xdr:rowOff>
    </xdr:from>
    <xdr:to>
      <xdr:col>10</xdr:col>
      <xdr:colOff>165100</xdr:colOff>
      <xdr:row>57</xdr:row>
      <xdr:rowOff>49561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40688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94436</xdr:rowOff>
    </xdr:from>
    <xdr:to>
      <xdr:col>6</xdr:col>
      <xdr:colOff>38100</xdr:colOff>
      <xdr:row>57</xdr:row>
      <xdr:rowOff>24586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15713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8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155842</xdr:rowOff>
    </xdr:from>
    <xdr:to>
      <xdr:col>24</xdr:col>
      <xdr:colOff>63500</xdr:colOff>
      <xdr:row>78</xdr:row>
      <xdr:rowOff>165519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8942"/>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165519</xdr:rowOff>
    </xdr:from>
    <xdr:to>
      <xdr:col>19</xdr:col>
      <xdr:colOff>177800</xdr:colOff>
      <xdr:row>79</xdr:row>
      <xdr:rowOff>825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861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825</xdr:rowOff>
    </xdr:from>
    <xdr:to>
      <xdr:col>15</xdr:col>
      <xdr:colOff>50800</xdr:colOff>
      <xdr:row>79</xdr:row>
      <xdr:rowOff>7417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537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7417</xdr:rowOff>
    </xdr:from>
    <xdr:to>
      <xdr:col>10</xdr:col>
      <xdr:colOff>114300</xdr:colOff>
      <xdr:row>79</xdr:row>
      <xdr:rowOff>16484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196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105042</xdr:rowOff>
    </xdr:from>
    <xdr:to>
      <xdr:col>24</xdr:col>
      <xdr:colOff>114300</xdr:colOff>
      <xdr:row>79</xdr:row>
      <xdr:rowOff>35192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19969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114719</xdr:rowOff>
    </xdr:from>
    <xdr:to>
      <xdr:col>20</xdr:col>
      <xdr:colOff>38100</xdr:colOff>
      <xdr:row>79</xdr:row>
      <xdr:rowOff>44869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35996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121475</xdr:rowOff>
    </xdr:from>
    <xdr:to>
      <xdr:col>15</xdr:col>
      <xdr:colOff>101600</xdr:colOff>
      <xdr:row>79</xdr:row>
      <xdr:rowOff>51625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42752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128067</xdr:rowOff>
    </xdr:from>
    <xdr:to>
      <xdr:col>10</xdr:col>
      <xdr:colOff>165100</xdr:colOff>
      <xdr:row>79</xdr:row>
      <xdr:rowOff>58217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49344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137134</xdr:rowOff>
    </xdr:from>
    <xdr:to>
      <xdr:col>6</xdr:col>
      <xdr:colOff>38100</xdr:colOff>
      <xdr:row>79</xdr:row>
      <xdr:rowOff>67284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58411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123253</xdr:rowOff>
    </xdr:from>
    <xdr:to>
      <xdr:col>24</xdr:col>
      <xdr:colOff>63500</xdr:colOff>
      <xdr:row>97</xdr:row>
      <xdr:rowOff>22606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2453"/>
          <a:ext cx="8382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22606</xdr:rowOff>
    </xdr:from>
    <xdr:to>
      <xdr:col>19</xdr:col>
      <xdr:colOff>177800</xdr:colOff>
      <xdr:row>97</xdr:row>
      <xdr:rowOff>31535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3256"/>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8623</xdr:rowOff>
    </xdr:from>
    <xdr:to>
      <xdr:col>15</xdr:col>
      <xdr:colOff>50800</xdr:colOff>
      <xdr:row>97</xdr:row>
      <xdr:rowOff>31535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39273"/>
          <a:ext cx="8890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126288</xdr:rowOff>
    </xdr:from>
    <xdr:to>
      <xdr:col>10</xdr:col>
      <xdr:colOff>114300</xdr:colOff>
      <xdr:row>97</xdr:row>
      <xdr:rowOff>8623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5488"/>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72453</xdr:rowOff>
    </xdr:from>
    <xdr:to>
      <xdr:col>24</xdr:col>
      <xdr:colOff>114300</xdr:colOff>
      <xdr:row>97</xdr:row>
      <xdr:rowOff>2603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95330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143256</xdr:rowOff>
    </xdr:from>
    <xdr:to>
      <xdr:col>20</xdr:col>
      <xdr:colOff>38100</xdr:colOff>
      <xdr:row>97</xdr:row>
      <xdr:rowOff>73406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64533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152185</xdr:rowOff>
    </xdr:from>
    <xdr:to>
      <xdr:col>15</xdr:col>
      <xdr:colOff>101600</xdr:colOff>
      <xdr:row>97</xdr:row>
      <xdr:rowOff>82335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73462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129273</xdr:rowOff>
    </xdr:from>
    <xdr:to>
      <xdr:col>10</xdr:col>
      <xdr:colOff>165100</xdr:colOff>
      <xdr:row>97</xdr:row>
      <xdr:rowOff>59423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75950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75488</xdr:rowOff>
    </xdr:from>
    <xdr:to>
      <xdr:col>6</xdr:col>
      <xdr:colOff>38100</xdr:colOff>
      <xdr:row>97</xdr:row>
      <xdr:rowOff>5638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22165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129663</xdr:rowOff>
    </xdr:from>
    <xdr:to>
      <xdr:col>55</xdr:col>
      <xdr:colOff>0</xdr:colOff>
      <xdr:row>38</xdr:row>
      <xdr:rowOff>28942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1863"/>
          <a:ext cx="838200" cy="24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28942</xdr:rowOff>
    </xdr:from>
    <xdr:to>
      <xdr:col>50</xdr:col>
      <xdr:colOff>114300</xdr:colOff>
      <xdr:row>38</xdr:row>
      <xdr:rowOff>35506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404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35506</xdr:rowOff>
    </xdr:from>
    <xdr:to>
      <xdr:col>45</xdr:col>
      <xdr:colOff>177800</xdr:colOff>
      <xdr:row>38</xdr:row>
      <xdr:rowOff>38798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060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38798</xdr:rowOff>
    </xdr:from>
    <xdr:to>
      <xdr:col>41</xdr:col>
      <xdr:colOff>50800</xdr:colOff>
      <xdr:row>38</xdr:row>
      <xdr:rowOff>41977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3898"/>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78863</xdr:rowOff>
    </xdr:from>
    <xdr:to>
      <xdr:col>55</xdr:col>
      <xdr:colOff>50800</xdr:colOff>
      <xdr:row>37</xdr:row>
      <xdr:rowOff>9013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149591</xdr:rowOff>
    </xdr:from>
    <xdr:to>
      <xdr:col>50</xdr:col>
      <xdr:colOff>165100</xdr:colOff>
      <xdr:row>38</xdr:row>
      <xdr:rowOff>79741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70869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156156</xdr:rowOff>
    </xdr:from>
    <xdr:to>
      <xdr:col>46</xdr:col>
      <xdr:colOff>38100</xdr:colOff>
      <xdr:row>38</xdr:row>
      <xdr:rowOff>86306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77433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159448</xdr:rowOff>
    </xdr:from>
    <xdr:to>
      <xdr:col>41</xdr:col>
      <xdr:colOff>101600</xdr:colOff>
      <xdr:row>38</xdr:row>
      <xdr:rowOff>89598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80725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162627</xdr:rowOff>
    </xdr:from>
    <xdr:to>
      <xdr:col>36</xdr:col>
      <xdr:colOff>165100</xdr:colOff>
      <xdr:row>38</xdr:row>
      <xdr:rowOff>92777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83904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87040</xdr:rowOff>
    </xdr:from>
    <xdr:to>
      <xdr:col>55</xdr:col>
      <xdr:colOff>0</xdr:colOff>
      <xdr:row>58</xdr:row>
      <xdr:rowOff>94344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1140"/>
          <a:ext cx="8382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87040</xdr:rowOff>
    </xdr:from>
    <xdr:to>
      <xdr:col>50</xdr:col>
      <xdr:colOff>114300</xdr:colOff>
      <xdr:row>58</xdr:row>
      <xdr:rowOff>104914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1140"/>
          <a:ext cx="8890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104914</xdr:rowOff>
    </xdr:from>
    <xdr:to>
      <xdr:col>45</xdr:col>
      <xdr:colOff>177800</xdr:colOff>
      <xdr:row>58</xdr:row>
      <xdr:rowOff>107565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901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106484</xdr:rowOff>
    </xdr:from>
    <xdr:to>
      <xdr:col>41</xdr:col>
      <xdr:colOff>50800</xdr:colOff>
      <xdr:row>58</xdr:row>
      <xdr:rowOff>107565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0584"/>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43544</xdr:rowOff>
    </xdr:from>
    <xdr:to>
      <xdr:col>55</xdr:col>
      <xdr:colOff>50800</xdr:colOff>
      <xdr:row>58</xdr:row>
      <xdr:rowOff>145144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36240</xdr:rowOff>
    </xdr:from>
    <xdr:to>
      <xdr:col>50</xdr:col>
      <xdr:colOff>165100</xdr:colOff>
      <xdr:row>58</xdr:row>
      <xdr:rowOff>137840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128967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54114</xdr:rowOff>
    </xdr:from>
    <xdr:to>
      <xdr:col>46</xdr:col>
      <xdr:colOff>38100</xdr:colOff>
      <xdr:row>58</xdr:row>
      <xdr:rowOff>155714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146841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56765</xdr:rowOff>
    </xdr:from>
    <xdr:to>
      <xdr:col>41</xdr:col>
      <xdr:colOff>101600</xdr:colOff>
      <xdr:row>58</xdr:row>
      <xdr:rowOff>158365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55684</xdr:rowOff>
    </xdr:from>
    <xdr:to>
      <xdr:col>36</xdr:col>
      <xdr:colOff>165100</xdr:colOff>
      <xdr:row>58</xdr:row>
      <xdr:rowOff>157284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148411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143135</xdr:rowOff>
    </xdr:from>
    <xdr:to>
      <xdr:col>55</xdr:col>
      <xdr:colOff>0</xdr:colOff>
      <xdr:row>79</xdr:row>
      <xdr:rowOff>43596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6235"/>
          <a:ext cx="838200" cy="7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143135</xdr:rowOff>
    </xdr:from>
    <xdr:to>
      <xdr:col>50</xdr:col>
      <xdr:colOff>114300</xdr:colOff>
      <xdr:row>79</xdr:row>
      <xdr:rowOff>39660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16235"/>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31465</xdr:rowOff>
    </xdr:from>
    <xdr:to>
      <xdr:col>45</xdr:col>
      <xdr:colOff>177800</xdr:colOff>
      <xdr:row>79</xdr:row>
      <xdr:rowOff>39660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6015"/>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23337</xdr:rowOff>
    </xdr:from>
    <xdr:to>
      <xdr:col>41</xdr:col>
      <xdr:colOff>50800</xdr:colOff>
      <xdr:row>79</xdr:row>
      <xdr:rowOff>31465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788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164246</xdr:rowOff>
    </xdr:from>
    <xdr:to>
      <xdr:col>55</xdr:col>
      <xdr:colOff>50800</xdr:colOff>
      <xdr:row>79</xdr:row>
      <xdr:rowOff>94396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92335</xdr:rowOff>
    </xdr:from>
    <xdr:to>
      <xdr:col>50</xdr:col>
      <xdr:colOff>165100</xdr:colOff>
      <xdr:row>79</xdr:row>
      <xdr:rowOff>22485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39012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160310</xdr:rowOff>
    </xdr:from>
    <xdr:to>
      <xdr:col>46</xdr:col>
      <xdr:colOff>38100</xdr:colOff>
      <xdr:row>79</xdr:row>
      <xdr:rowOff>90460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81587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152115</xdr:rowOff>
    </xdr:from>
    <xdr:to>
      <xdr:col>41</xdr:col>
      <xdr:colOff>101600</xdr:colOff>
      <xdr:row>79</xdr:row>
      <xdr:rowOff>82265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73392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143987</xdr:rowOff>
    </xdr:from>
    <xdr:to>
      <xdr:col>36</xdr:col>
      <xdr:colOff>165100</xdr:colOff>
      <xdr:row>79</xdr:row>
      <xdr:rowOff>74137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65264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94715</xdr:rowOff>
    </xdr:from>
    <xdr:to>
      <xdr:col>55</xdr:col>
      <xdr:colOff>0</xdr:colOff>
      <xdr:row>98</xdr:row>
      <xdr:rowOff>148909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6815"/>
          <a:ext cx="8382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130183</xdr:rowOff>
    </xdr:from>
    <xdr:to>
      <xdr:col>50</xdr:col>
      <xdr:colOff>114300</xdr:colOff>
      <xdr:row>98</xdr:row>
      <xdr:rowOff>148909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32283"/>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130183</xdr:rowOff>
    </xdr:from>
    <xdr:to>
      <xdr:col>45</xdr:col>
      <xdr:colOff>177800</xdr:colOff>
      <xdr:row>98</xdr:row>
      <xdr:rowOff>141126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2283"/>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141126</xdr:rowOff>
    </xdr:from>
    <xdr:to>
      <xdr:col>41</xdr:col>
      <xdr:colOff>50800</xdr:colOff>
      <xdr:row>98</xdr:row>
      <xdr:rowOff>149072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43226"/>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43915</xdr:rowOff>
    </xdr:from>
    <xdr:to>
      <xdr:col>55</xdr:col>
      <xdr:colOff>50800</xdr:colOff>
      <xdr:row>98</xdr:row>
      <xdr:rowOff>145515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98109</xdr:rowOff>
    </xdr:from>
    <xdr:to>
      <xdr:col>50</xdr:col>
      <xdr:colOff>165100</xdr:colOff>
      <xdr:row>99</xdr:row>
      <xdr:rowOff>28259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19386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79383</xdr:rowOff>
    </xdr:from>
    <xdr:to>
      <xdr:col>46</xdr:col>
      <xdr:colOff>38100</xdr:colOff>
      <xdr:row>99</xdr:row>
      <xdr:rowOff>9533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26060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90326</xdr:rowOff>
    </xdr:from>
    <xdr:to>
      <xdr:col>41</xdr:col>
      <xdr:colOff>101600</xdr:colOff>
      <xdr:row>99</xdr:row>
      <xdr:rowOff>20476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98272</xdr:rowOff>
    </xdr:from>
    <xdr:to>
      <xdr:col>36</xdr:col>
      <xdr:colOff>165100</xdr:colOff>
      <xdr:row>99</xdr:row>
      <xdr:rowOff>28422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19549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131398</xdr:rowOff>
    </xdr:from>
    <xdr:to>
      <xdr:col>85</xdr:col>
      <xdr:colOff>127000</xdr:colOff>
      <xdr:row>39</xdr:row>
      <xdr:rowOff>16458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46498"/>
          <a:ext cx="8382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99919</xdr:rowOff>
    </xdr:from>
    <xdr:to>
      <xdr:col>81</xdr:col>
      <xdr:colOff>50800</xdr:colOff>
      <xdr:row>38</xdr:row>
      <xdr:rowOff>131398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15019"/>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99919</xdr:rowOff>
    </xdr:from>
    <xdr:to>
      <xdr:col>76</xdr:col>
      <xdr:colOff>114300</xdr:colOff>
      <xdr:row>38</xdr:row>
      <xdr:rowOff>123511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15019"/>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123511</xdr:rowOff>
    </xdr:from>
    <xdr:to>
      <xdr:col>71</xdr:col>
      <xdr:colOff>177800</xdr:colOff>
      <xdr:row>39</xdr:row>
      <xdr:rowOff>10907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8611"/>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137108</xdr:rowOff>
    </xdr:from>
    <xdr:to>
      <xdr:col>85</xdr:col>
      <xdr:colOff>177800</xdr:colOff>
      <xdr:row>39</xdr:row>
      <xdr:rowOff>67258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80598</xdr:rowOff>
    </xdr:from>
    <xdr:to>
      <xdr:col>81</xdr:col>
      <xdr:colOff>101600</xdr:colOff>
      <xdr:row>39</xdr:row>
      <xdr:rowOff>10748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27275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49119</xdr:rowOff>
    </xdr:from>
    <xdr:to>
      <xdr:col>76</xdr:col>
      <xdr:colOff>165100</xdr:colOff>
      <xdr:row>38</xdr:row>
      <xdr:rowOff>150719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167247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72711</xdr:rowOff>
    </xdr:from>
    <xdr:to>
      <xdr:col>72</xdr:col>
      <xdr:colOff>38100</xdr:colOff>
      <xdr:row>39</xdr:row>
      <xdr:rowOff>2861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19388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131557</xdr:rowOff>
    </xdr:from>
    <xdr:to>
      <xdr:col>67</xdr:col>
      <xdr:colOff>101600</xdr:colOff>
      <xdr:row>39</xdr:row>
      <xdr:rowOff>61707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52834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96992</xdr:rowOff>
    </xdr:from>
    <xdr:to>
      <xdr:col>85</xdr:col>
      <xdr:colOff>127000</xdr:colOff>
      <xdr:row>75</xdr:row>
      <xdr:rowOff>131556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55742"/>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125235</xdr:rowOff>
    </xdr:from>
    <xdr:to>
      <xdr:col>81</xdr:col>
      <xdr:colOff>50800</xdr:colOff>
      <xdr:row>75</xdr:row>
      <xdr:rowOff>131556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83985"/>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125235</xdr:rowOff>
    </xdr:from>
    <xdr:to>
      <xdr:col>76</xdr:col>
      <xdr:colOff>114300</xdr:colOff>
      <xdr:row>76</xdr:row>
      <xdr:rowOff>780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83985"/>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780</xdr:rowOff>
    </xdr:from>
    <xdr:to>
      <xdr:col>71</xdr:col>
      <xdr:colOff>177800</xdr:colOff>
      <xdr:row>76</xdr:row>
      <xdr:rowOff>29057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30980"/>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46192</xdr:rowOff>
    </xdr:from>
    <xdr:to>
      <xdr:col>85</xdr:col>
      <xdr:colOff>177800</xdr:colOff>
      <xdr:row>75</xdr:row>
      <xdr:rowOff>147793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69069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80756</xdr:rowOff>
    </xdr:from>
    <xdr:to>
      <xdr:col>81</xdr:col>
      <xdr:colOff>101600</xdr:colOff>
      <xdr:row>76</xdr:row>
      <xdr:rowOff>10906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74435</xdr:rowOff>
    </xdr:from>
    <xdr:to>
      <xdr:col>76</xdr:col>
      <xdr:colOff>165100</xdr:colOff>
      <xdr:row>76</xdr:row>
      <xdr:rowOff>4586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33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21112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121430</xdr:rowOff>
    </xdr:from>
    <xdr:to>
      <xdr:col>72</xdr:col>
      <xdr:colOff>38100</xdr:colOff>
      <xdr:row>76</xdr:row>
      <xdr:rowOff>51580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42707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149707</xdr:rowOff>
    </xdr:from>
    <xdr:to>
      <xdr:col>67</xdr:col>
      <xdr:colOff>101600</xdr:colOff>
      <xdr:row>76</xdr:row>
      <xdr:rowOff>79857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70984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17010</xdr:rowOff>
    </xdr:from>
    <xdr:to>
      <xdr:col>85</xdr:col>
      <xdr:colOff>127000</xdr:colOff>
      <xdr:row>99</xdr:row>
      <xdr:rowOff>97289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0560"/>
          <a:ext cx="838200" cy="8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97289</xdr:rowOff>
    </xdr:from>
    <xdr:to>
      <xdr:col>81</xdr:col>
      <xdr:colOff>50800</xdr:colOff>
      <xdr:row>99</xdr:row>
      <xdr:rowOff>97498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70839"/>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97044</xdr:rowOff>
    </xdr:from>
    <xdr:to>
      <xdr:col>76</xdr:col>
      <xdr:colOff>114300</xdr:colOff>
      <xdr:row>99</xdr:row>
      <xdr:rowOff>97498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70594"/>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97044</xdr:rowOff>
    </xdr:from>
    <xdr:to>
      <xdr:col>71</xdr:col>
      <xdr:colOff>177800</xdr:colOff>
      <xdr:row>99</xdr:row>
      <xdr:rowOff>97227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705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137660</xdr:rowOff>
    </xdr:from>
    <xdr:to>
      <xdr:col>85</xdr:col>
      <xdr:colOff>177800</xdr:colOff>
      <xdr:row>99</xdr:row>
      <xdr:rowOff>67810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52587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46489</xdr:rowOff>
    </xdr:from>
    <xdr:to>
      <xdr:col>81</xdr:col>
      <xdr:colOff>101600</xdr:colOff>
      <xdr:row>99</xdr:row>
      <xdr:rowOff>148089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139216</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2017" y="1711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46698</xdr:rowOff>
    </xdr:from>
    <xdr:to>
      <xdr:col>76</xdr:col>
      <xdr:colOff>165100</xdr:colOff>
      <xdr:row>99</xdr:row>
      <xdr:rowOff>148298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139425</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112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46244</xdr:rowOff>
    </xdr:from>
    <xdr:to>
      <xdr:col>72</xdr:col>
      <xdr:colOff>38100</xdr:colOff>
      <xdr:row>99</xdr:row>
      <xdr:rowOff>147844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138971</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11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46427</xdr:rowOff>
    </xdr:from>
    <xdr:to>
      <xdr:col>67</xdr:col>
      <xdr:colOff>101600</xdr:colOff>
      <xdr:row>99</xdr:row>
      <xdr:rowOff>148027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139154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1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97768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12868"/>
          <a:ext cx="838200" cy="1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97768</xdr:rowOff>
    </xdr:from>
    <xdr:to>
      <xdr:col>111</xdr:col>
      <xdr:colOff>177800</xdr:colOff>
      <xdr:row>38</xdr:row>
      <xdr:rowOff>101067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1286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101067</xdr:rowOff>
    </xdr:from>
    <xdr:to>
      <xdr:col>107</xdr:col>
      <xdr:colOff>50800</xdr:colOff>
      <xdr:row>39</xdr:row>
      <xdr:rowOff>23212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16167"/>
          <a:ext cx="8890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56131</xdr:rowOff>
    </xdr:from>
    <xdr:to>
      <xdr:col>102</xdr:col>
      <xdr:colOff>114300</xdr:colOff>
      <xdr:row>39</xdr:row>
      <xdr:rowOff>23212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71231"/>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46968</xdr:rowOff>
    </xdr:from>
    <xdr:to>
      <xdr:col>112</xdr:col>
      <xdr:colOff>38100</xdr:colOff>
      <xdr:row>38</xdr:row>
      <xdr:rowOff>148568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165095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50267</xdr:rowOff>
    </xdr:from>
    <xdr:to>
      <xdr:col>107</xdr:col>
      <xdr:colOff>101600</xdr:colOff>
      <xdr:row>38</xdr:row>
      <xdr:rowOff>151867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168394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143862</xdr:rowOff>
    </xdr:from>
    <xdr:to>
      <xdr:col>102</xdr:col>
      <xdr:colOff>165100</xdr:colOff>
      <xdr:row>39</xdr:row>
      <xdr:rowOff>74012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65139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5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5331</xdr:rowOff>
    </xdr:from>
    <xdr:to>
      <xdr:col>98</xdr:col>
      <xdr:colOff>38100</xdr:colOff>
      <xdr:row>38</xdr:row>
      <xdr:rowOff>106931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123457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9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79349</xdr:rowOff>
    </xdr:from>
    <xdr:to>
      <xdr:col>116</xdr:col>
      <xdr:colOff>63500</xdr:colOff>
      <xdr:row>74</xdr:row>
      <xdr:rowOff>107021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66649"/>
          <a:ext cx="8382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107021</xdr:rowOff>
    </xdr:from>
    <xdr:to>
      <xdr:col>111</xdr:col>
      <xdr:colOff>177800</xdr:colOff>
      <xdr:row>74</xdr:row>
      <xdr:rowOff>134932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94321"/>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134932</xdr:rowOff>
    </xdr:from>
    <xdr:to>
      <xdr:col>107</xdr:col>
      <xdr:colOff>50800</xdr:colOff>
      <xdr:row>74</xdr:row>
      <xdr:rowOff>163192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22232"/>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163192</xdr:rowOff>
    </xdr:from>
    <xdr:to>
      <xdr:col>102</xdr:col>
      <xdr:colOff>114300</xdr:colOff>
      <xdr:row>75</xdr:row>
      <xdr:rowOff>78152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50492"/>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28549</xdr:rowOff>
    </xdr:from>
    <xdr:to>
      <xdr:col>116</xdr:col>
      <xdr:colOff>114300</xdr:colOff>
      <xdr:row>74</xdr:row>
      <xdr:rowOff>130149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51426</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56221</xdr:rowOff>
    </xdr:from>
    <xdr:to>
      <xdr:col>112</xdr:col>
      <xdr:colOff>38100</xdr:colOff>
      <xdr:row>74</xdr:row>
      <xdr:rowOff>157821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2898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51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84132</xdr:rowOff>
    </xdr:from>
    <xdr:to>
      <xdr:col>107</xdr:col>
      <xdr:colOff>101600</xdr:colOff>
      <xdr:row>75</xdr:row>
      <xdr:rowOff>14282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30809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54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112392</xdr:rowOff>
    </xdr:from>
    <xdr:to>
      <xdr:col>102</xdr:col>
      <xdr:colOff>165100</xdr:colOff>
      <xdr:row>75</xdr:row>
      <xdr:rowOff>42542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59069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27352</xdr:rowOff>
    </xdr:from>
    <xdr:to>
      <xdr:col>98</xdr:col>
      <xdr:colOff>38100</xdr:colOff>
      <xdr:row>75</xdr:row>
      <xdr:rowOff>128952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145479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千円となっており、補助費等が</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千円と最も高くなっている。これは、新型コロナウイルス感染症対策として実施した種々の事業が要因となっている。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また、繰出金が類似団体平均値と比べて高い数値となっているが、これは公共下水道事業等への繰り出しが要因である。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年度以降やや増加してきているが、類似団体平均値と比較して低い数値となっている。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
5,505
30.94
4,795,780
4,596,706
188,731
2,598,361
4,570,067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126147</xdr:rowOff>
    </xdr:from>
    <xdr:to>
      <xdr:col>24</xdr:col>
      <xdr:colOff>63500</xdr:colOff>
      <xdr:row>34</xdr:row>
      <xdr:rowOff>73406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83997"/>
          <a:ext cx="8382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126147</xdr:rowOff>
    </xdr:from>
    <xdr:to>
      <xdr:col>19</xdr:col>
      <xdr:colOff>177800</xdr:colOff>
      <xdr:row>33</xdr:row>
      <xdr:rowOff>168765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83997"/>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168765</xdr:rowOff>
    </xdr:from>
    <xdr:to>
      <xdr:col>15</xdr:col>
      <xdr:colOff>50800</xdr:colOff>
      <xdr:row>34</xdr:row>
      <xdr:rowOff>12827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2661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12827</xdr:rowOff>
    </xdr:from>
    <xdr:to>
      <xdr:col>10</xdr:col>
      <xdr:colOff>114300</xdr:colOff>
      <xdr:row>34</xdr:row>
      <xdr:rowOff>52015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212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22606</xdr:rowOff>
    </xdr:from>
    <xdr:to>
      <xdr:col>24</xdr:col>
      <xdr:colOff>114300</xdr:colOff>
      <xdr:row>34</xdr:row>
      <xdr:rowOff>124206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45483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75347</xdr:rowOff>
    </xdr:from>
    <xdr:to>
      <xdr:col>20</xdr:col>
      <xdr:colOff>38100</xdr:colOff>
      <xdr:row>34</xdr:row>
      <xdr:rowOff>5497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22024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117965</xdr:rowOff>
    </xdr:from>
    <xdr:to>
      <xdr:col>15</xdr:col>
      <xdr:colOff>101600</xdr:colOff>
      <xdr:row>34</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64642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133477</xdr:rowOff>
    </xdr:from>
    <xdr:to>
      <xdr:col>10</xdr:col>
      <xdr:colOff>165100</xdr:colOff>
      <xdr:row>34</xdr:row>
      <xdr:rowOff>63627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80154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xdr:rowOff>
    </xdr:from>
    <xdr:to>
      <xdr:col>6</xdr:col>
      <xdr:colOff>38100</xdr:colOff>
      <xdr:row>34</xdr:row>
      <xdr:rowOff>102815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119342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48792</xdr:rowOff>
    </xdr:from>
    <xdr:to>
      <xdr:col>24</xdr:col>
      <xdr:colOff>63500</xdr:colOff>
      <xdr:row>59</xdr:row>
      <xdr:rowOff>14553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2892"/>
          <a:ext cx="838200" cy="1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9734</xdr:rowOff>
    </xdr:from>
    <xdr:to>
      <xdr:col>19</xdr:col>
      <xdr:colOff>177800</xdr:colOff>
      <xdr:row>59</xdr:row>
      <xdr:rowOff>14553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25284"/>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9734</xdr:rowOff>
    </xdr:from>
    <xdr:to>
      <xdr:col>15</xdr:col>
      <xdr:colOff>50800</xdr:colOff>
      <xdr:row>59</xdr:row>
      <xdr:rowOff>10327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5284"/>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10327</xdr:rowOff>
    </xdr:from>
    <xdr:to>
      <xdr:col>10</xdr:col>
      <xdr:colOff>114300</xdr:colOff>
      <xdr:row>59</xdr:row>
      <xdr:rowOff>13593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25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169442</xdr:rowOff>
    </xdr:from>
    <xdr:to>
      <xdr:col>24</xdr:col>
      <xdr:colOff>114300</xdr:colOff>
      <xdr:row>58</xdr:row>
      <xdr:rowOff>99592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84369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135203</xdr:rowOff>
    </xdr:from>
    <xdr:to>
      <xdr:col>20</xdr:col>
      <xdr:colOff>38100</xdr:colOff>
      <xdr:row>59</xdr:row>
      <xdr:rowOff>65353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56480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130384</xdr:rowOff>
    </xdr:from>
    <xdr:to>
      <xdr:col>15</xdr:col>
      <xdr:colOff>101600</xdr:colOff>
      <xdr:row>59</xdr:row>
      <xdr:rowOff>60534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51661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130977</xdr:rowOff>
    </xdr:from>
    <xdr:to>
      <xdr:col>10</xdr:col>
      <xdr:colOff>165100</xdr:colOff>
      <xdr:row>59</xdr:row>
      <xdr:rowOff>61127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52254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134243</xdr:rowOff>
    </xdr:from>
    <xdr:to>
      <xdr:col>6</xdr:col>
      <xdr:colOff>38100</xdr:colOff>
      <xdr:row>59</xdr:row>
      <xdr:rowOff>64393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55520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109222</xdr:rowOff>
    </xdr:from>
    <xdr:to>
      <xdr:col>24</xdr:col>
      <xdr:colOff>63500</xdr:colOff>
      <xdr:row>75</xdr:row>
      <xdr:rowOff>164601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7972"/>
          <a:ext cx="838200" cy="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164601</xdr:rowOff>
    </xdr:from>
    <xdr:to>
      <xdr:col>19</xdr:col>
      <xdr:colOff>177800</xdr:colOff>
      <xdr:row>76</xdr:row>
      <xdr:rowOff>22394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3351"/>
          <a:ext cx="8890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2756</xdr:rowOff>
    </xdr:from>
    <xdr:to>
      <xdr:col>15</xdr:col>
      <xdr:colOff>50800</xdr:colOff>
      <xdr:row>76</xdr:row>
      <xdr:rowOff>22394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32956"/>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2756</xdr:rowOff>
    </xdr:from>
    <xdr:to>
      <xdr:col>10</xdr:col>
      <xdr:colOff>114300</xdr:colOff>
      <xdr:row>76</xdr:row>
      <xdr:rowOff>4471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329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58422</xdr:rowOff>
    </xdr:from>
    <xdr:to>
      <xdr:col>24</xdr:col>
      <xdr:colOff>114300</xdr:colOff>
      <xdr:row>75</xdr:row>
      <xdr:rowOff>160021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7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113800</xdr:rowOff>
    </xdr:from>
    <xdr:to>
      <xdr:col>20</xdr:col>
      <xdr:colOff>38100</xdr:colOff>
      <xdr:row>76</xdr:row>
      <xdr:rowOff>43951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2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143044</xdr:rowOff>
    </xdr:from>
    <xdr:to>
      <xdr:col>15</xdr:col>
      <xdr:colOff>101600</xdr:colOff>
      <xdr:row>76</xdr:row>
      <xdr:rowOff>73194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89721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123407</xdr:rowOff>
    </xdr:from>
    <xdr:to>
      <xdr:col>10</xdr:col>
      <xdr:colOff>165100</xdr:colOff>
      <xdr:row>76</xdr:row>
      <xdr:rowOff>53556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2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70084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125122</xdr:rowOff>
    </xdr:from>
    <xdr:to>
      <xdr:col>6</xdr:col>
      <xdr:colOff>38100</xdr:colOff>
      <xdr:row>76</xdr:row>
      <xdr:rowOff>55271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3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27634</xdr:rowOff>
    </xdr:from>
    <xdr:to>
      <xdr:col>24</xdr:col>
      <xdr:colOff>63500</xdr:colOff>
      <xdr:row>96</xdr:row>
      <xdr:rowOff>37145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86834"/>
          <a:ext cx="8382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27634</xdr:rowOff>
    </xdr:from>
    <xdr:to>
      <xdr:col>19</xdr:col>
      <xdr:colOff>177800</xdr:colOff>
      <xdr:row>96</xdr:row>
      <xdr:rowOff>45597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6834"/>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45597</xdr:rowOff>
    </xdr:from>
    <xdr:to>
      <xdr:col>15</xdr:col>
      <xdr:colOff>50800</xdr:colOff>
      <xdr:row>96</xdr:row>
      <xdr:rowOff>71194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4797"/>
          <a:ext cx="889000"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160765</xdr:rowOff>
    </xdr:from>
    <xdr:to>
      <xdr:col>10</xdr:col>
      <xdr:colOff>114300</xdr:colOff>
      <xdr:row>96</xdr:row>
      <xdr:rowOff>71194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48515"/>
          <a:ext cx="889000" cy="8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157795</xdr:rowOff>
    </xdr:from>
    <xdr:to>
      <xdr:col>24</xdr:col>
      <xdr:colOff>114300</xdr:colOff>
      <xdr:row>96</xdr:row>
      <xdr:rowOff>87945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136222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148284</xdr:rowOff>
    </xdr:from>
    <xdr:to>
      <xdr:col>20</xdr:col>
      <xdr:colOff>38100</xdr:colOff>
      <xdr:row>96</xdr:row>
      <xdr:rowOff>78434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69561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166247</xdr:rowOff>
    </xdr:from>
    <xdr:to>
      <xdr:col>15</xdr:col>
      <xdr:colOff>101600</xdr:colOff>
      <xdr:row>96</xdr:row>
      <xdr:rowOff>96397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87524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20394</xdr:rowOff>
    </xdr:from>
    <xdr:to>
      <xdr:col>10</xdr:col>
      <xdr:colOff>165100</xdr:colOff>
      <xdr:row>96</xdr:row>
      <xdr:rowOff>121994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113121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109965</xdr:rowOff>
    </xdr:from>
    <xdr:to>
      <xdr:col>6</xdr:col>
      <xdr:colOff>38100</xdr:colOff>
      <xdr:row>96</xdr:row>
      <xdr:rowOff>40115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56642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153132</xdr:rowOff>
    </xdr:from>
    <xdr:to>
      <xdr:col>55</xdr:col>
      <xdr:colOff>0</xdr:colOff>
      <xdr:row>58</xdr:row>
      <xdr:rowOff>158278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7232"/>
          <a:ext cx="8382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153132</xdr:rowOff>
    </xdr:from>
    <xdr:to>
      <xdr:col>50</xdr:col>
      <xdr:colOff>114300</xdr:colOff>
      <xdr:row>58</xdr:row>
      <xdr:rowOff>159920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7232"/>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159920</xdr:rowOff>
    </xdr:from>
    <xdr:to>
      <xdr:col>45</xdr:col>
      <xdr:colOff>177800</xdr:colOff>
      <xdr:row>58</xdr:row>
      <xdr:rowOff>163061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0402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163061</xdr:rowOff>
    </xdr:from>
    <xdr:to>
      <xdr:col>41</xdr:col>
      <xdr:colOff>50800</xdr:colOff>
      <xdr:row>58</xdr:row>
      <xdr:rowOff>166001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0716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107478</xdr:rowOff>
    </xdr:from>
    <xdr:to>
      <xdr:col>55</xdr:col>
      <xdr:colOff>50800</xdr:colOff>
      <xdr:row>59</xdr:row>
      <xdr:rowOff>37628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102332</xdr:rowOff>
    </xdr:from>
    <xdr:to>
      <xdr:col>50</xdr:col>
      <xdr:colOff>165100</xdr:colOff>
      <xdr:row>59</xdr:row>
      <xdr:rowOff>32482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23609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109120</xdr:rowOff>
    </xdr:from>
    <xdr:to>
      <xdr:col>46</xdr:col>
      <xdr:colOff>38100</xdr:colOff>
      <xdr:row>59</xdr:row>
      <xdr:rowOff>39270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30397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112261</xdr:rowOff>
    </xdr:from>
    <xdr:to>
      <xdr:col>41</xdr:col>
      <xdr:colOff>101600</xdr:colOff>
      <xdr:row>59</xdr:row>
      <xdr:rowOff>42411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33538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115201</xdr:rowOff>
    </xdr:from>
    <xdr:to>
      <xdr:col>36</xdr:col>
      <xdr:colOff>165100</xdr:colOff>
      <xdr:row>59</xdr:row>
      <xdr:rowOff>45351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36478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138215</xdr:rowOff>
    </xdr:from>
    <xdr:to>
      <xdr:col>55</xdr:col>
      <xdr:colOff>0</xdr:colOff>
      <xdr:row>78</xdr:row>
      <xdr:rowOff>85106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39865"/>
          <a:ext cx="838200" cy="1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79733</xdr:rowOff>
    </xdr:from>
    <xdr:to>
      <xdr:col>50</xdr:col>
      <xdr:colOff>114300</xdr:colOff>
      <xdr:row>78</xdr:row>
      <xdr:rowOff>85106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2833"/>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79733</xdr:rowOff>
    </xdr:from>
    <xdr:to>
      <xdr:col>45</xdr:col>
      <xdr:colOff>177800</xdr:colOff>
      <xdr:row>78</xdr:row>
      <xdr:rowOff>92353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2833"/>
          <a:ext cx="8890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82170</xdr:rowOff>
    </xdr:from>
    <xdr:to>
      <xdr:col>41</xdr:col>
      <xdr:colOff>50800</xdr:colOff>
      <xdr:row>78</xdr:row>
      <xdr:rowOff>92353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55270"/>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87415</xdr:rowOff>
    </xdr:from>
    <xdr:to>
      <xdr:col>55</xdr:col>
      <xdr:colOff>50800</xdr:colOff>
      <xdr:row>78</xdr:row>
      <xdr:rowOff>17565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110292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34306</xdr:rowOff>
    </xdr:from>
    <xdr:to>
      <xdr:col>50</xdr:col>
      <xdr:colOff>165100</xdr:colOff>
      <xdr:row>78</xdr:row>
      <xdr:rowOff>135906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127033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28933</xdr:rowOff>
    </xdr:from>
    <xdr:to>
      <xdr:col>46</xdr:col>
      <xdr:colOff>38100</xdr:colOff>
      <xdr:row>78</xdr:row>
      <xdr:rowOff>130533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121660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41553</xdr:rowOff>
    </xdr:from>
    <xdr:to>
      <xdr:col>41</xdr:col>
      <xdr:colOff>101600</xdr:colOff>
      <xdr:row>78</xdr:row>
      <xdr:rowOff>143153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134280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31370</xdr:rowOff>
    </xdr:from>
    <xdr:to>
      <xdr:col>36</xdr:col>
      <xdr:colOff>165100</xdr:colOff>
      <xdr:row>78</xdr:row>
      <xdr:rowOff>132970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23059</xdr:rowOff>
    </xdr:from>
    <xdr:to>
      <xdr:col>55</xdr:col>
      <xdr:colOff>0</xdr:colOff>
      <xdr:row>98</xdr:row>
      <xdr:rowOff>65571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25159"/>
          <a:ext cx="838200" cy="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59531</xdr:rowOff>
    </xdr:from>
    <xdr:to>
      <xdr:col>50</xdr:col>
      <xdr:colOff>114300</xdr:colOff>
      <xdr:row>98</xdr:row>
      <xdr:rowOff>65571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1631"/>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59531</xdr:rowOff>
    </xdr:from>
    <xdr:to>
      <xdr:col>45</xdr:col>
      <xdr:colOff>177800</xdr:colOff>
      <xdr:row>98</xdr:row>
      <xdr:rowOff>65261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61631"/>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65261</xdr:rowOff>
    </xdr:from>
    <xdr:to>
      <xdr:col>41</xdr:col>
      <xdr:colOff>50800</xdr:colOff>
      <xdr:row>98</xdr:row>
      <xdr:rowOff>72020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7361"/>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143709</xdr:rowOff>
    </xdr:from>
    <xdr:to>
      <xdr:col>55</xdr:col>
      <xdr:colOff>50800</xdr:colOff>
      <xdr:row>98</xdr:row>
      <xdr:rowOff>73859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103086</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6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14771</xdr:rowOff>
    </xdr:from>
    <xdr:to>
      <xdr:col>50</xdr:col>
      <xdr:colOff>165100</xdr:colOff>
      <xdr:row>98</xdr:row>
      <xdr:rowOff>116371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107498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8731</xdr:rowOff>
    </xdr:from>
    <xdr:to>
      <xdr:col>46</xdr:col>
      <xdr:colOff>38100</xdr:colOff>
      <xdr:row>98</xdr:row>
      <xdr:rowOff>110331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14461</xdr:rowOff>
    </xdr:from>
    <xdr:to>
      <xdr:col>41</xdr:col>
      <xdr:colOff>101600</xdr:colOff>
      <xdr:row>98</xdr:row>
      <xdr:rowOff>116061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21220</xdr:rowOff>
    </xdr:from>
    <xdr:to>
      <xdr:col>36</xdr:col>
      <xdr:colOff>165100</xdr:colOff>
      <xdr:row>98</xdr:row>
      <xdr:rowOff>122820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113947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90386</xdr:rowOff>
    </xdr:from>
    <xdr:to>
      <xdr:col>85</xdr:col>
      <xdr:colOff>127000</xdr:colOff>
      <xdr:row>38</xdr:row>
      <xdr:rowOff>556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262586"/>
          <a:ext cx="838200" cy="25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90386</xdr:rowOff>
    </xdr:from>
    <xdr:to>
      <xdr:col>81</xdr:col>
      <xdr:colOff>50800</xdr:colOff>
      <xdr:row>38</xdr:row>
      <xdr:rowOff>5804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262586"/>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163241</xdr:rowOff>
    </xdr:from>
    <xdr:to>
      <xdr:col>76</xdr:col>
      <xdr:colOff>114300</xdr:colOff>
      <xdr:row>38</xdr:row>
      <xdr:rowOff>5804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0689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142073</xdr:rowOff>
    </xdr:from>
    <xdr:to>
      <xdr:col>71</xdr:col>
      <xdr:colOff>177800</xdr:colOff>
      <xdr:row>37</xdr:row>
      <xdr:rowOff>163241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85723"/>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121206</xdr:rowOff>
    </xdr:from>
    <xdr:to>
      <xdr:col>85</xdr:col>
      <xdr:colOff>177800</xdr:colOff>
      <xdr:row>38</xdr:row>
      <xdr:rowOff>51356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39586</xdr:rowOff>
    </xdr:from>
    <xdr:to>
      <xdr:col>81</xdr:col>
      <xdr:colOff>101600</xdr:colOff>
      <xdr:row>36</xdr:row>
      <xdr:rowOff>141186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2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157713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126454</xdr:rowOff>
    </xdr:from>
    <xdr:to>
      <xdr:col>76</xdr:col>
      <xdr:colOff>165100</xdr:colOff>
      <xdr:row>38</xdr:row>
      <xdr:rowOff>56604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112441</xdr:rowOff>
    </xdr:from>
    <xdr:to>
      <xdr:col>72</xdr:col>
      <xdr:colOff>38100</xdr:colOff>
      <xdr:row>38</xdr:row>
      <xdr:rowOff>42591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91273</xdr:rowOff>
    </xdr:from>
    <xdr:to>
      <xdr:col>67</xdr:col>
      <xdr:colOff>101600</xdr:colOff>
      <xdr:row>38</xdr:row>
      <xdr:rowOff>21423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37950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6501</xdr:rowOff>
    </xdr:from>
    <xdr:to>
      <xdr:col>85</xdr:col>
      <xdr:colOff>127000</xdr:colOff>
      <xdr:row>59</xdr:row>
      <xdr:rowOff>14942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22051"/>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14942</xdr:rowOff>
    </xdr:from>
    <xdr:to>
      <xdr:col>81</xdr:col>
      <xdr:colOff>50800</xdr:colOff>
      <xdr:row>59</xdr:row>
      <xdr:rowOff>20629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30492"/>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20629</xdr:rowOff>
    </xdr:from>
    <xdr:to>
      <xdr:col>76</xdr:col>
      <xdr:colOff>114300</xdr:colOff>
      <xdr:row>59</xdr:row>
      <xdr:rowOff>22559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617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22559</xdr:rowOff>
    </xdr:from>
    <xdr:to>
      <xdr:col>71</xdr:col>
      <xdr:colOff>177800</xdr:colOff>
      <xdr:row>59</xdr:row>
      <xdr:rowOff>27260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8109"/>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127151</xdr:rowOff>
    </xdr:from>
    <xdr:to>
      <xdr:col>85</xdr:col>
      <xdr:colOff>177800</xdr:colOff>
      <xdr:row>59</xdr:row>
      <xdr:rowOff>57301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135592</xdr:rowOff>
    </xdr:from>
    <xdr:to>
      <xdr:col>81</xdr:col>
      <xdr:colOff>101600</xdr:colOff>
      <xdr:row>59</xdr:row>
      <xdr:rowOff>65742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56869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141279</xdr:rowOff>
    </xdr:from>
    <xdr:to>
      <xdr:col>76</xdr:col>
      <xdr:colOff>165100</xdr:colOff>
      <xdr:row>59</xdr:row>
      <xdr:rowOff>71429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62556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143209</xdr:rowOff>
    </xdr:from>
    <xdr:to>
      <xdr:col>72</xdr:col>
      <xdr:colOff>38100</xdr:colOff>
      <xdr:row>59</xdr:row>
      <xdr:rowOff>73359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64486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147910</xdr:rowOff>
    </xdr:from>
    <xdr:to>
      <xdr:col>67</xdr:col>
      <xdr:colOff>101600</xdr:colOff>
      <xdr:row>59</xdr:row>
      <xdr:rowOff>78060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69187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131398</xdr:rowOff>
    </xdr:from>
    <xdr:to>
      <xdr:col>85</xdr:col>
      <xdr:colOff>127000</xdr:colOff>
      <xdr:row>79</xdr:row>
      <xdr:rowOff>16458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04498"/>
          <a:ext cx="8382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99919</xdr:rowOff>
    </xdr:from>
    <xdr:to>
      <xdr:col>81</xdr:col>
      <xdr:colOff>50800</xdr:colOff>
      <xdr:row>78</xdr:row>
      <xdr:rowOff>131398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73019"/>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99919</xdr:rowOff>
    </xdr:from>
    <xdr:to>
      <xdr:col>76</xdr:col>
      <xdr:colOff>114300</xdr:colOff>
      <xdr:row>78</xdr:row>
      <xdr:rowOff>123512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73019"/>
          <a:ext cx="889000" cy="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123512</xdr:rowOff>
    </xdr:from>
    <xdr:to>
      <xdr:col>71</xdr:col>
      <xdr:colOff>177800</xdr:colOff>
      <xdr:row>79</xdr:row>
      <xdr:rowOff>10906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96612"/>
          <a:ext cx="889000" cy="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137108</xdr:rowOff>
    </xdr:from>
    <xdr:to>
      <xdr:col>85</xdr:col>
      <xdr:colOff>177800</xdr:colOff>
      <xdr:row>79</xdr:row>
      <xdr:rowOff>67258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80598</xdr:rowOff>
    </xdr:from>
    <xdr:to>
      <xdr:col>81</xdr:col>
      <xdr:colOff>101600</xdr:colOff>
      <xdr:row>79</xdr:row>
      <xdr:rowOff>10748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27275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49119</xdr:rowOff>
    </xdr:from>
    <xdr:to>
      <xdr:col>76</xdr:col>
      <xdr:colOff>165100</xdr:colOff>
      <xdr:row>78</xdr:row>
      <xdr:rowOff>150719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167246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72712</xdr:rowOff>
    </xdr:from>
    <xdr:to>
      <xdr:col>72</xdr:col>
      <xdr:colOff>38100</xdr:colOff>
      <xdr:row>79</xdr:row>
      <xdr:rowOff>2862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19389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131556</xdr:rowOff>
    </xdr:from>
    <xdr:to>
      <xdr:col>67</xdr:col>
      <xdr:colOff>101600</xdr:colOff>
      <xdr:row>79</xdr:row>
      <xdr:rowOff>61706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52833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9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96993</xdr:rowOff>
    </xdr:from>
    <xdr:to>
      <xdr:col>85</xdr:col>
      <xdr:colOff>127000</xdr:colOff>
      <xdr:row>95</xdr:row>
      <xdr:rowOff>131556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384743"/>
          <a:ext cx="8382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125236</xdr:rowOff>
    </xdr:from>
    <xdr:to>
      <xdr:col>81</xdr:col>
      <xdr:colOff>50800</xdr:colOff>
      <xdr:row>95</xdr:row>
      <xdr:rowOff>131556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412986"/>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125236</xdr:rowOff>
    </xdr:from>
    <xdr:to>
      <xdr:col>76</xdr:col>
      <xdr:colOff>114300</xdr:colOff>
      <xdr:row>96</xdr:row>
      <xdr:rowOff>780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412986"/>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780</xdr:rowOff>
    </xdr:from>
    <xdr:to>
      <xdr:col>71</xdr:col>
      <xdr:colOff>177800</xdr:colOff>
      <xdr:row>96</xdr:row>
      <xdr:rowOff>29057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459980"/>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46193</xdr:rowOff>
    </xdr:from>
    <xdr:to>
      <xdr:col>85</xdr:col>
      <xdr:colOff>177800</xdr:colOff>
      <xdr:row>95</xdr:row>
      <xdr:rowOff>147793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69070</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80756</xdr:rowOff>
    </xdr:from>
    <xdr:to>
      <xdr:col>81</xdr:col>
      <xdr:colOff>101600</xdr:colOff>
      <xdr:row>96</xdr:row>
      <xdr:rowOff>10906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3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2033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74436</xdr:rowOff>
    </xdr:from>
    <xdr:to>
      <xdr:col>76</xdr:col>
      <xdr:colOff>165100</xdr:colOff>
      <xdr:row>96</xdr:row>
      <xdr:rowOff>4586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21113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121430</xdr:rowOff>
    </xdr:from>
    <xdr:to>
      <xdr:col>72</xdr:col>
      <xdr:colOff>38100</xdr:colOff>
      <xdr:row>96</xdr:row>
      <xdr:rowOff>51580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42707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149707</xdr:rowOff>
    </xdr:from>
    <xdr:to>
      <xdr:col>67</xdr:col>
      <xdr:colOff>101600</xdr:colOff>
      <xdr:row>96</xdr:row>
      <xdr:rowOff>79857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総務費については、特別定額給付金事業により、前年度から大きく増加しているが、全国的に増加しているため、類似団体平均を下回っている。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民生費及び商工費については、新型コロナウイルス感染症対策のために実施した種々の事業により前年度から増加し、それに伴い類似団体と比較しても高い数値となっている。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土木費については、交付金事業である道路整備工事の事業費が大きかったため、類似団体と比較して高くなっている。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財政調整基金残高の比率増加は、令和２年度の基金の積み立てにより</a:t>
          </a:r>
          <a:r>
            <a:rPr kumimoji="1" lang="en-US" altLang="ja-JP" sz="1200">
              <a:latin typeface="ＭＳ ゴシック" pitchFamily="49" charset="-128"/>
              <a:ea typeface="ＭＳ ゴシック" pitchFamily="49" charset="-128"/>
            </a:rPr>
            <a:t>153,232</a:t>
          </a:r>
          <a:r>
            <a:rPr kumimoji="1" lang="ja-JP" altLang="en-US" sz="1200">
              <a:latin typeface="ＭＳ ゴシック" pitchFamily="49" charset="-128"/>
              <a:ea typeface="ＭＳ ゴシック" pitchFamily="49" charset="-128"/>
            </a:rPr>
            <a:t>千円増加したことが要因である。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また、実質単年度収支が昨年度までの赤字から黒字へ転じた要因は、普通交付税の増加や町村有罹災共済金のように臨時的な収入があったことによる。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を財政調整基金に積み立てることとしており、今後も適正な財政運営に努め、基金保持に努める。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赤字が生じている会計はなく、黒字額では水道事業会計の割合が大きく、次いで一般会計の比率が大きい。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今後も各会計とともに赤字額、資金不足額が生じていない見込みであるが、比率に注視し、より一層経費の削減に努める。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4795780</v>
      </c>
      <c r="BO4" s="464"/>
      <c r="BP4" s="464"/>
      <c r="BQ4" s="464"/>
      <c r="BR4" s="464"/>
      <c r="BS4" s="464"/>
      <c r="BT4" s="464"/>
      <c r="BU4" s="465"/>
      <c r="BV4" s="463">
        <v>4031619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7.3</v>
      </c>
      <c r="CU4" s="648"/>
      <c r="CV4" s="648"/>
      <c r="CW4" s="648"/>
      <c r="CX4" s="648"/>
      <c r="CY4" s="648"/>
      <c r="CZ4" s="648"/>
      <c r="DA4" s="649"/>
      <c r="DB4" s="647">
        <v>2.7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4596706</v>
      </c>
      <c r="BO5" s="469"/>
      <c r="BP5" s="469"/>
      <c r="BQ5" s="469"/>
      <c r="BR5" s="469"/>
      <c r="BS5" s="469"/>
      <c r="BT5" s="469"/>
      <c r="BU5" s="470"/>
      <c r="BV5" s="468">
        <v>3906923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91.3</v>
      </c>
      <c r="CU5" s="439"/>
      <c r="CV5" s="439"/>
      <c r="CW5" s="439"/>
      <c r="CX5" s="439"/>
      <c r="CY5" s="439"/>
      <c r="CZ5" s="439"/>
      <c r="DA5" s="440"/>
      <c r="DB5" s="438">
        <v>93.9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199074</v>
      </c>
      <c r="BO6" s="469"/>
      <c r="BP6" s="469"/>
      <c r="BQ6" s="469"/>
      <c r="BR6" s="469"/>
      <c r="BS6" s="469"/>
      <c r="BT6" s="469"/>
      <c r="BU6" s="470"/>
      <c r="BV6" s="468">
        <v>124696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97.5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10343</v>
      </c>
      <c r="BO7" s="469"/>
      <c r="BP7" s="469"/>
      <c r="BQ7" s="469"/>
      <c r="BR7" s="469"/>
      <c r="BS7" s="469"/>
      <c r="BT7" s="469"/>
      <c r="BU7" s="470"/>
      <c r="BV7" s="468">
        <v>58840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2598361</v>
      </c>
      <c r="CU7" s="469"/>
      <c r="CV7" s="469"/>
      <c r="CW7" s="469"/>
      <c r="CX7" s="469"/>
      <c r="CY7" s="469"/>
      <c r="CZ7" s="469"/>
      <c r="DA7" s="470"/>
      <c r="DB7" s="468">
        <v>2447475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188731</v>
      </c>
      <c r="BO8" s="469"/>
      <c r="BP8" s="469"/>
      <c r="BQ8" s="469"/>
      <c r="BR8" s="469"/>
      <c r="BS8" s="469"/>
      <c r="BT8" s="469"/>
      <c r="BU8" s="470"/>
      <c r="BV8" s="468">
        <v>65856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5364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122875</v>
      </c>
      <c r="BO9" s="469"/>
      <c r="BP9" s="469"/>
      <c r="BQ9" s="469"/>
      <c r="BR9" s="469"/>
      <c r="BS9" s="469"/>
      <c r="BT9" s="469"/>
      <c r="BU9" s="470"/>
      <c r="BV9" s="468">
        <v>12843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13.6</v>
      </c>
      <c r="CU9" s="439"/>
      <c r="CV9" s="439"/>
      <c r="CW9" s="439"/>
      <c r="CX9" s="439"/>
      <c r="CY9" s="439"/>
      <c r="CZ9" s="439"/>
      <c r="DA9" s="440"/>
      <c r="DB9" s="438">
        <v>14.3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5837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120232</v>
      </c>
      <c r="BO10" s="469"/>
      <c r="BP10" s="469"/>
      <c r="BQ10" s="469"/>
      <c r="BR10" s="469"/>
      <c r="BS10" s="469"/>
      <c r="BT10" s="469"/>
      <c r="BU10" s="470"/>
      <c r="BV10" s="468">
        <v>924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5533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110000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5505</v>
      </c>
      <c r="S13" s="572"/>
      <c r="T13" s="572"/>
      <c r="U13" s="572"/>
      <c r="V13" s="573"/>
      <c r="W13" s="559" t="s">
        <v>140</v>
      </c>
      <c r="X13" s="481"/>
      <c r="Y13" s="481"/>
      <c r="Z13" s="481"/>
      <c r="AA13" s="481"/>
      <c r="AB13" s="482"/>
      <c r="AC13" s="444">
        <v>460</v>
      </c>
      <c r="AD13" s="445"/>
      <c r="AE13" s="445"/>
      <c r="AF13" s="445"/>
      <c r="AG13" s="446"/>
      <c r="AH13" s="444">
        <v>459</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243107</v>
      </c>
      <c r="BO13" s="469"/>
      <c r="BP13" s="469"/>
      <c r="BQ13" s="469"/>
      <c r="BR13" s="469"/>
      <c r="BS13" s="469"/>
      <c r="BT13" s="469"/>
      <c r="BU13" s="470"/>
      <c r="BV13" s="468">
        <v>-96233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12.5</v>
      </c>
      <c r="CU13" s="439"/>
      <c r="CV13" s="439"/>
      <c r="CW13" s="439"/>
      <c r="CX13" s="439"/>
      <c r="CY13" s="439"/>
      <c r="CZ13" s="439"/>
      <c r="DA13" s="440"/>
      <c r="DB13" s="438">
        <v>12.8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5678</v>
      </c>
      <c r="S14" s="572"/>
      <c r="T14" s="572"/>
      <c r="U14" s="572"/>
      <c r="V14" s="573"/>
      <c r="W14" s="574"/>
      <c r="X14" s="484"/>
      <c r="Y14" s="484"/>
      <c r="Z14" s="484"/>
      <c r="AA14" s="484"/>
      <c r="AB14" s="485"/>
      <c r="AC14" s="564">
        <v>16.7</v>
      </c>
      <c r="AD14" s="565"/>
      <c r="AE14" s="565"/>
      <c r="AF14" s="565"/>
      <c r="AG14" s="566"/>
      <c r="AH14" s="564">
        <v>15.7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179.3</v>
      </c>
      <c r="CU14" s="576"/>
      <c r="CV14" s="576"/>
      <c r="CW14" s="576"/>
      <c r="CX14" s="576"/>
      <c r="CY14" s="576"/>
      <c r="CZ14" s="576"/>
      <c r="DA14" s="577"/>
      <c r="DB14" s="575">
        <v>203.9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5642</v>
      </c>
      <c r="S15" s="572"/>
      <c r="T15" s="572"/>
      <c r="U15" s="572"/>
      <c r="V15" s="573"/>
      <c r="W15" s="559" t="s">
        <v>148</v>
      </c>
      <c r="X15" s="481"/>
      <c r="Y15" s="481"/>
      <c r="Z15" s="481"/>
      <c r="AA15" s="481"/>
      <c r="AB15" s="482"/>
      <c r="AC15" s="444">
        <v>705</v>
      </c>
      <c r="AD15" s="445"/>
      <c r="AE15" s="445"/>
      <c r="AF15" s="445"/>
      <c r="AG15" s="446"/>
      <c r="AH15" s="444">
        <v>741</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689783</v>
      </c>
      <c r="BO15" s="464"/>
      <c r="BP15" s="464"/>
      <c r="BQ15" s="464"/>
      <c r="BR15" s="464"/>
      <c r="BS15" s="464"/>
      <c r="BT15" s="464"/>
      <c r="BU15" s="465"/>
      <c r="BV15" s="463">
        <v>669451</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25.5</v>
      </c>
      <c r="AD16" s="565"/>
      <c r="AE16" s="565"/>
      <c r="AF16" s="565"/>
      <c r="AG16" s="566"/>
      <c r="AH16" s="564">
        <v>25.4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2323042</v>
      </c>
      <c r="BO16" s="469"/>
      <c r="BP16" s="469"/>
      <c r="BQ16" s="469"/>
      <c r="BR16" s="469"/>
      <c r="BS16" s="469"/>
      <c r="BT16" s="469"/>
      <c r="BU16" s="470"/>
      <c r="BV16" s="468">
        <v>2170585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1596</v>
      </c>
      <c r="AD17" s="445"/>
      <c r="AE17" s="445"/>
      <c r="AF17" s="445"/>
      <c r="AG17" s="446"/>
      <c r="AH17" s="444">
        <v>1723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871771</v>
      </c>
      <c r="BO17" s="469"/>
      <c r="BP17" s="469"/>
      <c r="BQ17" s="469"/>
      <c r="BR17" s="469"/>
      <c r="BS17" s="469"/>
      <c r="BT17" s="469"/>
      <c r="BU17" s="470"/>
      <c r="BV17" s="468">
        <v>853407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30.94</v>
      </c>
      <c r="M18" s="533"/>
      <c r="N18" s="533"/>
      <c r="O18" s="533"/>
      <c r="P18" s="533"/>
      <c r="Q18" s="533"/>
      <c r="R18" s="534"/>
      <c r="S18" s="534"/>
      <c r="T18" s="534"/>
      <c r="U18" s="534"/>
      <c r="V18" s="535"/>
      <c r="W18" s="549"/>
      <c r="X18" s="550"/>
      <c r="Y18" s="550"/>
      <c r="Z18" s="550"/>
      <c r="AA18" s="550"/>
      <c r="AB18" s="560"/>
      <c r="AC18" s="432">
        <v>57.8</v>
      </c>
      <c r="AD18" s="433"/>
      <c r="AE18" s="433"/>
      <c r="AF18" s="433"/>
      <c r="AG18" s="536"/>
      <c r="AH18" s="432">
        <v>58.9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2365988</v>
      </c>
      <c r="BO18" s="469"/>
      <c r="BP18" s="469"/>
      <c r="BQ18" s="469"/>
      <c r="BR18" s="469"/>
      <c r="BS18" s="469"/>
      <c r="BT18" s="469"/>
      <c r="BU18" s="470"/>
      <c r="BV18" s="468">
        <v>2330079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173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3163004</v>
      </c>
      <c r="BO19" s="469"/>
      <c r="BP19" s="469"/>
      <c r="BQ19" s="469"/>
      <c r="BR19" s="469"/>
      <c r="BS19" s="469"/>
      <c r="BT19" s="469"/>
      <c r="BU19" s="470"/>
      <c r="BV19" s="468">
        <v>2841266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2261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4570067</v>
      </c>
      <c r="BO23" s="469"/>
      <c r="BP23" s="469"/>
      <c r="BQ23" s="469"/>
      <c r="BR23" s="469"/>
      <c r="BS23" s="469"/>
      <c r="BT23" s="469"/>
      <c r="BU23" s="470"/>
      <c r="BV23" s="468">
        <v>4637887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7000</v>
      </c>
      <c r="R24" s="445"/>
      <c r="S24" s="445"/>
      <c r="T24" s="445"/>
      <c r="U24" s="445"/>
      <c r="V24" s="446"/>
      <c r="W24" s="510"/>
      <c r="X24" s="501"/>
      <c r="Y24" s="502"/>
      <c r="Z24" s="441" t="s">
        <v>172</v>
      </c>
      <c r="AA24" s="442"/>
      <c r="AB24" s="442"/>
      <c r="AC24" s="442"/>
      <c r="AD24" s="442"/>
      <c r="AE24" s="442"/>
      <c r="AF24" s="442"/>
      <c r="AG24" s="443"/>
      <c r="AH24" s="444">
        <v>57</v>
      </c>
      <c r="AI24" s="445"/>
      <c r="AJ24" s="445"/>
      <c r="AK24" s="445"/>
      <c r="AL24" s="446"/>
      <c r="AM24" s="444">
        <v>158916</v>
      </c>
      <c r="AN24" s="445"/>
      <c r="AO24" s="445"/>
      <c r="AP24" s="445"/>
      <c r="AQ24" s="445"/>
      <c r="AR24" s="446"/>
      <c r="AS24" s="444">
        <v>2788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4515454</v>
      </c>
      <c r="BO24" s="469"/>
      <c r="BP24" s="469"/>
      <c r="BQ24" s="469"/>
      <c r="BR24" s="469"/>
      <c r="BS24" s="469"/>
      <c r="BT24" s="469"/>
      <c r="BU24" s="470"/>
      <c r="BV24" s="468">
        <v>4571268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5900</v>
      </c>
      <c r="R25" s="445"/>
      <c r="S25" s="445"/>
      <c r="T25" s="445"/>
      <c r="U25" s="445"/>
      <c r="V25" s="446"/>
      <c r="W25" s="510"/>
      <c r="X25" s="501"/>
      <c r="Y25" s="502"/>
      <c r="Z25" s="441" t="s">
        <v>175</v>
      </c>
      <c r="AA25" s="442"/>
      <c r="AB25" s="442"/>
      <c r="AC25" s="442"/>
      <c r="AD25" s="442"/>
      <c r="AE25" s="442"/>
      <c r="AF25" s="442"/>
      <c r="AG25" s="443"/>
      <c r="AH25" s="444" t="s">
        <v>138</v>
      </c>
      <c r="AI25" s="445"/>
      <c r="AJ25" s="445"/>
      <c r="AK25" s="445"/>
      <c r="AL25" s="446"/>
      <c r="AM25" s="444" t="s">
        <v>176</v>
      </c>
      <c r="AN25" s="445"/>
      <c r="AO25" s="445"/>
      <c r="AP25" s="445"/>
      <c r="AQ25" s="445"/>
      <c r="AR25" s="446"/>
      <c r="AS25" s="444" t="s">
        <v>138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450998</v>
      </c>
      <c r="BO25" s="464"/>
      <c r="BP25" s="464"/>
      <c r="BQ25" s="464"/>
      <c r="BR25" s="464"/>
      <c r="BS25" s="464"/>
      <c r="BT25" s="464"/>
      <c r="BU25" s="465"/>
      <c r="BV25" s="463">
        <v>548000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5300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3000</v>
      </c>
      <c r="R27" s="445"/>
      <c r="S27" s="445"/>
      <c r="T27" s="445"/>
      <c r="U27" s="445"/>
      <c r="V27" s="446"/>
      <c r="W27" s="510"/>
      <c r="X27" s="501"/>
      <c r="Y27" s="502"/>
      <c r="Z27" s="441" t="s">
        <v>183</v>
      </c>
      <c r="AA27" s="442"/>
      <c r="AB27" s="442"/>
      <c r="AC27" s="442"/>
      <c r="AD27" s="442"/>
      <c r="AE27" s="442"/>
      <c r="AF27" s="442"/>
      <c r="AG27" s="443"/>
      <c r="AH27" s="444">
        <v>1</v>
      </c>
      <c r="AI27" s="445"/>
      <c r="AJ27" s="445"/>
      <c r="AK27" s="445"/>
      <c r="AL27" s="446"/>
      <c r="AM27" s="444" t="s">
        <v>180</v>
      </c>
      <c r="AN27" s="445"/>
      <c r="AO27" s="445"/>
      <c r="AP27" s="445"/>
      <c r="AQ27" s="445"/>
      <c r="AR27" s="446"/>
      <c r="AS27" s="444" t="s">
        <v>180</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96325</v>
      </c>
      <c r="BO27" s="472"/>
      <c r="BP27" s="472"/>
      <c r="BQ27" s="472"/>
      <c r="BR27" s="472"/>
      <c r="BS27" s="472"/>
      <c r="BT27" s="472"/>
      <c r="BU27" s="473"/>
      <c r="BV27" s="471">
        <v>96278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2500</v>
      </c>
      <c r="R28" s="445"/>
      <c r="S28" s="445"/>
      <c r="T28" s="445"/>
      <c r="U28" s="445"/>
      <c r="V28" s="446"/>
      <c r="W28" s="510"/>
      <c r="X28" s="501"/>
      <c r="Y28" s="502"/>
      <c r="Z28" s="441" t="s">
        <v>186</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958362</v>
      </c>
      <c r="BO28" s="464"/>
      <c r="BP28" s="464"/>
      <c r="BQ28" s="464"/>
      <c r="BR28" s="464"/>
      <c r="BS28" s="464"/>
      <c r="BT28" s="464"/>
      <c r="BU28" s="465"/>
      <c r="BV28" s="463">
        <v>805130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2300</v>
      </c>
      <c r="R29" s="445"/>
      <c r="S29" s="445"/>
      <c r="T29" s="445"/>
      <c r="U29" s="445"/>
      <c r="V29" s="446"/>
      <c r="W29" s="511"/>
      <c r="X29" s="512"/>
      <c r="Y29" s="513"/>
      <c r="Z29" s="441" t="s">
        <v>189</v>
      </c>
      <c r="AA29" s="442"/>
      <c r="AB29" s="442"/>
      <c r="AC29" s="442"/>
      <c r="AD29" s="442"/>
      <c r="AE29" s="442"/>
      <c r="AF29" s="442"/>
      <c r="AG29" s="443"/>
      <c r="AH29" s="444">
        <v>58</v>
      </c>
      <c r="AI29" s="445"/>
      <c r="AJ29" s="445"/>
      <c r="AK29" s="445"/>
      <c r="AL29" s="446"/>
      <c r="AM29" s="444">
        <v>162824</v>
      </c>
      <c r="AN29" s="445"/>
      <c r="AO29" s="445"/>
      <c r="AP29" s="445"/>
      <c r="AQ29" s="445"/>
      <c r="AR29" s="446"/>
      <c r="AS29" s="444">
        <v>2807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527</v>
      </c>
      <c r="BO29" s="469"/>
      <c r="BP29" s="469"/>
      <c r="BQ29" s="469"/>
      <c r="BR29" s="469"/>
      <c r="BS29" s="469"/>
      <c r="BT29" s="469"/>
      <c r="BU29" s="470"/>
      <c r="BV29" s="468">
        <v>527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48399</v>
      </c>
      <c r="BO30" s="472"/>
      <c r="BP30" s="472"/>
      <c r="BQ30" s="472"/>
      <c r="BR30" s="472"/>
      <c r="BS30" s="472"/>
      <c r="BT30" s="472"/>
      <c r="BU30" s="473"/>
      <c r="BV30" s="471">
        <v>31023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200</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日高広域消防事務組合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漁業集落環境整備事業特別会計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御坊市外五ヶ町病院経営事務組合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御坊日高老人福祉施設事務組合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御坊日高老人福祉施設事務組合（公営企業会計）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御坊広域行政事務組合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和歌山県市町村総合事務組合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和歌山県後期高齢者医療広域連合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和歌山県後期高齢者医療広域連合（特別会計）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和歌山地方税回収機構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rEpyeITlluRF+O8qCnYGYIFwnm9zcZXdMMInqmpWTVGcKcNRxbsp7+KqqbTC4tFPvLSp9rZG6lmSjP7DQAZRg==" saltValue="m4kwtHwKpR0yI9WqSBnt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20.100000000000001</v>
      </c>
      <c r="G34" s="33">
        <v>22.88</v>
      </c>
      <c r="H34" s="33">
        <v>24.12</v>
      </c>
      <c r="I34" s="33">
        <v>23.23</v>
      </c>
      <c r="J34" s="34">
        <v>19.059999999999999</v>
      </c>
      <c r="K34" s="22"/>
      <c r="L34" s="22"/>
      <c r="M34" s="22"/>
      <c r="N34" s="22"/>
      <c r="O34" s="22"/>
      <c r="P34" s="22"/>
    </row>
    <row r="35" spans="1:16" ht="39" customHeight="1" x14ac:dyDescent="0.15">
      <c r="A35" s="22"/>
      <c r="B35" s="35"/>
      <c r="C35" s="1244" t="s">
        <v>574</v>
      </c>
      <c r="D35" s="1245"/>
      <c r="E35" s="1246"/>
      <c r="F35" s="36">
        <v>3.43</v>
      </c>
      <c r="G35" s="37">
        <v>2.46</v>
      </c>
      <c r="H35" s="37">
        <v>2.16</v>
      </c>
      <c r="I35" s="37">
        <v>2.69</v>
      </c>
      <c r="J35" s="38">
        <v>7.26</v>
      </c>
      <c r="K35" s="22"/>
      <c r="L35" s="22"/>
      <c r="M35" s="22"/>
      <c r="N35" s="22"/>
      <c r="O35" s="22"/>
      <c r="P35" s="22"/>
    </row>
    <row r="36" spans="1:16" ht="39" customHeight="1" x14ac:dyDescent="0.15">
      <c r="A36" s="22"/>
      <c r="B36" s="35"/>
      <c r="C36" s="1244" t="s">
        <v>575</v>
      </c>
      <c r="D36" s="1245"/>
      <c r="E36" s="1246"/>
      <c r="F36" s="36">
        <v>0.01</v>
      </c>
      <c r="G36" s="37">
        <v>1.43</v>
      </c>
      <c r="H36" s="37">
        <v>1.62</v>
      </c>
      <c r="I36" s="37">
        <v>1.8</v>
      </c>
      <c r="J36" s="38">
        <v>2.13</v>
      </c>
      <c r="K36" s="22"/>
      <c r="L36" s="22"/>
      <c r="M36" s="22"/>
      <c r="N36" s="22"/>
      <c r="O36" s="22"/>
      <c r="P36" s="22"/>
    </row>
    <row r="37" spans="1:16" ht="39" customHeight="1" x14ac:dyDescent="0.15">
      <c r="A37" s="22"/>
      <c r="B37" s="35"/>
      <c r="C37" s="1244" t="s">
        <v>576</v>
      </c>
      <c r="D37" s="1245"/>
      <c r="E37" s="1246"/>
      <c r="F37" s="36">
        <v>0.99</v>
      </c>
      <c r="G37" s="37">
        <v>0.94</v>
      </c>
      <c r="H37" s="37">
        <v>0.8</v>
      </c>
      <c r="I37" s="37">
        <v>0.81</v>
      </c>
      <c r="J37" s="38">
        <v>0.59</v>
      </c>
      <c r="K37" s="22"/>
      <c r="L37" s="22"/>
      <c r="M37" s="22"/>
      <c r="N37" s="22"/>
      <c r="O37" s="22"/>
      <c r="P37" s="22"/>
    </row>
    <row r="38" spans="1:16" ht="39" customHeight="1" x14ac:dyDescent="0.15">
      <c r="A38" s="22"/>
      <c r="B38" s="35"/>
      <c r="C38" s="1244" t="s">
        <v>577</v>
      </c>
      <c r="D38" s="1245"/>
      <c r="E38" s="1246"/>
      <c r="F38" s="36">
        <v>0.03</v>
      </c>
      <c r="G38" s="37">
        <v>0.03</v>
      </c>
      <c r="H38" s="37">
        <v>0.04</v>
      </c>
      <c r="I38" s="37">
        <v>0.03</v>
      </c>
      <c r="J38" s="38">
        <v>0.03</v>
      </c>
      <c r="K38" s="22"/>
      <c r="L38" s="22"/>
      <c r="M38" s="22"/>
      <c r="N38" s="22"/>
      <c r="O38" s="22"/>
      <c r="P38" s="22"/>
    </row>
    <row r="39" spans="1:16" ht="39" customHeight="1" x14ac:dyDescent="0.15">
      <c r="A39" s="22"/>
      <c r="B39" s="35"/>
      <c r="C39" s="1244" t="s">
        <v>578</v>
      </c>
      <c r="D39" s="1245"/>
      <c r="E39" s="1246"/>
      <c r="F39" s="36">
        <v>0</v>
      </c>
      <c r="G39" s="37">
        <v>0</v>
      </c>
      <c r="H39" s="37">
        <v>0.05</v>
      </c>
      <c r="I39" s="37">
        <v>0.05</v>
      </c>
      <c r="J39" s="38">
        <v>0.03</v>
      </c>
      <c r="K39" s="22"/>
      <c r="L39" s="22"/>
      <c r="M39" s="22"/>
      <c r="N39" s="22"/>
      <c r="O39" s="22"/>
      <c r="P39" s="22"/>
    </row>
    <row r="40" spans="1:16" ht="39" customHeight="1" x14ac:dyDescent="0.15">
      <c r="A40" s="22"/>
      <c r="B40" s="35"/>
      <c r="C40" s="1244" t="s">
        <v>579</v>
      </c>
      <c r="D40" s="1245"/>
      <c r="E40" s="1246"/>
      <c r="F40" s="36">
        <v>0.05</v>
      </c>
      <c r="G40" s="37">
        <v>0.03</v>
      </c>
      <c r="H40" s="37">
        <v>0.01</v>
      </c>
      <c r="I40" s="37">
        <v>0.04</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581</v>
      </c>
      <c r="D43" s="1248"/>
      <c r="E43" s="124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QMXiYuRReuYiS0cV6KB+4PCjD4i7ayv64kClicao9KpLGTJ3eevdkEwYFyUurZlQs2nYquGUP3CcVjTXP3xBg==" saltValue="Hn6VVoj6ZuIlL5OW4dr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363</v>
      </c>
      <c r="L45" s="60">
        <v>383</v>
      </c>
      <c r="M45" s="60">
        <v>420</v>
      </c>
      <c r="N45" s="60">
        <v>406</v>
      </c>
      <c r="O45" s="61">
        <v>429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217</v>
      </c>
      <c r="L48" s="64">
        <v>250</v>
      </c>
      <c r="M48" s="64">
        <v>257</v>
      </c>
      <c r="N48" s="64">
        <v>266</v>
      </c>
      <c r="O48" s="65">
        <v>263</v>
      </c>
      <c r="P48" s="48"/>
      <c r="Q48" s="48"/>
      <c r="R48" s="48"/>
      <c r="S48" s="48"/>
      <c r="T48" s="48"/>
      <c r="U48" s="48"/>
    </row>
    <row r="49" spans="1:21" ht="30.75" customHeight="1" x14ac:dyDescent="0.15">
      <c r="A49" s="48"/>
      <c r="B49" s="1272"/>
      <c r="C49" s="1273"/>
      <c r="D49" s="62"/>
      <c r="E49" s="1254" t="s">
        <v>16</v>
      </c>
      <c r="F49" s="1254"/>
      <c r="G49" s="1254"/>
      <c r="H49" s="1254"/>
      <c r="I49" s="1254"/>
      <c r="J49" s="1255"/>
      <c r="K49" s="63">
        <v>37</v>
      </c>
      <c r="L49" s="64">
        <v>43</v>
      </c>
      <c r="M49" s="64">
        <v>42</v>
      </c>
      <c r="N49" s="64">
        <v>43</v>
      </c>
      <c r="O49" s="65">
        <v>40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523</v>
      </c>
      <c r="L50" s="64" t="s">
        <v>523</v>
      </c>
      <c r="M50" s="64" t="s">
        <v>523</v>
      </c>
      <c r="N50" s="64" t="s">
        <v>523</v>
      </c>
      <c r="O50" s="65" t="s">
        <v>523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402</v>
      </c>
      <c r="L52" s="64">
        <v>414</v>
      </c>
      <c r="M52" s="64">
        <v>456</v>
      </c>
      <c r="N52" s="64">
        <v>467</v>
      </c>
      <c r="O52" s="65">
        <v>476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215</v>
      </c>
      <c r="L53" s="69">
        <v>262</v>
      </c>
      <c r="M53" s="69">
        <v>263</v>
      </c>
      <c r="N53" s="69">
        <v>248</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M1ortzIHTuKPDm3SA9VMjXTQeucZYe9BNNLjqB2HX9zJFRVpcF761p5NYM8jP2WI5Y4k8XLcHpFu4wIstaGjQ==" saltValue="WOqEssDG8iER/WK8DhQ8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4455</v>
      </c>
      <c r="J41" s="104">
        <v>4461</v>
      </c>
      <c r="K41" s="104">
        <v>4382</v>
      </c>
      <c r="L41" s="104">
        <v>4638</v>
      </c>
      <c r="M41" s="105">
        <v>4570</v>
      </c>
    </row>
    <row r="42" spans="2:13" ht="27.75" customHeight="1" x14ac:dyDescent="0.15">
      <c r="B42" s="1280"/>
      <c r="C42" s="1281"/>
      <c r="D42" s="106"/>
      <c r="E42" s="1284" t="s">
        <v>32</v>
      </c>
      <c r="F42" s="1284"/>
      <c r="G42" s="1284"/>
      <c r="H42" s="1285"/>
      <c r="I42" s="107" t="s">
        <v>523</v>
      </c>
      <c r="J42" s="108" t="s">
        <v>523</v>
      </c>
      <c r="K42" s="108" t="s">
        <v>523</v>
      </c>
      <c r="L42" s="108" t="s">
        <v>523</v>
      </c>
      <c r="M42" s="109" t="s">
        <v>523</v>
      </c>
    </row>
    <row r="43" spans="2:13" ht="27.75" customHeight="1" x14ac:dyDescent="0.15">
      <c r="B43" s="1280"/>
      <c r="C43" s="1281"/>
      <c r="D43" s="106"/>
      <c r="E43" s="1284" t="s">
        <v>33</v>
      </c>
      <c r="F43" s="1284"/>
      <c r="G43" s="1284"/>
      <c r="H43" s="1285"/>
      <c r="I43" s="107">
        <v>4378</v>
      </c>
      <c r="J43" s="108">
        <v>4352</v>
      </c>
      <c r="K43" s="108">
        <v>4554</v>
      </c>
      <c r="L43" s="108">
        <v>4695</v>
      </c>
      <c r="M43" s="109">
        <v>4689</v>
      </c>
    </row>
    <row r="44" spans="2:13" ht="27.75" customHeight="1" x14ac:dyDescent="0.15">
      <c r="B44" s="1280"/>
      <c r="C44" s="1281"/>
      <c r="D44" s="106"/>
      <c r="E44" s="1284" t="s">
        <v>34</v>
      </c>
      <c r="F44" s="1284"/>
      <c r="G44" s="1284"/>
      <c r="H44" s="1285"/>
      <c r="I44" s="107">
        <v>539</v>
      </c>
      <c r="J44" s="108">
        <v>503</v>
      </c>
      <c r="K44" s="108">
        <v>464</v>
      </c>
      <c r="L44" s="108">
        <v>428</v>
      </c>
      <c r="M44" s="109">
        <v>418</v>
      </c>
    </row>
    <row r="45" spans="2:13" ht="27.75" customHeight="1" x14ac:dyDescent="0.15">
      <c r="B45" s="1280"/>
      <c r="C45" s="1281"/>
      <c r="D45" s="106"/>
      <c r="E45" s="1284" t="s">
        <v>35</v>
      </c>
      <c r="F45" s="1284"/>
      <c r="G45" s="1284"/>
      <c r="H45" s="1285"/>
      <c r="I45" s="107">
        <v>608</v>
      </c>
      <c r="J45" s="108">
        <v>591</v>
      </c>
      <c r="K45" s="108">
        <v>573</v>
      </c>
      <c r="L45" s="108">
        <v>536</v>
      </c>
      <c r="M45" s="109">
        <v>544</v>
      </c>
    </row>
    <row r="46" spans="2:13" ht="27.75" customHeight="1" x14ac:dyDescent="0.15">
      <c r="B46" s="1280"/>
      <c r="C46" s="1281"/>
      <c r="D46" s="110"/>
      <c r="E46" s="1284" t="s">
        <v>36</v>
      </c>
      <c r="F46" s="1284"/>
      <c r="G46" s="1284"/>
      <c r="H46" s="1285"/>
      <c r="I46" s="107" t="s">
        <v>523</v>
      </c>
      <c r="J46" s="108" t="s">
        <v>523</v>
      </c>
      <c r="K46" s="108" t="s">
        <v>523</v>
      </c>
      <c r="L46" s="108" t="s">
        <v>523</v>
      </c>
      <c r="M46" s="109" t="s">
        <v>523</v>
      </c>
    </row>
    <row r="47" spans="2:13" ht="27.75" customHeight="1" x14ac:dyDescent="0.15">
      <c r="B47" s="1280"/>
      <c r="C47" s="1281"/>
      <c r="D47" s="111"/>
      <c r="E47" s="1294" t="s">
        <v>37</v>
      </c>
      <c r="F47" s="1295"/>
      <c r="G47" s="1295"/>
      <c r="H47" s="1296"/>
      <c r="I47" s="107" t="s">
        <v>523</v>
      </c>
      <c r="J47" s="108" t="s">
        <v>523</v>
      </c>
      <c r="K47" s="108" t="s">
        <v>523</v>
      </c>
      <c r="L47" s="108" t="s">
        <v>523</v>
      </c>
      <c r="M47" s="109" t="s">
        <v>523</v>
      </c>
    </row>
    <row r="48" spans="2:13" ht="27.75" customHeight="1" x14ac:dyDescent="0.15">
      <c r="B48" s="1280"/>
      <c r="C48" s="1281"/>
      <c r="D48" s="106"/>
      <c r="E48" s="1284" t="s">
        <v>38</v>
      </c>
      <c r="F48" s="1284"/>
      <c r="G48" s="1284"/>
      <c r="H48" s="1285"/>
      <c r="I48" s="107" t="s">
        <v>523</v>
      </c>
      <c r="J48" s="108" t="s">
        <v>523</v>
      </c>
      <c r="K48" s="108" t="s">
        <v>523</v>
      </c>
      <c r="L48" s="108" t="s">
        <v>523</v>
      </c>
      <c r="M48" s="109" t="s">
        <v>523</v>
      </c>
    </row>
    <row r="49" spans="2:13" ht="27.75" customHeight="1" x14ac:dyDescent="0.15">
      <c r="B49" s="1282"/>
      <c r="C49" s="1283"/>
      <c r="D49" s="106"/>
      <c r="E49" s="1284" t="s">
        <v>39</v>
      </c>
      <c r="F49" s="1284"/>
      <c r="G49" s="1284"/>
      <c r="H49" s="1285"/>
      <c r="I49" s="107" t="s">
        <v>523</v>
      </c>
      <c r="J49" s="108">
        <v>27</v>
      </c>
      <c r="K49" s="108">
        <v>33</v>
      </c>
      <c r="L49" s="108">
        <v>50</v>
      </c>
      <c r="M49" s="109" t="s">
        <v>523</v>
      </c>
    </row>
    <row r="50" spans="2:13" ht="27.75" customHeight="1" x14ac:dyDescent="0.15">
      <c r="B50" s="1278" t="s">
        <v>40</v>
      </c>
      <c r="C50" s="1279"/>
      <c r="D50" s="112"/>
      <c r="E50" s="1284" t="s">
        <v>41</v>
      </c>
      <c r="F50" s="1284"/>
      <c r="G50" s="1284"/>
      <c r="H50" s="1285"/>
      <c r="I50" s="107">
        <v>1193</v>
      </c>
      <c r="J50" s="108">
        <v>1095</v>
      </c>
      <c r="K50" s="108">
        <v>980</v>
      </c>
      <c r="L50" s="108">
        <v>915</v>
      </c>
      <c r="M50" s="109">
        <v>1096</v>
      </c>
    </row>
    <row r="51" spans="2:13" ht="27.75" customHeight="1" x14ac:dyDescent="0.15">
      <c r="B51" s="1280"/>
      <c r="C51" s="1281"/>
      <c r="D51" s="106"/>
      <c r="E51" s="1284" t="s">
        <v>42</v>
      </c>
      <c r="F51" s="1284"/>
      <c r="G51" s="1284"/>
      <c r="H51" s="1285"/>
      <c r="I51" s="107" t="s">
        <v>523</v>
      </c>
      <c r="J51" s="108" t="s">
        <v>523</v>
      </c>
      <c r="K51" s="108" t="s">
        <v>523</v>
      </c>
      <c r="L51" s="108" t="s">
        <v>523</v>
      </c>
      <c r="M51" s="109" t="s">
        <v>523</v>
      </c>
    </row>
    <row r="52" spans="2:13" ht="27.75" customHeight="1" x14ac:dyDescent="0.15">
      <c r="B52" s="1282"/>
      <c r="C52" s="1283"/>
      <c r="D52" s="106"/>
      <c r="E52" s="1284" t="s">
        <v>43</v>
      </c>
      <c r="F52" s="1284"/>
      <c r="G52" s="1284"/>
      <c r="H52" s="1285"/>
      <c r="I52" s="107">
        <v>5413</v>
      </c>
      <c r="J52" s="108">
        <v>5378</v>
      </c>
      <c r="K52" s="108">
        <v>5521</v>
      </c>
      <c r="L52" s="108">
        <v>5392</v>
      </c>
      <c r="M52" s="109">
        <v>5316</v>
      </c>
    </row>
    <row r="53" spans="2:13" ht="27.75" customHeight="1" thickBot="1" x14ac:dyDescent="0.2">
      <c r="B53" s="1286" t="s">
        <v>44</v>
      </c>
      <c r="C53" s="1287"/>
      <c r="D53" s="113"/>
      <c r="E53" s="1288" t="s">
        <v>45</v>
      </c>
      <c r="F53" s="1288"/>
      <c r="G53" s="1288"/>
      <c r="H53" s="1289"/>
      <c r="I53" s="114">
        <v>3373</v>
      </c>
      <c r="J53" s="115">
        <v>3460</v>
      </c>
      <c r="K53" s="115">
        <v>3506</v>
      </c>
      <c r="L53" s="115">
        <v>4040</v>
      </c>
      <c r="M53" s="116">
        <v>3808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5wM0/3ruLaLimC8DdVjT4UdEDfOE1vjGCgV0a5a7R7R9549/oOqaNp+dgLG6wc5LEutyYpSR1U+EzsbIodIHQ==" saltValue="H39lbjyCq4vZ8XOK63HV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887</v>
      </c>
      <c r="G55" s="128">
        <v>805</v>
      </c>
      <c r="H55" s="129">
        <v>958</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36</v>
      </c>
      <c r="G57" s="133">
        <v>31</v>
      </c>
      <c r="H57" s="134">
        <v>48</v>
      </c>
    </row>
    <row r="58" spans="2:8" ht="45.75" customHeight="1" x14ac:dyDescent="0.15">
      <c r="B58" s="135"/>
      <c r="C58" s="1297" t="s">
        <v>599</v>
      </c>
      <c r="D58" s="1298"/>
      <c r="E58" s="1299"/>
      <c r="F58" s="136">
        <v>13</v>
      </c>
      <c r="G58" s="136">
        <v>14</v>
      </c>
      <c r="H58" s="137">
        <v>21</v>
      </c>
    </row>
    <row r="59" spans="2:8" ht="45.75" customHeight="1" x14ac:dyDescent="0.15">
      <c r="B59" s="135"/>
      <c r="C59" s="1297" t="s">
        <v>600</v>
      </c>
      <c r="D59" s="1298"/>
      <c r="E59" s="1299"/>
      <c r="F59" s="136">
        <v>20</v>
      </c>
      <c r="G59" s="136">
        <v>15</v>
      </c>
      <c r="H59" s="137">
        <v>15</v>
      </c>
    </row>
    <row r="60" spans="2:8" ht="45.75" customHeight="1" x14ac:dyDescent="0.15">
      <c r="B60" s="135"/>
      <c r="C60" s="1297" t="s">
        <v>601</v>
      </c>
      <c r="D60" s="1298"/>
      <c r="E60" s="1299"/>
      <c r="F60" s="136">
        <v>3</v>
      </c>
      <c r="G60" s="136">
        <v>2</v>
      </c>
      <c r="H60" s="137">
        <v>11</v>
      </c>
    </row>
    <row r="61" spans="2:8" ht="45.75" customHeight="1" x14ac:dyDescent="0.15">
      <c r="B61" s="135"/>
      <c r="C61" s="1297" t="s">
        <v>602</v>
      </c>
      <c r="D61" s="1298"/>
      <c r="E61" s="1299"/>
      <c r="F61" s="136" t="s">
        <v>598</v>
      </c>
      <c r="G61" s="136">
        <v>0</v>
      </c>
      <c r="H61" s="137">
        <v>1</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924</v>
      </c>
      <c r="G63" s="142">
        <v>837</v>
      </c>
      <c r="H63" s="143">
        <v>1007</v>
      </c>
    </row>
    <row r="64" spans="2:8" ht="15" customHeight="1" x14ac:dyDescent="0.15"/>
  </sheetData>
  <sheetProtection algorithmName="SHA-512" hashValue="gJSXTHxoxPN5Xewc1JiGa4kqfCNCFPGcb6uUyX98En7wTHACVb9Wu915D7uTkcBu5t8q+nirE2K+HxBLm/6mmA==" saltValue="K28wpxhiDwVtnVICkCcQ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v>164.4</v>
      </c>
      <c r="BQ51" s="1311"/>
      <c r="BR51" s="1311"/>
      <c r="BS51" s="1311"/>
      <c r="BT51" s="1311"/>
      <c r="BU51" s="1311"/>
      <c r="BV51" s="1311"/>
      <c r="BW51" s="1311"/>
      <c r="BX51" s="1311">
        <v>170.9</v>
      </c>
      <c r="BY51" s="1311"/>
      <c r="BZ51" s="1311"/>
      <c r="CA51" s="1311"/>
      <c r="CB51" s="1311"/>
      <c r="CC51" s="1311"/>
      <c r="CD51" s="1311"/>
      <c r="CE51" s="1311"/>
      <c r="CF51" s="1311">
        <v>175.9</v>
      </c>
      <c r="CG51" s="1311"/>
      <c r="CH51" s="1311"/>
      <c r="CI51" s="1311"/>
      <c r="CJ51" s="1311"/>
      <c r="CK51" s="1311"/>
      <c r="CL51" s="1311"/>
      <c r="CM51" s="1311"/>
      <c r="CN51" s="1311">
        <v>203.9</v>
      </c>
      <c r="CO51" s="1311"/>
      <c r="CP51" s="1311"/>
      <c r="CQ51" s="1311"/>
      <c r="CR51" s="1311"/>
      <c r="CS51" s="1311"/>
      <c r="CT51" s="1311"/>
      <c r="CU51" s="1311"/>
      <c r="CV51" s="1311">
        <v>179.3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50.4</v>
      </c>
      <c r="BQ53" s="1311"/>
      <c r="BR53" s="1311"/>
      <c r="BS53" s="1311"/>
      <c r="BT53" s="1311"/>
      <c r="BU53" s="1311"/>
      <c r="BV53" s="1311"/>
      <c r="BW53" s="1311"/>
      <c r="BX53" s="1311">
        <v>50.7</v>
      </c>
      <c r="BY53" s="1311"/>
      <c r="BZ53" s="1311"/>
      <c r="CA53" s="1311"/>
      <c r="CB53" s="1311"/>
      <c r="CC53" s="1311"/>
      <c r="CD53" s="1311"/>
      <c r="CE53" s="1311"/>
      <c r="CF53" s="1311">
        <v>51.9</v>
      </c>
      <c r="CG53" s="1311"/>
      <c r="CH53" s="1311"/>
      <c r="CI53" s="1311"/>
      <c r="CJ53" s="1311"/>
      <c r="CK53" s="1311"/>
      <c r="CL53" s="1311"/>
      <c r="CM53" s="1311"/>
      <c r="CN53" s="1311">
        <v>52.4</v>
      </c>
      <c r="CO53" s="1311"/>
      <c r="CP53" s="1311"/>
      <c r="CQ53" s="1311"/>
      <c r="CR53" s="1311"/>
      <c r="CS53" s="1311"/>
      <c r="CT53" s="1311"/>
      <c r="CU53" s="1311"/>
      <c r="CV53" s="1311">
        <v>53.4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v>164.4</v>
      </c>
      <c r="BQ73" s="1311"/>
      <c r="BR73" s="1311"/>
      <c r="BS73" s="1311"/>
      <c r="BT73" s="1311"/>
      <c r="BU73" s="1311"/>
      <c r="BV73" s="1311"/>
      <c r="BW73" s="1311"/>
      <c r="BX73" s="1311">
        <v>170.9</v>
      </c>
      <c r="BY73" s="1311"/>
      <c r="BZ73" s="1311"/>
      <c r="CA73" s="1311"/>
      <c r="CB73" s="1311"/>
      <c r="CC73" s="1311"/>
      <c r="CD73" s="1311"/>
      <c r="CE73" s="1311"/>
      <c r="CF73" s="1311">
        <v>175.9</v>
      </c>
      <c r="CG73" s="1311"/>
      <c r="CH73" s="1311"/>
      <c r="CI73" s="1311"/>
      <c r="CJ73" s="1311"/>
      <c r="CK73" s="1311"/>
      <c r="CL73" s="1311"/>
      <c r="CM73" s="1311"/>
      <c r="CN73" s="1311">
        <v>203.9</v>
      </c>
      <c r="CO73" s="1311"/>
      <c r="CP73" s="1311"/>
      <c r="CQ73" s="1311"/>
      <c r="CR73" s="1311"/>
      <c r="CS73" s="1311"/>
      <c r="CT73" s="1311"/>
      <c r="CU73" s="1311"/>
      <c r="CV73" s="1311">
        <v>179.3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10.9</v>
      </c>
      <c r="BQ75" s="1311"/>
      <c r="BR75" s="1311"/>
      <c r="BS75" s="1311"/>
      <c r="BT75" s="1311"/>
      <c r="BU75" s="1311"/>
      <c r="BV75" s="1311"/>
      <c r="BW75" s="1311"/>
      <c r="BX75" s="1311">
        <v>11.1</v>
      </c>
      <c r="BY75" s="1311"/>
      <c r="BZ75" s="1311"/>
      <c r="CA75" s="1311"/>
      <c r="CB75" s="1311"/>
      <c r="CC75" s="1311"/>
      <c r="CD75" s="1311"/>
      <c r="CE75" s="1311"/>
      <c r="CF75" s="1311">
        <v>12.2</v>
      </c>
      <c r="CG75" s="1311"/>
      <c r="CH75" s="1311"/>
      <c r="CI75" s="1311"/>
      <c r="CJ75" s="1311"/>
      <c r="CK75" s="1311"/>
      <c r="CL75" s="1311"/>
      <c r="CM75" s="1311"/>
      <c r="CN75" s="1311">
        <v>12.8</v>
      </c>
      <c r="CO75" s="1311"/>
      <c r="CP75" s="1311"/>
      <c r="CQ75" s="1311"/>
      <c r="CR75" s="1311"/>
      <c r="CS75" s="1311"/>
      <c r="CT75" s="1311"/>
      <c r="CU75" s="1311"/>
      <c r="CV75" s="1311">
        <v>12.5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614</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yZDkaSju7thqYC9fjuvWBriO/MjLkEZJo85xQF6AzsoDh4FW29agPdMm4eIUFXEZ0rxuSA6CL0eqcpejLU4Vg==" saltValue="McEkyh62FeVsunYTcoF3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mxw400uRZVY3WTKswMomNT7q/QTJAxeDxipMfU7yodCNa+sD7ouLGY/33c+qQxu8vHi/yA1sonCAoX85mKrR7A==" saltValue="jJeV5I9dbtqsP2bVw+ID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EorMjBFj9ybrUpXHuELRj9NCUco3a0dCmyZ5F7Oa8MaorJIOGudVIJA7crNCviMFPcCu7qRCYftz4i7z+7tbmg==" saltValue="y5u1ulilF88eIa4LHfDV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72651</v>
      </c>
      <c r="E3" s="162"/>
      <c r="F3" s="163">
        <v>138651</v>
      </c>
      <c r="G3" s="164"/>
      <c r="H3" s="165"/>
    </row>
    <row r="4" spans="1:8" x14ac:dyDescent="0.15">
      <c r="A4" s="166"/>
      <c r="B4" s="167"/>
      <c r="C4" s="168"/>
      <c r="D4" s="169">
        <v>53033</v>
      </c>
      <c r="E4" s="170"/>
      <c r="F4" s="171">
        <v>71211</v>
      </c>
      <c r="G4" s="172"/>
      <c r="H4" s="173"/>
    </row>
    <row r="5" spans="1:8" x14ac:dyDescent="0.15">
      <c r="A5" s="154" t="s">
        <v>556</v>
      </c>
      <c r="B5" s="159"/>
      <c r="C5" s="160"/>
      <c r="D5" s="161">
        <v>70287</v>
      </c>
      <c r="E5" s="162"/>
      <c r="F5" s="163">
        <v>122882</v>
      </c>
      <c r="G5" s="164"/>
      <c r="H5" s="165"/>
    </row>
    <row r="6" spans="1:8" x14ac:dyDescent="0.15">
      <c r="A6" s="166"/>
      <c r="B6" s="167"/>
      <c r="C6" s="168"/>
      <c r="D6" s="169">
        <v>58205</v>
      </c>
      <c r="E6" s="170"/>
      <c r="F6" s="171">
        <v>65785</v>
      </c>
      <c r="G6" s="172"/>
      <c r="H6" s="173"/>
    </row>
    <row r="7" spans="1:8" x14ac:dyDescent="0.15">
      <c r="A7" s="154" t="s">
        <v>557</v>
      </c>
      <c r="B7" s="159"/>
      <c r="C7" s="160"/>
      <c r="D7" s="161">
        <v>76085</v>
      </c>
      <c r="E7" s="162"/>
      <c r="F7" s="163">
        <v>114790</v>
      </c>
      <c r="G7" s="164"/>
      <c r="H7" s="165"/>
    </row>
    <row r="8" spans="1:8" x14ac:dyDescent="0.15">
      <c r="A8" s="166"/>
      <c r="B8" s="167"/>
      <c r="C8" s="168"/>
      <c r="D8" s="169">
        <v>49050</v>
      </c>
      <c r="E8" s="170"/>
      <c r="F8" s="171">
        <v>55601</v>
      </c>
      <c r="G8" s="172"/>
      <c r="H8" s="173"/>
    </row>
    <row r="9" spans="1:8" x14ac:dyDescent="0.15">
      <c r="A9" s="154" t="s">
        <v>558</v>
      </c>
      <c r="B9" s="159"/>
      <c r="C9" s="160"/>
      <c r="D9" s="161">
        <v>115179</v>
      </c>
      <c r="E9" s="162"/>
      <c r="F9" s="163">
        <v>126262</v>
      </c>
      <c r="G9" s="164"/>
      <c r="H9" s="165"/>
    </row>
    <row r="10" spans="1:8" x14ac:dyDescent="0.15">
      <c r="A10" s="166"/>
      <c r="B10" s="167"/>
      <c r="C10" s="168"/>
      <c r="D10" s="169">
        <v>83907</v>
      </c>
      <c r="E10" s="170"/>
      <c r="F10" s="171">
        <v>56769</v>
      </c>
      <c r="G10" s="172"/>
      <c r="H10" s="173"/>
    </row>
    <row r="11" spans="1:8" x14ac:dyDescent="0.15">
      <c r="A11" s="154" t="s">
        <v>559</v>
      </c>
      <c r="B11" s="159"/>
      <c r="C11" s="160"/>
      <c r="D11" s="161">
        <v>99204</v>
      </c>
      <c r="E11" s="162"/>
      <c r="F11" s="163">
        <v>126525</v>
      </c>
      <c r="G11" s="164"/>
      <c r="H11" s="165"/>
    </row>
    <row r="12" spans="1:8" x14ac:dyDescent="0.15">
      <c r="A12" s="166"/>
      <c r="B12" s="167"/>
      <c r="C12" s="174"/>
      <c r="D12" s="169">
        <v>26063</v>
      </c>
      <c r="E12" s="170"/>
      <c r="F12" s="171">
        <v>67052</v>
      </c>
      <c r="G12" s="172"/>
      <c r="H12" s="173"/>
    </row>
    <row r="13" spans="1:8" x14ac:dyDescent="0.15">
      <c r="A13" s="154"/>
      <c r="B13" s="159"/>
      <c r="C13" s="175"/>
      <c r="D13" s="176">
        <v>86681</v>
      </c>
      <c r="E13" s="177"/>
      <c r="F13" s="178">
        <v>125822</v>
      </c>
      <c r="G13" s="179"/>
      <c r="H13" s="165"/>
    </row>
    <row r="14" spans="1:8" x14ac:dyDescent="0.15">
      <c r="A14" s="166"/>
      <c r="B14" s="167"/>
      <c r="C14" s="168"/>
      <c r="D14" s="169">
        <v>54052</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3.43</v>
      </c>
      <c r="C19" s="180">
        <f>ROUND(VALUE(SUBSTITUTE(実質収支比率等に係る経年分析!G$48,"▲","-")),2)</f>
        <v>2.4700000000000002</v>
      </c>
      <c r="D19" s="180">
        <f>ROUND(VALUE(SUBSTITUTE(実質収支比率等に係る経年分析!H$48,"▲","-")),2)</f>
        <v>2.17</v>
      </c>
      <c r="E19" s="180">
        <f>ROUND(VALUE(SUBSTITUTE(実質収支比率等に係る経年分析!I$48,"▲","-")),2)</f>
        <v>2.69</v>
      </c>
      <c r="F19" s="180">
        <f>ROUND(VALUE(SUBSTITUTE(実質収支比率等に係る経年分析!J$48,"▲","-")),2)</f>
        <v>7.26</v>
      </c>
    </row>
    <row r="20" spans="1:11" x14ac:dyDescent="0.15">
      <c r="A20" s="180" t="s">
        <v>55</v>
      </c>
      <c r="B20" s="180">
        <f>ROUND(VALUE(SUBSTITUTE(実質収支比率等に係る経年分析!F$47,"▲","-")),2)</f>
        <v>44.45</v>
      </c>
      <c r="C20" s="180">
        <f>ROUND(VALUE(SUBSTITUTE(実質収支比率等に係る経年分析!G$47,"▲","-")),2)</f>
        <v>40.81</v>
      </c>
      <c r="D20" s="180">
        <f>ROUND(VALUE(SUBSTITUTE(実質収支比率等に係る経年分析!H$47,"▲","-")),2)</f>
        <v>36.24</v>
      </c>
      <c r="E20" s="180">
        <f>ROUND(VALUE(SUBSTITUTE(実質収支比率等に係る経年分析!I$47,"▲","-")),2)</f>
        <v>32.9</v>
      </c>
      <c r="F20" s="180">
        <f>ROUND(VALUE(SUBSTITUTE(実質収支比率等に係る経年分析!J$47,"▲","-")),2)</f>
        <v>36.880000000000003</v>
      </c>
    </row>
    <row r="21" spans="1:11" x14ac:dyDescent="0.15">
      <c r="A21" s="180" t="s">
        <v>56</v>
      </c>
      <c r="B21" s="180">
        <f>IF(ISNUMBER(VALUE(SUBSTITUTE(実質収支比率等に係る経年分析!F$49,"▲","-"))),ROUND(VALUE(SUBSTITUTE(実質収支比率等に係る経年分析!F$49,"▲","-")),2),NA())</f>
        <v>-4.2699999999999996</v>
      </c>
      <c r="C21" s="180">
        <f>IF(ISNUMBER(VALUE(SUBSTITUTE(実質収支比率等に係る経年分析!G$49,"▲","-"))),ROUND(VALUE(SUBSTITUTE(実質収支比率等に係る経年分析!G$49,"▲","-")),2),NA())</f>
        <v>-6.66</v>
      </c>
      <c r="D21" s="180">
        <f>IF(ISNUMBER(VALUE(SUBSTITUTE(実質収支比率等に係る経年分析!H$49,"▲","-"))),ROUND(VALUE(SUBSTITUTE(実質収支比率等に係る経年分析!H$49,"▲","-")),2),NA())</f>
        <v>-5.96</v>
      </c>
      <c r="E21" s="180">
        <f>IF(ISNUMBER(VALUE(SUBSTITUTE(実質収支比率等に係る経年分析!I$49,"▲","-"))),ROUND(VALUE(SUBSTITUTE(実質収支比率等に係る経年分析!I$49,"▲","-")),2),NA())</f>
        <v>-3.93</v>
      </c>
      <c r="F21" s="180">
        <f>IF(ISNUMBER(VALUE(SUBSTITUTE(実質収支比率等に係る経年分析!J$49,"▲","-"))),ROUND(VALUE(SUBSTITUTE(実質収支比率等に係る経年分析!J$49,"▲","-")),2),NA())</f>
        <v>9.36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漁業集落環境整備事業特別会計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20.100000000000001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19.059999999999999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402</v>
      </c>
      <c r="E42" s="182"/>
      <c r="F42" s="182"/>
      <c r="G42" s="182">
        <f>'実質公債費比率（分子）の構造'!L$52</f>
        <v>414</v>
      </c>
      <c r="H42" s="182"/>
      <c r="I42" s="182"/>
      <c r="J42" s="182">
        <f>'実質公債費比率（分子）の構造'!M$52</f>
        <v>456</v>
      </c>
      <c r="K42" s="182"/>
      <c r="L42" s="182"/>
      <c r="M42" s="182">
        <f>'実質公債費比率（分子）の構造'!N$52</f>
        <v>467</v>
      </c>
      <c r="N42" s="182"/>
      <c r="O42" s="182"/>
      <c r="P42" s="182">
        <f>'実質公債費比率（分子）の構造'!O$52</f>
        <v>476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43</v>
      </c>
      <c r="F45" s="182"/>
      <c r="G45" s="182"/>
      <c r="H45" s="182">
        <f>'実質公債費比率（分子）の構造'!M$49</f>
        <v>42</v>
      </c>
      <c r="I45" s="182"/>
      <c r="J45" s="182"/>
      <c r="K45" s="182">
        <f>'実質公債費比率（分子）の構造'!N$49</f>
        <v>43</v>
      </c>
      <c r="L45" s="182"/>
      <c r="M45" s="182"/>
      <c r="N45" s="182">
        <f>'実質公債費比率（分子）の構造'!O$49</f>
        <v>40</v>
      </c>
      <c r="O45" s="182"/>
      <c r="P45" s="182"/>
    </row>
    <row r="46" spans="1:16" x14ac:dyDescent="0.15">
      <c r="A46" s="182" t="s">
        <v>67</v>
      </c>
      <c r="B46" s="182">
        <f>'実質公債費比率（分子）の構造'!K$48</f>
        <v>217</v>
      </c>
      <c r="C46" s="182"/>
      <c r="D46" s="182"/>
      <c r="E46" s="182">
        <f>'実質公債費比率（分子）の構造'!L$48</f>
        <v>250</v>
      </c>
      <c r="F46" s="182"/>
      <c r="G46" s="182"/>
      <c r="H46" s="182">
        <f>'実質公債費比率（分子）の構造'!M$48</f>
        <v>257</v>
      </c>
      <c r="I46" s="182"/>
      <c r="J46" s="182"/>
      <c r="K46" s="182">
        <f>'実質公債費比率（分子）の構造'!N$48</f>
        <v>266</v>
      </c>
      <c r="L46" s="182"/>
      <c r="M46" s="182"/>
      <c r="N46" s="182">
        <f>'実質公債費比率（分子）の構造'!O$48</f>
        <v>263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363</v>
      </c>
      <c r="C49" s="182"/>
      <c r="D49" s="182"/>
      <c r="E49" s="182">
        <f>'実質公債費比率（分子）の構造'!L$45</f>
        <v>383</v>
      </c>
      <c r="F49" s="182"/>
      <c r="G49" s="182"/>
      <c r="H49" s="182">
        <f>'実質公債費比率（分子）の構造'!M$45</f>
        <v>420</v>
      </c>
      <c r="I49" s="182"/>
      <c r="J49" s="182"/>
      <c r="K49" s="182">
        <f>'実質公債費比率（分子）の構造'!N$45</f>
        <v>406</v>
      </c>
      <c r="L49" s="182"/>
      <c r="M49" s="182"/>
      <c r="N49" s="182">
        <f>'実質公債費比率（分子）の構造'!O$45</f>
        <v>429</v>
      </c>
      <c r="O49" s="182"/>
      <c r="P49" s="182"/>
    </row>
    <row r="50" spans="1:16" x14ac:dyDescent="0.15">
      <c r="A50" s="182" t="s">
        <v>71</v>
      </c>
      <c r="B50" s="182" t="e">
        <f>NA()</f>
        <v>#N/A</v>
      </c>
      <c r="C50" s="182">
        <f>IF(ISNUMBER('実質公債費比率（分子）の構造'!K$53),'実質公債費比率（分子）の構造'!K$53,NA())</f>
        <v>215</v>
      </c>
      <c r="D50" s="182" t="e">
        <f>NA()</f>
        <v>#N/A</v>
      </c>
      <c r="E50" s="182" t="e">
        <f>NA()</f>
        <v>#N/A</v>
      </c>
      <c r="F50" s="182">
        <f>IF(ISNUMBER('実質公債費比率（分子）の構造'!L$53),'実質公債費比率（分子）の構造'!L$53,NA())</f>
        <v>262</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5413</v>
      </c>
      <c r="E56" s="181"/>
      <c r="F56" s="181"/>
      <c r="G56" s="181">
        <f>'将来負担比率（分子）の構造'!J$52</f>
        <v>5378</v>
      </c>
      <c r="H56" s="181"/>
      <c r="I56" s="181"/>
      <c r="J56" s="181">
        <f>'将来負担比率（分子）の構造'!K$52</f>
        <v>5521</v>
      </c>
      <c r="K56" s="181"/>
      <c r="L56" s="181"/>
      <c r="M56" s="181">
        <f>'将来負担比率（分子）の構造'!L$52</f>
        <v>5392</v>
      </c>
      <c r="N56" s="181"/>
      <c r="O56" s="181"/>
      <c r="P56" s="181">
        <f>'将来負担比率（分子）の構造'!M$52</f>
        <v>5316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1193</v>
      </c>
      <c r="E58" s="181"/>
      <c r="F58" s="181"/>
      <c r="G58" s="181">
        <f>'将来負担比率（分子）の構造'!J$50</f>
        <v>1095</v>
      </c>
      <c r="H58" s="181"/>
      <c r="I58" s="181"/>
      <c r="J58" s="181">
        <f>'将来負担比率（分子）の構造'!K$50</f>
        <v>980</v>
      </c>
      <c r="K58" s="181"/>
      <c r="L58" s="181"/>
      <c r="M58" s="181">
        <f>'将来負担比率（分子）の構造'!L$50</f>
        <v>915</v>
      </c>
      <c r="N58" s="181"/>
      <c r="O58" s="181"/>
      <c r="P58" s="181">
        <f>'将来負担比率（分子）の構造'!M$50</f>
        <v>1096</v>
      </c>
    </row>
    <row r="59" spans="1:16" x14ac:dyDescent="0.15">
      <c r="A59" s="181" t="s">
        <v>39</v>
      </c>
      <c r="B59" s="181" t="str">
        <f>'将来負担比率（分子）の構造'!I$49</f>
        <v>-</v>
      </c>
      <c r="C59" s="181"/>
      <c r="D59" s="181"/>
      <c r="E59" s="181">
        <f>'将来負担比率（分子）の構造'!J$49</f>
        <v>27</v>
      </c>
      <c r="F59" s="181"/>
      <c r="G59" s="181"/>
      <c r="H59" s="181">
        <f>'将来負担比率（分子）の構造'!K$49</f>
        <v>33</v>
      </c>
      <c r="I59" s="181"/>
      <c r="J59" s="181"/>
      <c r="K59" s="181">
        <f>'将来負担比率（分子）の構造'!L$49</f>
        <v>50</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608</v>
      </c>
      <c r="C62" s="181"/>
      <c r="D62" s="181"/>
      <c r="E62" s="181">
        <f>'将来負担比率（分子）の構造'!J$45</f>
        <v>591</v>
      </c>
      <c r="F62" s="181"/>
      <c r="G62" s="181"/>
      <c r="H62" s="181">
        <f>'将来負担比率（分子）の構造'!K$45</f>
        <v>573</v>
      </c>
      <c r="I62" s="181"/>
      <c r="J62" s="181"/>
      <c r="K62" s="181">
        <f>'将来負担比率（分子）の構造'!L$45</f>
        <v>536</v>
      </c>
      <c r="L62" s="181"/>
      <c r="M62" s="181"/>
      <c r="N62" s="181">
        <f>'将来負担比率（分子）の構造'!M$45</f>
        <v>544</v>
      </c>
      <c r="O62" s="181"/>
      <c r="P62" s="181"/>
    </row>
    <row r="63" spans="1:16" x14ac:dyDescent="0.15">
      <c r="A63" s="181" t="s">
        <v>34</v>
      </c>
      <c r="B63" s="181">
        <f>'将来負担比率（分子）の構造'!I$44</f>
        <v>539</v>
      </c>
      <c r="C63" s="181"/>
      <c r="D63" s="181"/>
      <c r="E63" s="181">
        <f>'将来負担比率（分子）の構造'!J$44</f>
        <v>503</v>
      </c>
      <c r="F63" s="181"/>
      <c r="G63" s="181"/>
      <c r="H63" s="181">
        <f>'将来負担比率（分子）の構造'!K$44</f>
        <v>464</v>
      </c>
      <c r="I63" s="181"/>
      <c r="J63" s="181"/>
      <c r="K63" s="181">
        <f>'将来負担比率（分子）の構造'!L$44</f>
        <v>428</v>
      </c>
      <c r="L63" s="181"/>
      <c r="M63" s="181"/>
      <c r="N63" s="181">
        <f>'将来負担比率（分子）の構造'!M$44</f>
        <v>418</v>
      </c>
      <c r="O63" s="181"/>
      <c r="P63" s="181"/>
    </row>
    <row r="64" spans="1:16" x14ac:dyDescent="0.15">
      <c r="A64" s="181" t="s">
        <v>33</v>
      </c>
      <c r="B64" s="181">
        <f>'将来負担比率（分子）の構造'!I$43</f>
        <v>4378</v>
      </c>
      <c r="C64" s="181"/>
      <c r="D64" s="181"/>
      <c r="E64" s="181">
        <f>'将来負担比率（分子）の構造'!J$43</f>
        <v>4352</v>
      </c>
      <c r="F64" s="181"/>
      <c r="G64" s="181"/>
      <c r="H64" s="181">
        <f>'将来負担比率（分子）の構造'!K$43</f>
        <v>4554</v>
      </c>
      <c r="I64" s="181"/>
      <c r="J64" s="181"/>
      <c r="K64" s="181">
        <f>'将来負担比率（分子）の構造'!L$43</f>
        <v>4695</v>
      </c>
      <c r="L64" s="181"/>
      <c r="M64" s="181"/>
      <c r="N64" s="181">
        <f>'将来負担比率（分子）の構造'!M$43</f>
        <v>4689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4455</v>
      </c>
      <c r="C66" s="181"/>
      <c r="D66" s="181"/>
      <c r="E66" s="181">
        <f>'将来負担比率（分子）の構造'!J$41</f>
        <v>4461</v>
      </c>
      <c r="F66" s="181"/>
      <c r="G66" s="181"/>
      <c r="H66" s="181">
        <f>'将来負担比率（分子）の構造'!K$41</f>
        <v>4382</v>
      </c>
      <c r="I66" s="181"/>
      <c r="J66" s="181"/>
      <c r="K66" s="181">
        <f>'将来負担比率（分子）の構造'!L$41</f>
        <v>4638</v>
      </c>
      <c r="L66" s="181"/>
      <c r="M66" s="181"/>
      <c r="N66" s="181">
        <f>'将来負担比率（分子）の構造'!M$41</f>
        <v>4570</v>
      </c>
      <c r="O66" s="181"/>
      <c r="P66" s="181"/>
    </row>
    <row r="67" spans="1:16" x14ac:dyDescent="0.15">
      <c r="A67" s="181" t="s">
        <v>75</v>
      </c>
      <c r="B67" s="181" t="e">
        <f>NA()</f>
        <v>#N/A</v>
      </c>
      <c r="C67" s="181">
        <f>IF(ISNUMBER('将来負担比率（分子）の構造'!I$53), IF('将来負担比率（分子）の構造'!I$53 &lt; 0, 0, '将来負担比率（分子）の構造'!I$53), NA())</f>
        <v>3373</v>
      </c>
      <c r="D67" s="181" t="e">
        <f>NA()</f>
        <v>#N/A</v>
      </c>
      <c r="E67" s="181" t="e">
        <f>NA()</f>
        <v>#N/A</v>
      </c>
      <c r="F67" s="181">
        <f>IF(ISNUMBER('将来負担比率（分子）の構造'!J$53), IF('将来負担比率（分子）の構造'!J$53 &lt; 0, 0, '将来負担比率（分子）の構造'!J$53), NA())</f>
        <v>3460</v>
      </c>
      <c r="G67" s="181" t="e">
        <f>NA()</f>
        <v>#N/A</v>
      </c>
      <c r="H67" s="181" t="e">
        <f>NA()</f>
        <v>#N/A</v>
      </c>
      <c r="I67" s="181">
        <f>IF(ISNUMBER('将来負担比率（分子）の構造'!K$53), IF('将来負担比率（分子）の構造'!K$53 &lt; 0, 0, '将来負担比率（分子）の構造'!K$53), NA())</f>
        <v>3506</v>
      </c>
      <c r="J67" s="181" t="e">
        <f>NA()</f>
        <v>#N/A</v>
      </c>
      <c r="K67" s="181" t="e">
        <f>NA()</f>
        <v>#N/A</v>
      </c>
      <c r="L67" s="181">
        <f>IF(ISNUMBER('将来負担比率（分子）の構造'!L$53), IF('将来負担比率（分子）の構造'!L$53 &lt; 0, 0, '将来負担比率（分子）の構造'!L$53), NA())</f>
        <v>4040</v>
      </c>
      <c r="M67" s="181" t="e">
        <f>NA()</f>
        <v>#N/A</v>
      </c>
      <c r="N67" s="181" t="e">
        <f>NA()</f>
        <v>#N/A</v>
      </c>
      <c r="O67" s="181">
        <f>IF(ISNUMBER('将来負担比率（分子）の構造'!M$53), IF('将来負担比率（分子）の構造'!M$53 &lt; 0, 0, '将来負担比率（分子）の構造'!M$53), NA())</f>
        <v>3808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887</v>
      </c>
      <c r="C72" s="185">
        <f>基金残高に係る経年分析!G55</f>
        <v>805</v>
      </c>
      <c r="D72" s="185">
        <f>基金残高に係る経年分析!H55</f>
        <v>958</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36</v>
      </c>
      <c r="C74" s="185">
        <f>基金残高に係る経年分析!G57</f>
        <v>31</v>
      </c>
      <c r="D74" s="185">
        <f>基金残高に係る経年分析!H57</f>
        <v>48</v>
      </c>
    </row>
  </sheetData>
  <sheetProtection algorithmName="SHA-512" hashValue="s2Ma+/xA8P0FiahjAPBI0VCD3gWYmtZzgnrC0CU43ip0IGEsdzU7qHxG+udUWqRwhZL1W9sw3GD0s7bMyIhhgA==" saltValue="uhAx1/UCHC9RaZCSc/BN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686956</v>
      </c>
      <c r="S5" s="736"/>
      <c r="T5" s="736"/>
      <c r="U5" s="736"/>
      <c r="V5" s="736"/>
      <c r="W5" s="736"/>
      <c r="X5" s="736"/>
      <c r="Y5" s="779"/>
      <c r="Z5" s="797">
        <v>14.3</v>
      </c>
      <c r="AA5" s="797"/>
      <c r="AB5" s="797"/>
      <c r="AC5" s="797"/>
      <c r="AD5" s="798">
        <v>686956</v>
      </c>
      <c r="AE5" s="798"/>
      <c r="AF5" s="798"/>
      <c r="AG5" s="798"/>
      <c r="AH5" s="798"/>
      <c r="AI5" s="798"/>
      <c r="AJ5" s="798"/>
      <c r="AK5" s="798"/>
      <c r="AL5" s="780">
        <v>27.5</v>
      </c>
      <c r="AM5" s="751"/>
      <c r="AN5" s="751"/>
      <c r="AO5" s="781"/>
      <c r="AP5" s="746" t="s">
        <v>228</v>
      </c>
      <c r="AQ5" s="747"/>
      <c r="AR5" s="747"/>
      <c r="AS5" s="747"/>
      <c r="AT5" s="747"/>
      <c r="AU5" s="747"/>
      <c r="AV5" s="747"/>
      <c r="AW5" s="747"/>
      <c r="AX5" s="747"/>
      <c r="AY5" s="747"/>
      <c r="AZ5" s="747"/>
      <c r="BA5" s="747"/>
      <c r="BB5" s="747"/>
      <c r="BC5" s="747"/>
      <c r="BD5" s="747"/>
      <c r="BE5" s="747"/>
      <c r="BF5" s="748"/>
      <c r="BG5" s="680">
        <v>686956</v>
      </c>
      <c r="BH5" s="681"/>
      <c r="BI5" s="681"/>
      <c r="BJ5" s="681"/>
      <c r="BK5" s="681"/>
      <c r="BL5" s="681"/>
      <c r="BM5" s="681"/>
      <c r="BN5" s="682"/>
      <c r="BO5" s="713">
        <v>100</v>
      </c>
      <c r="BP5" s="713"/>
      <c r="BQ5" s="713"/>
      <c r="BR5" s="713"/>
      <c r="BS5" s="714" t="s">
        <v>129</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28414</v>
      </c>
      <c r="S6" s="681"/>
      <c r="T6" s="681"/>
      <c r="U6" s="681"/>
      <c r="V6" s="681"/>
      <c r="W6" s="681"/>
      <c r="X6" s="681"/>
      <c r="Y6" s="682"/>
      <c r="Z6" s="713">
        <v>0.6</v>
      </c>
      <c r="AA6" s="713"/>
      <c r="AB6" s="713"/>
      <c r="AC6" s="713"/>
      <c r="AD6" s="714">
        <v>28414</v>
      </c>
      <c r="AE6" s="714"/>
      <c r="AF6" s="714"/>
      <c r="AG6" s="714"/>
      <c r="AH6" s="714"/>
      <c r="AI6" s="714"/>
      <c r="AJ6" s="714"/>
      <c r="AK6" s="714"/>
      <c r="AL6" s="683">
        <v>1.1000000000000001</v>
      </c>
      <c r="AM6" s="684"/>
      <c r="AN6" s="684"/>
      <c r="AO6" s="715"/>
      <c r="AP6" s="677" t="s">
        <v>233</v>
      </c>
      <c r="AQ6" s="678"/>
      <c r="AR6" s="678"/>
      <c r="AS6" s="678"/>
      <c r="AT6" s="678"/>
      <c r="AU6" s="678"/>
      <c r="AV6" s="678"/>
      <c r="AW6" s="678"/>
      <c r="AX6" s="678"/>
      <c r="AY6" s="678"/>
      <c r="AZ6" s="678"/>
      <c r="BA6" s="678"/>
      <c r="BB6" s="678"/>
      <c r="BC6" s="678"/>
      <c r="BD6" s="678"/>
      <c r="BE6" s="678"/>
      <c r="BF6" s="679"/>
      <c r="BG6" s="680">
        <v>686956</v>
      </c>
      <c r="BH6" s="681"/>
      <c r="BI6" s="681"/>
      <c r="BJ6" s="681"/>
      <c r="BK6" s="681"/>
      <c r="BL6" s="681"/>
      <c r="BM6" s="681"/>
      <c r="BN6" s="682"/>
      <c r="BO6" s="713">
        <v>100</v>
      </c>
      <c r="BP6" s="713"/>
      <c r="BQ6" s="713"/>
      <c r="BR6" s="713"/>
      <c r="BS6" s="714" t="s">
        <v>138</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63110</v>
      </c>
      <c r="CS6" s="681"/>
      <c r="CT6" s="681"/>
      <c r="CU6" s="681"/>
      <c r="CV6" s="681"/>
      <c r="CW6" s="681"/>
      <c r="CX6" s="681"/>
      <c r="CY6" s="682"/>
      <c r="CZ6" s="780">
        <v>1.4</v>
      </c>
      <c r="DA6" s="751"/>
      <c r="DB6" s="751"/>
      <c r="DC6" s="783"/>
      <c r="DD6" s="686" t="s">
        <v>129</v>
      </c>
      <c r="DE6" s="681"/>
      <c r="DF6" s="681"/>
      <c r="DG6" s="681"/>
      <c r="DH6" s="681"/>
      <c r="DI6" s="681"/>
      <c r="DJ6" s="681"/>
      <c r="DK6" s="681"/>
      <c r="DL6" s="681"/>
      <c r="DM6" s="681"/>
      <c r="DN6" s="681"/>
      <c r="DO6" s="681"/>
      <c r="DP6" s="682"/>
      <c r="DQ6" s="686">
        <v>63110</v>
      </c>
      <c r="DR6" s="681"/>
      <c r="DS6" s="681"/>
      <c r="DT6" s="681"/>
      <c r="DU6" s="681"/>
      <c r="DV6" s="681"/>
      <c r="DW6" s="681"/>
      <c r="DX6" s="681"/>
      <c r="DY6" s="681"/>
      <c r="DZ6" s="681"/>
      <c r="EA6" s="681"/>
      <c r="EB6" s="681"/>
      <c r="EC6" s="726"/>
    </row>
    <row r="7" spans="2:143" ht="11.25" customHeight="1" x14ac:dyDescent="0.15">
      <c r="B7" s="677" t="s">
        <v>235</v>
      </c>
      <c r="C7" s="678"/>
      <c r="D7" s="678"/>
      <c r="E7" s="678"/>
      <c r="F7" s="678"/>
      <c r="G7" s="678"/>
      <c r="H7" s="678"/>
      <c r="I7" s="678"/>
      <c r="J7" s="678"/>
      <c r="K7" s="678"/>
      <c r="L7" s="678"/>
      <c r="M7" s="678"/>
      <c r="N7" s="678"/>
      <c r="O7" s="678"/>
      <c r="P7" s="678"/>
      <c r="Q7" s="679"/>
      <c r="R7" s="680">
        <v>728</v>
      </c>
      <c r="S7" s="681"/>
      <c r="T7" s="681"/>
      <c r="U7" s="681"/>
      <c r="V7" s="681"/>
      <c r="W7" s="681"/>
      <c r="X7" s="681"/>
      <c r="Y7" s="682"/>
      <c r="Z7" s="713">
        <v>0</v>
      </c>
      <c r="AA7" s="713"/>
      <c r="AB7" s="713"/>
      <c r="AC7" s="713"/>
      <c r="AD7" s="714">
        <v>728</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223514</v>
      </c>
      <c r="BH7" s="681"/>
      <c r="BI7" s="681"/>
      <c r="BJ7" s="681"/>
      <c r="BK7" s="681"/>
      <c r="BL7" s="681"/>
      <c r="BM7" s="681"/>
      <c r="BN7" s="682"/>
      <c r="BO7" s="713">
        <v>32.5</v>
      </c>
      <c r="BP7" s="713"/>
      <c r="BQ7" s="713"/>
      <c r="BR7" s="713"/>
      <c r="BS7" s="714" t="s">
        <v>129</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1126024</v>
      </c>
      <c r="CS7" s="681"/>
      <c r="CT7" s="681"/>
      <c r="CU7" s="681"/>
      <c r="CV7" s="681"/>
      <c r="CW7" s="681"/>
      <c r="CX7" s="681"/>
      <c r="CY7" s="682"/>
      <c r="CZ7" s="713">
        <v>24.5</v>
      </c>
      <c r="DA7" s="713"/>
      <c r="DB7" s="713"/>
      <c r="DC7" s="713"/>
      <c r="DD7" s="686">
        <v>6836</v>
      </c>
      <c r="DE7" s="681"/>
      <c r="DF7" s="681"/>
      <c r="DG7" s="681"/>
      <c r="DH7" s="681"/>
      <c r="DI7" s="681"/>
      <c r="DJ7" s="681"/>
      <c r="DK7" s="681"/>
      <c r="DL7" s="681"/>
      <c r="DM7" s="681"/>
      <c r="DN7" s="681"/>
      <c r="DO7" s="681"/>
      <c r="DP7" s="682"/>
      <c r="DQ7" s="686">
        <v>504026</v>
      </c>
      <c r="DR7" s="681"/>
      <c r="DS7" s="681"/>
      <c r="DT7" s="681"/>
      <c r="DU7" s="681"/>
      <c r="DV7" s="681"/>
      <c r="DW7" s="681"/>
      <c r="DX7" s="681"/>
      <c r="DY7" s="681"/>
      <c r="DZ7" s="681"/>
      <c r="EA7" s="681"/>
      <c r="EB7" s="681"/>
      <c r="EC7" s="726"/>
    </row>
    <row r="8" spans="2:143" ht="11.25" customHeight="1" x14ac:dyDescent="0.15">
      <c r="B8" s="677" t="s">
        <v>238</v>
      </c>
      <c r="C8" s="678"/>
      <c r="D8" s="678"/>
      <c r="E8" s="678"/>
      <c r="F8" s="678"/>
      <c r="G8" s="678"/>
      <c r="H8" s="678"/>
      <c r="I8" s="678"/>
      <c r="J8" s="678"/>
      <c r="K8" s="678"/>
      <c r="L8" s="678"/>
      <c r="M8" s="678"/>
      <c r="N8" s="678"/>
      <c r="O8" s="678"/>
      <c r="P8" s="678"/>
      <c r="Q8" s="679"/>
      <c r="R8" s="680">
        <v>2843</v>
      </c>
      <c r="S8" s="681"/>
      <c r="T8" s="681"/>
      <c r="U8" s="681"/>
      <c r="V8" s="681"/>
      <c r="W8" s="681"/>
      <c r="X8" s="681"/>
      <c r="Y8" s="682"/>
      <c r="Z8" s="713">
        <v>0.1</v>
      </c>
      <c r="AA8" s="713"/>
      <c r="AB8" s="713"/>
      <c r="AC8" s="713"/>
      <c r="AD8" s="714">
        <v>2843</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8837</v>
      </c>
      <c r="BH8" s="681"/>
      <c r="BI8" s="681"/>
      <c r="BJ8" s="681"/>
      <c r="BK8" s="681"/>
      <c r="BL8" s="681"/>
      <c r="BM8" s="681"/>
      <c r="BN8" s="682"/>
      <c r="BO8" s="713">
        <v>1.3</v>
      </c>
      <c r="BP8" s="713"/>
      <c r="BQ8" s="713"/>
      <c r="BR8" s="713"/>
      <c r="BS8" s="686" t="s">
        <v>240</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970117</v>
      </c>
      <c r="CS8" s="681"/>
      <c r="CT8" s="681"/>
      <c r="CU8" s="681"/>
      <c r="CV8" s="681"/>
      <c r="CW8" s="681"/>
      <c r="CX8" s="681"/>
      <c r="CY8" s="682"/>
      <c r="CZ8" s="713">
        <v>21.1</v>
      </c>
      <c r="DA8" s="713"/>
      <c r="DB8" s="713"/>
      <c r="DC8" s="713"/>
      <c r="DD8" s="686">
        <v>1296</v>
      </c>
      <c r="DE8" s="681"/>
      <c r="DF8" s="681"/>
      <c r="DG8" s="681"/>
      <c r="DH8" s="681"/>
      <c r="DI8" s="681"/>
      <c r="DJ8" s="681"/>
      <c r="DK8" s="681"/>
      <c r="DL8" s="681"/>
      <c r="DM8" s="681"/>
      <c r="DN8" s="681"/>
      <c r="DO8" s="681"/>
      <c r="DP8" s="682"/>
      <c r="DQ8" s="686">
        <v>608777</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3212</v>
      </c>
      <c r="S9" s="681"/>
      <c r="T9" s="681"/>
      <c r="U9" s="681"/>
      <c r="V9" s="681"/>
      <c r="W9" s="681"/>
      <c r="X9" s="681"/>
      <c r="Y9" s="682"/>
      <c r="Z9" s="713">
        <v>0.1</v>
      </c>
      <c r="AA9" s="713"/>
      <c r="AB9" s="713"/>
      <c r="AC9" s="713"/>
      <c r="AD9" s="714">
        <v>3212</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185997</v>
      </c>
      <c r="BH9" s="681"/>
      <c r="BI9" s="681"/>
      <c r="BJ9" s="681"/>
      <c r="BK9" s="681"/>
      <c r="BL9" s="681"/>
      <c r="BM9" s="681"/>
      <c r="BN9" s="682"/>
      <c r="BO9" s="713">
        <v>27.1</v>
      </c>
      <c r="BP9" s="713"/>
      <c r="BQ9" s="713"/>
      <c r="BR9" s="713"/>
      <c r="BS9" s="686" t="s">
        <v>129</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320609</v>
      </c>
      <c r="CS9" s="681"/>
      <c r="CT9" s="681"/>
      <c r="CU9" s="681"/>
      <c r="CV9" s="681"/>
      <c r="CW9" s="681"/>
      <c r="CX9" s="681"/>
      <c r="CY9" s="682"/>
      <c r="CZ9" s="713">
        <v>7</v>
      </c>
      <c r="DA9" s="713"/>
      <c r="DB9" s="713"/>
      <c r="DC9" s="713"/>
      <c r="DD9" s="686">
        <v>953</v>
      </c>
      <c r="DE9" s="681"/>
      <c r="DF9" s="681"/>
      <c r="DG9" s="681"/>
      <c r="DH9" s="681"/>
      <c r="DI9" s="681"/>
      <c r="DJ9" s="681"/>
      <c r="DK9" s="681"/>
      <c r="DL9" s="681"/>
      <c r="DM9" s="681"/>
      <c r="DN9" s="681"/>
      <c r="DO9" s="681"/>
      <c r="DP9" s="682"/>
      <c r="DQ9" s="686">
        <v>298253</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129</v>
      </c>
      <c r="AE10" s="714"/>
      <c r="AF10" s="714"/>
      <c r="AG10" s="714"/>
      <c r="AH10" s="714"/>
      <c r="AI10" s="714"/>
      <c r="AJ10" s="714"/>
      <c r="AK10" s="714"/>
      <c r="AL10" s="683" t="s">
        <v>129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15455</v>
      </c>
      <c r="BH10" s="681"/>
      <c r="BI10" s="681"/>
      <c r="BJ10" s="681"/>
      <c r="BK10" s="681"/>
      <c r="BL10" s="681"/>
      <c r="BM10" s="681"/>
      <c r="BN10" s="682"/>
      <c r="BO10" s="713">
        <v>2.2000000000000002</v>
      </c>
      <c r="BP10" s="713"/>
      <c r="BQ10" s="713"/>
      <c r="BR10" s="713"/>
      <c r="BS10" s="686" t="s">
        <v>240</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t="s">
        <v>129</v>
      </c>
      <c r="CS10" s="681"/>
      <c r="CT10" s="681"/>
      <c r="CU10" s="681"/>
      <c r="CV10" s="681"/>
      <c r="CW10" s="681"/>
      <c r="CX10" s="681"/>
      <c r="CY10" s="682"/>
      <c r="CZ10" s="713" t="s">
        <v>240</v>
      </c>
      <c r="DA10" s="713"/>
      <c r="DB10" s="713"/>
      <c r="DC10" s="713"/>
      <c r="DD10" s="686" t="s">
        <v>240</v>
      </c>
      <c r="DE10" s="681"/>
      <c r="DF10" s="681"/>
      <c r="DG10" s="681"/>
      <c r="DH10" s="681"/>
      <c r="DI10" s="681"/>
      <c r="DJ10" s="681"/>
      <c r="DK10" s="681"/>
      <c r="DL10" s="681"/>
      <c r="DM10" s="681"/>
      <c r="DN10" s="681"/>
      <c r="DO10" s="681"/>
      <c r="DP10" s="682"/>
      <c r="DQ10" s="686" t="s">
        <v>240</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121856</v>
      </c>
      <c r="S11" s="681"/>
      <c r="T11" s="681"/>
      <c r="U11" s="681"/>
      <c r="V11" s="681"/>
      <c r="W11" s="681"/>
      <c r="X11" s="681"/>
      <c r="Y11" s="682"/>
      <c r="Z11" s="683">
        <v>2.5</v>
      </c>
      <c r="AA11" s="684"/>
      <c r="AB11" s="684"/>
      <c r="AC11" s="685"/>
      <c r="AD11" s="686">
        <v>121856</v>
      </c>
      <c r="AE11" s="681"/>
      <c r="AF11" s="681"/>
      <c r="AG11" s="681"/>
      <c r="AH11" s="681"/>
      <c r="AI11" s="681"/>
      <c r="AJ11" s="681"/>
      <c r="AK11" s="682"/>
      <c r="AL11" s="683">
        <v>4.9000000000000004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13225</v>
      </c>
      <c r="BH11" s="681"/>
      <c r="BI11" s="681"/>
      <c r="BJ11" s="681"/>
      <c r="BK11" s="681"/>
      <c r="BL11" s="681"/>
      <c r="BM11" s="681"/>
      <c r="BN11" s="682"/>
      <c r="BO11" s="713">
        <v>1.9</v>
      </c>
      <c r="BP11" s="713"/>
      <c r="BQ11" s="713"/>
      <c r="BR11" s="713"/>
      <c r="BS11" s="686" t="s">
        <v>240</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251044</v>
      </c>
      <c r="CS11" s="681"/>
      <c r="CT11" s="681"/>
      <c r="CU11" s="681"/>
      <c r="CV11" s="681"/>
      <c r="CW11" s="681"/>
      <c r="CX11" s="681"/>
      <c r="CY11" s="682"/>
      <c r="CZ11" s="713">
        <v>5.5</v>
      </c>
      <c r="DA11" s="713"/>
      <c r="DB11" s="713"/>
      <c r="DC11" s="713"/>
      <c r="DD11" s="686">
        <v>43953</v>
      </c>
      <c r="DE11" s="681"/>
      <c r="DF11" s="681"/>
      <c r="DG11" s="681"/>
      <c r="DH11" s="681"/>
      <c r="DI11" s="681"/>
      <c r="DJ11" s="681"/>
      <c r="DK11" s="681"/>
      <c r="DL11" s="681"/>
      <c r="DM11" s="681"/>
      <c r="DN11" s="681"/>
      <c r="DO11" s="681"/>
      <c r="DP11" s="682"/>
      <c r="DQ11" s="686">
        <v>182910</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240</v>
      </c>
      <c r="S12" s="681"/>
      <c r="T12" s="681"/>
      <c r="U12" s="681"/>
      <c r="V12" s="681"/>
      <c r="W12" s="681"/>
      <c r="X12" s="681"/>
      <c r="Y12" s="682"/>
      <c r="Z12" s="713" t="s">
        <v>129</v>
      </c>
      <c r="AA12" s="713"/>
      <c r="AB12" s="713"/>
      <c r="AC12" s="713"/>
      <c r="AD12" s="714" t="s">
        <v>240</v>
      </c>
      <c r="AE12" s="714"/>
      <c r="AF12" s="714"/>
      <c r="AG12" s="714"/>
      <c r="AH12" s="714"/>
      <c r="AI12" s="714"/>
      <c r="AJ12" s="714"/>
      <c r="AK12" s="714"/>
      <c r="AL12" s="683" t="s">
        <v>129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417515</v>
      </c>
      <c r="BH12" s="681"/>
      <c r="BI12" s="681"/>
      <c r="BJ12" s="681"/>
      <c r="BK12" s="681"/>
      <c r="BL12" s="681"/>
      <c r="BM12" s="681"/>
      <c r="BN12" s="682"/>
      <c r="BO12" s="713">
        <v>60.8</v>
      </c>
      <c r="BP12" s="713"/>
      <c r="BQ12" s="713"/>
      <c r="BR12" s="713"/>
      <c r="BS12" s="686" t="s">
        <v>240</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209288</v>
      </c>
      <c r="CS12" s="681"/>
      <c r="CT12" s="681"/>
      <c r="CU12" s="681"/>
      <c r="CV12" s="681"/>
      <c r="CW12" s="681"/>
      <c r="CX12" s="681"/>
      <c r="CY12" s="682"/>
      <c r="CZ12" s="713">
        <v>4.5999999999999996</v>
      </c>
      <c r="DA12" s="713"/>
      <c r="DB12" s="713"/>
      <c r="DC12" s="713"/>
      <c r="DD12" s="686">
        <v>2735</v>
      </c>
      <c r="DE12" s="681"/>
      <c r="DF12" s="681"/>
      <c r="DG12" s="681"/>
      <c r="DH12" s="681"/>
      <c r="DI12" s="681"/>
      <c r="DJ12" s="681"/>
      <c r="DK12" s="681"/>
      <c r="DL12" s="681"/>
      <c r="DM12" s="681"/>
      <c r="DN12" s="681"/>
      <c r="DO12" s="681"/>
      <c r="DP12" s="682"/>
      <c r="DQ12" s="686">
        <v>191441</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240</v>
      </c>
      <c r="AA13" s="713"/>
      <c r="AB13" s="713"/>
      <c r="AC13" s="713"/>
      <c r="AD13" s="714" t="s">
        <v>129</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416880</v>
      </c>
      <c r="BH13" s="681"/>
      <c r="BI13" s="681"/>
      <c r="BJ13" s="681"/>
      <c r="BK13" s="681"/>
      <c r="BL13" s="681"/>
      <c r="BM13" s="681"/>
      <c r="BN13" s="682"/>
      <c r="BO13" s="713">
        <v>60.7</v>
      </c>
      <c r="BP13" s="713"/>
      <c r="BQ13" s="713"/>
      <c r="BR13" s="713"/>
      <c r="BS13" s="686" t="s">
        <v>129</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705792</v>
      </c>
      <c r="CS13" s="681"/>
      <c r="CT13" s="681"/>
      <c r="CU13" s="681"/>
      <c r="CV13" s="681"/>
      <c r="CW13" s="681"/>
      <c r="CX13" s="681"/>
      <c r="CY13" s="682"/>
      <c r="CZ13" s="713">
        <v>15.4</v>
      </c>
      <c r="DA13" s="713"/>
      <c r="DB13" s="713"/>
      <c r="DC13" s="713"/>
      <c r="DD13" s="686">
        <v>481748</v>
      </c>
      <c r="DE13" s="681"/>
      <c r="DF13" s="681"/>
      <c r="DG13" s="681"/>
      <c r="DH13" s="681"/>
      <c r="DI13" s="681"/>
      <c r="DJ13" s="681"/>
      <c r="DK13" s="681"/>
      <c r="DL13" s="681"/>
      <c r="DM13" s="681"/>
      <c r="DN13" s="681"/>
      <c r="DO13" s="681"/>
      <c r="DP13" s="682"/>
      <c r="DQ13" s="686">
        <v>267277</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129</v>
      </c>
      <c r="AA14" s="713"/>
      <c r="AB14" s="713"/>
      <c r="AC14" s="713"/>
      <c r="AD14" s="714" t="s">
        <v>240</v>
      </c>
      <c r="AE14" s="714"/>
      <c r="AF14" s="714"/>
      <c r="AG14" s="714"/>
      <c r="AH14" s="714"/>
      <c r="AI14" s="714"/>
      <c r="AJ14" s="714"/>
      <c r="AK14" s="714"/>
      <c r="AL14" s="683" t="s">
        <v>240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22992</v>
      </c>
      <c r="BH14" s="681"/>
      <c r="BI14" s="681"/>
      <c r="BJ14" s="681"/>
      <c r="BK14" s="681"/>
      <c r="BL14" s="681"/>
      <c r="BM14" s="681"/>
      <c r="BN14" s="682"/>
      <c r="BO14" s="713">
        <v>3.3</v>
      </c>
      <c r="BP14" s="713"/>
      <c r="BQ14" s="713"/>
      <c r="BR14" s="713"/>
      <c r="BS14" s="686" t="s">
        <v>129</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168391</v>
      </c>
      <c r="CS14" s="681"/>
      <c r="CT14" s="681"/>
      <c r="CU14" s="681"/>
      <c r="CV14" s="681"/>
      <c r="CW14" s="681"/>
      <c r="CX14" s="681"/>
      <c r="CY14" s="682"/>
      <c r="CZ14" s="713">
        <v>3.7</v>
      </c>
      <c r="DA14" s="713"/>
      <c r="DB14" s="713"/>
      <c r="DC14" s="713"/>
      <c r="DD14" s="686">
        <v>9441</v>
      </c>
      <c r="DE14" s="681"/>
      <c r="DF14" s="681"/>
      <c r="DG14" s="681"/>
      <c r="DH14" s="681"/>
      <c r="DI14" s="681"/>
      <c r="DJ14" s="681"/>
      <c r="DK14" s="681"/>
      <c r="DL14" s="681"/>
      <c r="DM14" s="681"/>
      <c r="DN14" s="681"/>
      <c r="DO14" s="681"/>
      <c r="DP14" s="682"/>
      <c r="DQ14" s="686">
        <v>153826</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138</v>
      </c>
      <c r="AA15" s="713"/>
      <c r="AB15" s="713"/>
      <c r="AC15" s="713"/>
      <c r="AD15" s="714" t="s">
        <v>240</v>
      </c>
      <c r="AE15" s="714"/>
      <c r="AF15" s="714"/>
      <c r="AG15" s="714"/>
      <c r="AH15" s="714"/>
      <c r="AI15" s="714"/>
      <c r="AJ15" s="714"/>
      <c r="AK15" s="714"/>
      <c r="AL15" s="683" t="s">
        <v>138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22935</v>
      </c>
      <c r="BH15" s="681"/>
      <c r="BI15" s="681"/>
      <c r="BJ15" s="681"/>
      <c r="BK15" s="681"/>
      <c r="BL15" s="681"/>
      <c r="BM15" s="681"/>
      <c r="BN15" s="682"/>
      <c r="BO15" s="713">
        <v>3.3</v>
      </c>
      <c r="BP15" s="713"/>
      <c r="BQ15" s="713"/>
      <c r="BR15" s="713"/>
      <c r="BS15" s="686" t="s">
        <v>129</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313023</v>
      </c>
      <c r="CS15" s="681"/>
      <c r="CT15" s="681"/>
      <c r="CU15" s="681"/>
      <c r="CV15" s="681"/>
      <c r="CW15" s="681"/>
      <c r="CX15" s="681"/>
      <c r="CY15" s="682"/>
      <c r="CZ15" s="713">
        <v>6.8</v>
      </c>
      <c r="DA15" s="713"/>
      <c r="DB15" s="713"/>
      <c r="DC15" s="713"/>
      <c r="DD15" s="686">
        <v>1936</v>
      </c>
      <c r="DE15" s="681"/>
      <c r="DF15" s="681"/>
      <c r="DG15" s="681"/>
      <c r="DH15" s="681"/>
      <c r="DI15" s="681"/>
      <c r="DJ15" s="681"/>
      <c r="DK15" s="681"/>
      <c r="DL15" s="681"/>
      <c r="DM15" s="681"/>
      <c r="DN15" s="681"/>
      <c r="DO15" s="681"/>
      <c r="DP15" s="682"/>
      <c r="DQ15" s="686">
        <v>250099</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2520</v>
      </c>
      <c r="S16" s="681"/>
      <c r="T16" s="681"/>
      <c r="U16" s="681"/>
      <c r="V16" s="681"/>
      <c r="W16" s="681"/>
      <c r="X16" s="681"/>
      <c r="Y16" s="682"/>
      <c r="Z16" s="713">
        <v>0.1</v>
      </c>
      <c r="AA16" s="713"/>
      <c r="AB16" s="713"/>
      <c r="AC16" s="713"/>
      <c r="AD16" s="714">
        <v>2520</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240</v>
      </c>
      <c r="BP16" s="713"/>
      <c r="BQ16" s="713"/>
      <c r="BR16" s="713"/>
      <c r="BS16" s="686" t="s">
        <v>240</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40649</v>
      </c>
      <c r="CS16" s="681"/>
      <c r="CT16" s="681"/>
      <c r="CU16" s="681"/>
      <c r="CV16" s="681"/>
      <c r="CW16" s="681"/>
      <c r="CX16" s="681"/>
      <c r="CY16" s="682"/>
      <c r="CZ16" s="713">
        <v>0.9</v>
      </c>
      <c r="DA16" s="713"/>
      <c r="DB16" s="713"/>
      <c r="DC16" s="713"/>
      <c r="DD16" s="686" t="s">
        <v>138</v>
      </c>
      <c r="DE16" s="681"/>
      <c r="DF16" s="681"/>
      <c r="DG16" s="681"/>
      <c r="DH16" s="681"/>
      <c r="DI16" s="681"/>
      <c r="DJ16" s="681"/>
      <c r="DK16" s="681"/>
      <c r="DL16" s="681"/>
      <c r="DM16" s="681"/>
      <c r="DN16" s="681"/>
      <c r="DO16" s="681"/>
      <c r="DP16" s="682"/>
      <c r="DQ16" s="686">
        <v>15552</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3318</v>
      </c>
      <c r="S17" s="681"/>
      <c r="T17" s="681"/>
      <c r="U17" s="681"/>
      <c r="V17" s="681"/>
      <c r="W17" s="681"/>
      <c r="X17" s="681"/>
      <c r="Y17" s="682"/>
      <c r="Z17" s="713">
        <v>0.1</v>
      </c>
      <c r="AA17" s="713"/>
      <c r="AB17" s="713"/>
      <c r="AC17" s="713"/>
      <c r="AD17" s="714">
        <v>3318</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240</v>
      </c>
      <c r="BP17" s="713"/>
      <c r="BQ17" s="713"/>
      <c r="BR17" s="713"/>
      <c r="BS17" s="686" t="s">
        <v>129</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428659</v>
      </c>
      <c r="CS17" s="681"/>
      <c r="CT17" s="681"/>
      <c r="CU17" s="681"/>
      <c r="CV17" s="681"/>
      <c r="CW17" s="681"/>
      <c r="CX17" s="681"/>
      <c r="CY17" s="682"/>
      <c r="CZ17" s="713">
        <v>9.3000000000000007</v>
      </c>
      <c r="DA17" s="713"/>
      <c r="DB17" s="713"/>
      <c r="DC17" s="713"/>
      <c r="DD17" s="686" t="s">
        <v>129</v>
      </c>
      <c r="DE17" s="681"/>
      <c r="DF17" s="681"/>
      <c r="DG17" s="681"/>
      <c r="DH17" s="681"/>
      <c r="DI17" s="681"/>
      <c r="DJ17" s="681"/>
      <c r="DK17" s="681"/>
      <c r="DL17" s="681"/>
      <c r="DM17" s="681"/>
      <c r="DN17" s="681"/>
      <c r="DO17" s="681"/>
      <c r="DP17" s="682"/>
      <c r="DQ17" s="686">
        <v>428659</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3679</v>
      </c>
      <c r="S18" s="681"/>
      <c r="T18" s="681"/>
      <c r="U18" s="681"/>
      <c r="V18" s="681"/>
      <c r="W18" s="681"/>
      <c r="X18" s="681"/>
      <c r="Y18" s="682"/>
      <c r="Z18" s="713">
        <v>0.1</v>
      </c>
      <c r="AA18" s="713"/>
      <c r="AB18" s="713"/>
      <c r="AC18" s="713"/>
      <c r="AD18" s="714">
        <v>3679</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138</v>
      </c>
      <c r="CS18" s="681"/>
      <c r="CT18" s="681"/>
      <c r="CU18" s="681"/>
      <c r="CV18" s="681"/>
      <c r="CW18" s="681"/>
      <c r="CX18" s="681"/>
      <c r="CY18" s="682"/>
      <c r="CZ18" s="713" t="s">
        <v>240</v>
      </c>
      <c r="DA18" s="713"/>
      <c r="DB18" s="713"/>
      <c r="DC18" s="713"/>
      <c r="DD18" s="686" t="s">
        <v>129</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2064</v>
      </c>
      <c r="S19" s="681"/>
      <c r="T19" s="681"/>
      <c r="U19" s="681"/>
      <c r="V19" s="681"/>
      <c r="W19" s="681"/>
      <c r="X19" s="681"/>
      <c r="Y19" s="682"/>
      <c r="Z19" s="713">
        <v>0</v>
      </c>
      <c r="AA19" s="713"/>
      <c r="AB19" s="713"/>
      <c r="AC19" s="713"/>
      <c r="AD19" s="714">
        <v>2064</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240</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138</v>
      </c>
      <c r="CS19" s="681"/>
      <c r="CT19" s="681"/>
      <c r="CU19" s="681"/>
      <c r="CV19" s="681"/>
      <c r="CW19" s="681"/>
      <c r="CX19" s="681"/>
      <c r="CY19" s="682"/>
      <c r="CZ19" s="713" t="s">
        <v>240</v>
      </c>
      <c r="DA19" s="713"/>
      <c r="DB19" s="713"/>
      <c r="DC19" s="713"/>
      <c r="DD19" s="686" t="s">
        <v>129</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1115</v>
      </c>
      <c r="S20" s="681"/>
      <c r="T20" s="681"/>
      <c r="U20" s="681"/>
      <c r="V20" s="681"/>
      <c r="W20" s="681"/>
      <c r="X20" s="681"/>
      <c r="Y20" s="682"/>
      <c r="Z20" s="713">
        <v>0</v>
      </c>
      <c r="AA20" s="713"/>
      <c r="AB20" s="713"/>
      <c r="AC20" s="713"/>
      <c r="AD20" s="714">
        <v>1115</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138</v>
      </c>
      <c r="BP20" s="713"/>
      <c r="BQ20" s="713"/>
      <c r="BR20" s="713"/>
      <c r="BS20" s="686" t="s">
        <v>129</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4596706</v>
      </c>
      <c r="CS20" s="681"/>
      <c r="CT20" s="681"/>
      <c r="CU20" s="681"/>
      <c r="CV20" s="681"/>
      <c r="CW20" s="681"/>
      <c r="CX20" s="681"/>
      <c r="CY20" s="682"/>
      <c r="CZ20" s="713">
        <v>100</v>
      </c>
      <c r="DA20" s="713"/>
      <c r="DB20" s="713"/>
      <c r="DC20" s="713"/>
      <c r="DD20" s="686">
        <v>548898</v>
      </c>
      <c r="DE20" s="681"/>
      <c r="DF20" s="681"/>
      <c r="DG20" s="681"/>
      <c r="DH20" s="681"/>
      <c r="DI20" s="681"/>
      <c r="DJ20" s="681"/>
      <c r="DK20" s="681"/>
      <c r="DL20" s="681"/>
      <c r="DM20" s="681"/>
      <c r="DN20" s="681"/>
      <c r="DO20" s="681"/>
      <c r="DP20" s="682"/>
      <c r="DQ20" s="686">
        <v>2963930</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500</v>
      </c>
      <c r="S21" s="681"/>
      <c r="T21" s="681"/>
      <c r="U21" s="681"/>
      <c r="V21" s="681"/>
      <c r="W21" s="681"/>
      <c r="X21" s="681"/>
      <c r="Y21" s="682"/>
      <c r="Z21" s="713">
        <v>0</v>
      </c>
      <c r="AA21" s="713"/>
      <c r="AB21" s="713"/>
      <c r="AC21" s="713"/>
      <c r="AD21" s="714">
        <v>500</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1830394</v>
      </c>
      <c r="S22" s="681"/>
      <c r="T22" s="681"/>
      <c r="U22" s="681"/>
      <c r="V22" s="681"/>
      <c r="W22" s="681"/>
      <c r="X22" s="681"/>
      <c r="Y22" s="682"/>
      <c r="Z22" s="713">
        <v>38.200000000000003</v>
      </c>
      <c r="AA22" s="713"/>
      <c r="AB22" s="713"/>
      <c r="AC22" s="713"/>
      <c r="AD22" s="714">
        <v>1632449</v>
      </c>
      <c r="AE22" s="714"/>
      <c r="AF22" s="714"/>
      <c r="AG22" s="714"/>
      <c r="AH22" s="714"/>
      <c r="AI22" s="714"/>
      <c r="AJ22" s="714"/>
      <c r="AK22" s="714"/>
      <c r="AL22" s="683">
        <v>65.400000000000006</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129</v>
      </c>
      <c r="BH22" s="681"/>
      <c r="BI22" s="681"/>
      <c r="BJ22" s="681"/>
      <c r="BK22" s="681"/>
      <c r="BL22" s="681"/>
      <c r="BM22" s="681"/>
      <c r="BN22" s="682"/>
      <c r="BO22" s="713" t="s">
        <v>129</v>
      </c>
      <c r="BP22" s="713"/>
      <c r="BQ22" s="713"/>
      <c r="BR22" s="713"/>
      <c r="BS22" s="686" t="s">
        <v>240</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1632449</v>
      </c>
      <c r="S23" s="681"/>
      <c r="T23" s="681"/>
      <c r="U23" s="681"/>
      <c r="V23" s="681"/>
      <c r="W23" s="681"/>
      <c r="X23" s="681"/>
      <c r="Y23" s="682"/>
      <c r="Z23" s="713">
        <v>34</v>
      </c>
      <c r="AA23" s="713"/>
      <c r="AB23" s="713"/>
      <c r="AC23" s="713"/>
      <c r="AD23" s="714">
        <v>1632449</v>
      </c>
      <c r="AE23" s="714"/>
      <c r="AF23" s="714"/>
      <c r="AG23" s="714"/>
      <c r="AH23" s="714"/>
      <c r="AI23" s="714"/>
      <c r="AJ23" s="714"/>
      <c r="AK23" s="714"/>
      <c r="AL23" s="683">
        <v>65.400000000000006</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197945</v>
      </c>
      <c r="S24" s="681"/>
      <c r="T24" s="681"/>
      <c r="U24" s="681"/>
      <c r="V24" s="681"/>
      <c r="W24" s="681"/>
      <c r="X24" s="681"/>
      <c r="Y24" s="682"/>
      <c r="Z24" s="713">
        <v>4.0999999999999996</v>
      </c>
      <c r="AA24" s="713"/>
      <c r="AB24" s="713"/>
      <c r="AC24" s="713"/>
      <c r="AD24" s="714" t="s">
        <v>129</v>
      </c>
      <c r="AE24" s="714"/>
      <c r="AF24" s="714"/>
      <c r="AG24" s="714"/>
      <c r="AH24" s="714"/>
      <c r="AI24" s="714"/>
      <c r="AJ24" s="714"/>
      <c r="AK24" s="714"/>
      <c r="AL24" s="683" t="s">
        <v>129</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240</v>
      </c>
      <c r="BH24" s="681"/>
      <c r="BI24" s="681"/>
      <c r="BJ24" s="681"/>
      <c r="BK24" s="681"/>
      <c r="BL24" s="681"/>
      <c r="BM24" s="681"/>
      <c r="BN24" s="682"/>
      <c r="BO24" s="713" t="s">
        <v>240</v>
      </c>
      <c r="BP24" s="713"/>
      <c r="BQ24" s="713"/>
      <c r="BR24" s="713"/>
      <c r="BS24" s="686" t="s">
        <v>129</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1320822</v>
      </c>
      <c r="CS24" s="736"/>
      <c r="CT24" s="736"/>
      <c r="CU24" s="736"/>
      <c r="CV24" s="736"/>
      <c r="CW24" s="736"/>
      <c r="CX24" s="736"/>
      <c r="CY24" s="779"/>
      <c r="CZ24" s="780">
        <v>28.7</v>
      </c>
      <c r="DA24" s="751"/>
      <c r="DB24" s="751"/>
      <c r="DC24" s="783"/>
      <c r="DD24" s="778">
        <v>1043509</v>
      </c>
      <c r="DE24" s="736"/>
      <c r="DF24" s="736"/>
      <c r="DG24" s="736"/>
      <c r="DH24" s="736"/>
      <c r="DI24" s="736"/>
      <c r="DJ24" s="736"/>
      <c r="DK24" s="779"/>
      <c r="DL24" s="778">
        <v>1018582</v>
      </c>
      <c r="DM24" s="736"/>
      <c r="DN24" s="736"/>
      <c r="DO24" s="736"/>
      <c r="DP24" s="736"/>
      <c r="DQ24" s="736"/>
      <c r="DR24" s="736"/>
      <c r="DS24" s="736"/>
      <c r="DT24" s="736"/>
      <c r="DU24" s="736"/>
      <c r="DV24" s="779"/>
      <c r="DW24" s="780">
        <v>39.299999999999997</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240</v>
      </c>
      <c r="AE25" s="714"/>
      <c r="AF25" s="714"/>
      <c r="AG25" s="714"/>
      <c r="AH25" s="714"/>
      <c r="AI25" s="714"/>
      <c r="AJ25" s="714"/>
      <c r="AK25" s="714"/>
      <c r="AL25" s="683" t="s">
        <v>129</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536421</v>
      </c>
      <c r="CS25" s="699"/>
      <c r="CT25" s="699"/>
      <c r="CU25" s="699"/>
      <c r="CV25" s="699"/>
      <c r="CW25" s="699"/>
      <c r="CX25" s="699"/>
      <c r="CY25" s="700"/>
      <c r="CZ25" s="683">
        <v>11.7</v>
      </c>
      <c r="DA25" s="701"/>
      <c r="DB25" s="701"/>
      <c r="DC25" s="702"/>
      <c r="DD25" s="686">
        <v>501830</v>
      </c>
      <c r="DE25" s="699"/>
      <c r="DF25" s="699"/>
      <c r="DG25" s="699"/>
      <c r="DH25" s="699"/>
      <c r="DI25" s="699"/>
      <c r="DJ25" s="699"/>
      <c r="DK25" s="700"/>
      <c r="DL25" s="686">
        <v>499053</v>
      </c>
      <c r="DM25" s="699"/>
      <c r="DN25" s="699"/>
      <c r="DO25" s="699"/>
      <c r="DP25" s="699"/>
      <c r="DQ25" s="699"/>
      <c r="DR25" s="699"/>
      <c r="DS25" s="699"/>
      <c r="DT25" s="699"/>
      <c r="DU25" s="699"/>
      <c r="DV25" s="700"/>
      <c r="DW25" s="683">
        <v>19.3</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2683920</v>
      </c>
      <c r="S26" s="681"/>
      <c r="T26" s="681"/>
      <c r="U26" s="681"/>
      <c r="V26" s="681"/>
      <c r="W26" s="681"/>
      <c r="X26" s="681"/>
      <c r="Y26" s="682"/>
      <c r="Z26" s="713">
        <v>56</v>
      </c>
      <c r="AA26" s="713"/>
      <c r="AB26" s="713"/>
      <c r="AC26" s="713"/>
      <c r="AD26" s="714">
        <v>2485975</v>
      </c>
      <c r="AE26" s="714"/>
      <c r="AF26" s="714"/>
      <c r="AG26" s="714"/>
      <c r="AH26" s="714"/>
      <c r="AI26" s="714"/>
      <c r="AJ26" s="714"/>
      <c r="AK26" s="714"/>
      <c r="AL26" s="683">
        <v>99.6</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290044</v>
      </c>
      <c r="CS26" s="681"/>
      <c r="CT26" s="681"/>
      <c r="CU26" s="681"/>
      <c r="CV26" s="681"/>
      <c r="CW26" s="681"/>
      <c r="CX26" s="681"/>
      <c r="CY26" s="682"/>
      <c r="CZ26" s="683">
        <v>6.3</v>
      </c>
      <c r="DA26" s="701"/>
      <c r="DB26" s="701"/>
      <c r="DC26" s="702"/>
      <c r="DD26" s="686">
        <v>265124</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t="s">
        <v>240</v>
      </c>
      <c r="S27" s="681"/>
      <c r="T27" s="681"/>
      <c r="U27" s="681"/>
      <c r="V27" s="681"/>
      <c r="W27" s="681"/>
      <c r="X27" s="681"/>
      <c r="Y27" s="682"/>
      <c r="Z27" s="713" t="s">
        <v>240</v>
      </c>
      <c r="AA27" s="713"/>
      <c r="AB27" s="713"/>
      <c r="AC27" s="713"/>
      <c r="AD27" s="714" t="s">
        <v>129</v>
      </c>
      <c r="AE27" s="714"/>
      <c r="AF27" s="714"/>
      <c r="AG27" s="714"/>
      <c r="AH27" s="714"/>
      <c r="AI27" s="714"/>
      <c r="AJ27" s="714"/>
      <c r="AK27" s="714"/>
      <c r="AL27" s="683" t="s">
        <v>129</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686956</v>
      </c>
      <c r="BH27" s="681"/>
      <c r="BI27" s="681"/>
      <c r="BJ27" s="681"/>
      <c r="BK27" s="681"/>
      <c r="BL27" s="681"/>
      <c r="BM27" s="681"/>
      <c r="BN27" s="682"/>
      <c r="BO27" s="713">
        <v>100</v>
      </c>
      <c r="BP27" s="713"/>
      <c r="BQ27" s="713"/>
      <c r="BR27" s="713"/>
      <c r="BS27" s="686" t="s">
        <v>240</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355742</v>
      </c>
      <c r="CS27" s="699"/>
      <c r="CT27" s="699"/>
      <c r="CU27" s="699"/>
      <c r="CV27" s="699"/>
      <c r="CW27" s="699"/>
      <c r="CX27" s="699"/>
      <c r="CY27" s="700"/>
      <c r="CZ27" s="683">
        <v>7.7</v>
      </c>
      <c r="DA27" s="701"/>
      <c r="DB27" s="701"/>
      <c r="DC27" s="702"/>
      <c r="DD27" s="686">
        <v>113020</v>
      </c>
      <c r="DE27" s="699"/>
      <c r="DF27" s="699"/>
      <c r="DG27" s="699"/>
      <c r="DH27" s="699"/>
      <c r="DI27" s="699"/>
      <c r="DJ27" s="699"/>
      <c r="DK27" s="700"/>
      <c r="DL27" s="686">
        <v>90870</v>
      </c>
      <c r="DM27" s="699"/>
      <c r="DN27" s="699"/>
      <c r="DO27" s="699"/>
      <c r="DP27" s="699"/>
      <c r="DQ27" s="699"/>
      <c r="DR27" s="699"/>
      <c r="DS27" s="699"/>
      <c r="DT27" s="699"/>
      <c r="DU27" s="699"/>
      <c r="DV27" s="700"/>
      <c r="DW27" s="683">
        <v>3.5</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4665</v>
      </c>
      <c r="S28" s="681"/>
      <c r="T28" s="681"/>
      <c r="U28" s="681"/>
      <c r="V28" s="681"/>
      <c r="W28" s="681"/>
      <c r="X28" s="681"/>
      <c r="Y28" s="682"/>
      <c r="Z28" s="713">
        <v>0.1</v>
      </c>
      <c r="AA28" s="713"/>
      <c r="AB28" s="713"/>
      <c r="AC28" s="713"/>
      <c r="AD28" s="714" t="s">
        <v>240</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428659</v>
      </c>
      <c r="CS28" s="681"/>
      <c r="CT28" s="681"/>
      <c r="CU28" s="681"/>
      <c r="CV28" s="681"/>
      <c r="CW28" s="681"/>
      <c r="CX28" s="681"/>
      <c r="CY28" s="682"/>
      <c r="CZ28" s="683">
        <v>9.3000000000000007</v>
      </c>
      <c r="DA28" s="701"/>
      <c r="DB28" s="701"/>
      <c r="DC28" s="702"/>
      <c r="DD28" s="686">
        <v>428659</v>
      </c>
      <c r="DE28" s="681"/>
      <c r="DF28" s="681"/>
      <c r="DG28" s="681"/>
      <c r="DH28" s="681"/>
      <c r="DI28" s="681"/>
      <c r="DJ28" s="681"/>
      <c r="DK28" s="682"/>
      <c r="DL28" s="686">
        <v>428659</v>
      </c>
      <c r="DM28" s="681"/>
      <c r="DN28" s="681"/>
      <c r="DO28" s="681"/>
      <c r="DP28" s="681"/>
      <c r="DQ28" s="681"/>
      <c r="DR28" s="681"/>
      <c r="DS28" s="681"/>
      <c r="DT28" s="681"/>
      <c r="DU28" s="681"/>
      <c r="DV28" s="682"/>
      <c r="DW28" s="683">
        <v>16.5</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27576</v>
      </c>
      <c r="S29" s="681"/>
      <c r="T29" s="681"/>
      <c r="U29" s="681"/>
      <c r="V29" s="681"/>
      <c r="W29" s="681"/>
      <c r="X29" s="681"/>
      <c r="Y29" s="682"/>
      <c r="Z29" s="713">
        <v>0.6</v>
      </c>
      <c r="AA29" s="713"/>
      <c r="AB29" s="713"/>
      <c r="AC29" s="713"/>
      <c r="AD29" s="714" t="s">
        <v>129</v>
      </c>
      <c r="AE29" s="714"/>
      <c r="AF29" s="714"/>
      <c r="AG29" s="714"/>
      <c r="AH29" s="714"/>
      <c r="AI29" s="714"/>
      <c r="AJ29" s="714"/>
      <c r="AK29" s="714"/>
      <c r="AL29" s="683" t="s">
        <v>129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428659</v>
      </c>
      <c r="CS29" s="699"/>
      <c r="CT29" s="699"/>
      <c r="CU29" s="699"/>
      <c r="CV29" s="699"/>
      <c r="CW29" s="699"/>
      <c r="CX29" s="699"/>
      <c r="CY29" s="700"/>
      <c r="CZ29" s="683">
        <v>9.3000000000000007</v>
      </c>
      <c r="DA29" s="701"/>
      <c r="DB29" s="701"/>
      <c r="DC29" s="702"/>
      <c r="DD29" s="686">
        <v>428659</v>
      </c>
      <c r="DE29" s="699"/>
      <c r="DF29" s="699"/>
      <c r="DG29" s="699"/>
      <c r="DH29" s="699"/>
      <c r="DI29" s="699"/>
      <c r="DJ29" s="699"/>
      <c r="DK29" s="700"/>
      <c r="DL29" s="686">
        <v>428659</v>
      </c>
      <c r="DM29" s="699"/>
      <c r="DN29" s="699"/>
      <c r="DO29" s="699"/>
      <c r="DP29" s="699"/>
      <c r="DQ29" s="699"/>
      <c r="DR29" s="699"/>
      <c r="DS29" s="699"/>
      <c r="DT29" s="699"/>
      <c r="DU29" s="699"/>
      <c r="DV29" s="700"/>
      <c r="DW29" s="683">
        <v>16.5</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14532</v>
      </c>
      <c r="S30" s="681"/>
      <c r="T30" s="681"/>
      <c r="U30" s="681"/>
      <c r="V30" s="681"/>
      <c r="W30" s="681"/>
      <c r="X30" s="681"/>
      <c r="Y30" s="682"/>
      <c r="Z30" s="713">
        <v>0.3</v>
      </c>
      <c r="AA30" s="713"/>
      <c r="AB30" s="713"/>
      <c r="AC30" s="713"/>
      <c r="AD30" s="714" t="s">
        <v>129</v>
      </c>
      <c r="AE30" s="714"/>
      <c r="AF30" s="714"/>
      <c r="AG30" s="714"/>
      <c r="AH30" s="714"/>
      <c r="AI30" s="714"/>
      <c r="AJ30" s="714"/>
      <c r="AK30" s="714"/>
      <c r="AL30" s="683" t="s">
        <v>240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409220</v>
      </c>
      <c r="CS30" s="681"/>
      <c r="CT30" s="681"/>
      <c r="CU30" s="681"/>
      <c r="CV30" s="681"/>
      <c r="CW30" s="681"/>
      <c r="CX30" s="681"/>
      <c r="CY30" s="682"/>
      <c r="CZ30" s="683">
        <v>8.9</v>
      </c>
      <c r="DA30" s="701"/>
      <c r="DB30" s="701"/>
      <c r="DC30" s="702"/>
      <c r="DD30" s="686">
        <v>409220</v>
      </c>
      <c r="DE30" s="681"/>
      <c r="DF30" s="681"/>
      <c r="DG30" s="681"/>
      <c r="DH30" s="681"/>
      <c r="DI30" s="681"/>
      <c r="DJ30" s="681"/>
      <c r="DK30" s="682"/>
      <c r="DL30" s="686">
        <v>409220</v>
      </c>
      <c r="DM30" s="681"/>
      <c r="DN30" s="681"/>
      <c r="DO30" s="681"/>
      <c r="DP30" s="681"/>
      <c r="DQ30" s="681"/>
      <c r="DR30" s="681"/>
      <c r="DS30" s="681"/>
      <c r="DT30" s="681"/>
      <c r="DU30" s="681"/>
      <c r="DV30" s="682"/>
      <c r="DW30" s="683">
        <v>15.8</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1247166</v>
      </c>
      <c r="S31" s="681"/>
      <c r="T31" s="681"/>
      <c r="U31" s="681"/>
      <c r="V31" s="681"/>
      <c r="W31" s="681"/>
      <c r="X31" s="681"/>
      <c r="Y31" s="682"/>
      <c r="Z31" s="713">
        <v>26</v>
      </c>
      <c r="AA31" s="713"/>
      <c r="AB31" s="713"/>
      <c r="AC31" s="713"/>
      <c r="AD31" s="714" t="s">
        <v>129</v>
      </c>
      <c r="AE31" s="714"/>
      <c r="AF31" s="714"/>
      <c r="AG31" s="714"/>
      <c r="AH31" s="714"/>
      <c r="AI31" s="714"/>
      <c r="AJ31" s="714"/>
      <c r="AK31" s="714"/>
      <c r="AL31" s="683" t="s">
        <v>129</v>
      </c>
      <c r="AM31" s="684"/>
      <c r="AN31" s="684"/>
      <c r="AO31" s="715"/>
      <c r="AP31" s="754" t="s">
        <v>312</v>
      </c>
      <c r="AQ31" s="755"/>
      <c r="AR31" s="755"/>
      <c r="AS31" s="755"/>
      <c r="AT31" s="760" t="s">
        <v>313</v>
      </c>
      <c r="AU31" s="231"/>
      <c r="AV31" s="231"/>
      <c r="AW31" s="231"/>
      <c r="AX31" s="746" t="s">
        <v>189</v>
      </c>
      <c r="AY31" s="747"/>
      <c r="AZ31" s="747"/>
      <c r="BA31" s="747"/>
      <c r="BB31" s="747"/>
      <c r="BC31" s="747"/>
      <c r="BD31" s="747"/>
      <c r="BE31" s="747"/>
      <c r="BF31" s="748"/>
      <c r="BG31" s="749">
        <v>96.2</v>
      </c>
      <c r="BH31" s="750"/>
      <c r="BI31" s="750"/>
      <c r="BJ31" s="750"/>
      <c r="BK31" s="750"/>
      <c r="BL31" s="750"/>
      <c r="BM31" s="751">
        <v>95.8</v>
      </c>
      <c r="BN31" s="750"/>
      <c r="BO31" s="750"/>
      <c r="BP31" s="750"/>
      <c r="BQ31" s="752"/>
      <c r="BR31" s="749">
        <v>99.3</v>
      </c>
      <c r="BS31" s="750"/>
      <c r="BT31" s="750"/>
      <c r="BU31" s="750"/>
      <c r="BV31" s="750"/>
      <c r="BW31" s="750"/>
      <c r="BX31" s="751">
        <v>98.8</v>
      </c>
      <c r="BY31" s="750"/>
      <c r="BZ31" s="750"/>
      <c r="CA31" s="750"/>
      <c r="CB31" s="752"/>
      <c r="CD31" s="771"/>
      <c r="CE31" s="772"/>
      <c r="CF31" s="727" t="s">
        <v>314</v>
      </c>
      <c r="CG31" s="724"/>
      <c r="CH31" s="724"/>
      <c r="CI31" s="724"/>
      <c r="CJ31" s="724"/>
      <c r="CK31" s="724"/>
      <c r="CL31" s="724"/>
      <c r="CM31" s="724"/>
      <c r="CN31" s="724"/>
      <c r="CO31" s="724"/>
      <c r="CP31" s="724"/>
      <c r="CQ31" s="725"/>
      <c r="CR31" s="680">
        <v>19439</v>
      </c>
      <c r="CS31" s="699"/>
      <c r="CT31" s="699"/>
      <c r="CU31" s="699"/>
      <c r="CV31" s="699"/>
      <c r="CW31" s="699"/>
      <c r="CX31" s="699"/>
      <c r="CY31" s="700"/>
      <c r="CZ31" s="683">
        <v>0.4</v>
      </c>
      <c r="DA31" s="701"/>
      <c r="DB31" s="701"/>
      <c r="DC31" s="702"/>
      <c r="DD31" s="686">
        <v>19439</v>
      </c>
      <c r="DE31" s="699"/>
      <c r="DF31" s="699"/>
      <c r="DG31" s="699"/>
      <c r="DH31" s="699"/>
      <c r="DI31" s="699"/>
      <c r="DJ31" s="699"/>
      <c r="DK31" s="700"/>
      <c r="DL31" s="686">
        <v>19439</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240</v>
      </c>
      <c r="S32" s="681"/>
      <c r="T32" s="681"/>
      <c r="U32" s="681"/>
      <c r="V32" s="681"/>
      <c r="W32" s="681"/>
      <c r="X32" s="681"/>
      <c r="Y32" s="682"/>
      <c r="Z32" s="713" t="s">
        <v>138</v>
      </c>
      <c r="AA32" s="713"/>
      <c r="AB32" s="713"/>
      <c r="AC32" s="713"/>
      <c r="AD32" s="714" t="s">
        <v>240</v>
      </c>
      <c r="AE32" s="714"/>
      <c r="AF32" s="714"/>
      <c r="AG32" s="714"/>
      <c r="AH32" s="714"/>
      <c r="AI32" s="714"/>
      <c r="AJ32" s="714"/>
      <c r="AK32" s="714"/>
      <c r="AL32" s="683" t="s">
        <v>129</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99.2</v>
      </c>
      <c r="BH32" s="699"/>
      <c r="BI32" s="699"/>
      <c r="BJ32" s="699"/>
      <c r="BK32" s="699"/>
      <c r="BL32" s="699"/>
      <c r="BM32" s="684">
        <v>98.8</v>
      </c>
      <c r="BN32" s="745"/>
      <c r="BO32" s="745"/>
      <c r="BP32" s="745"/>
      <c r="BQ32" s="723"/>
      <c r="BR32" s="753">
        <v>98.8</v>
      </c>
      <c r="BS32" s="699"/>
      <c r="BT32" s="699"/>
      <c r="BU32" s="699"/>
      <c r="BV32" s="699"/>
      <c r="BW32" s="699"/>
      <c r="BX32" s="684">
        <v>98.4</v>
      </c>
      <c r="BY32" s="745"/>
      <c r="BZ32" s="745"/>
      <c r="CA32" s="745"/>
      <c r="CB32" s="723"/>
      <c r="CD32" s="773"/>
      <c r="CE32" s="774"/>
      <c r="CF32" s="727" t="s">
        <v>318</v>
      </c>
      <c r="CG32" s="724"/>
      <c r="CH32" s="724"/>
      <c r="CI32" s="724"/>
      <c r="CJ32" s="724"/>
      <c r="CK32" s="724"/>
      <c r="CL32" s="724"/>
      <c r="CM32" s="724"/>
      <c r="CN32" s="724"/>
      <c r="CO32" s="724"/>
      <c r="CP32" s="724"/>
      <c r="CQ32" s="725"/>
      <c r="CR32" s="680" t="s">
        <v>129</v>
      </c>
      <c r="CS32" s="681"/>
      <c r="CT32" s="681"/>
      <c r="CU32" s="681"/>
      <c r="CV32" s="681"/>
      <c r="CW32" s="681"/>
      <c r="CX32" s="681"/>
      <c r="CY32" s="682"/>
      <c r="CZ32" s="683" t="s">
        <v>240</v>
      </c>
      <c r="DA32" s="701"/>
      <c r="DB32" s="701"/>
      <c r="DC32" s="702"/>
      <c r="DD32" s="686" t="s">
        <v>240</v>
      </c>
      <c r="DE32" s="681"/>
      <c r="DF32" s="681"/>
      <c r="DG32" s="681"/>
      <c r="DH32" s="681"/>
      <c r="DI32" s="681"/>
      <c r="DJ32" s="681"/>
      <c r="DK32" s="682"/>
      <c r="DL32" s="686" t="s">
        <v>240</v>
      </c>
      <c r="DM32" s="681"/>
      <c r="DN32" s="681"/>
      <c r="DO32" s="681"/>
      <c r="DP32" s="681"/>
      <c r="DQ32" s="681"/>
      <c r="DR32" s="681"/>
      <c r="DS32" s="681"/>
      <c r="DT32" s="681"/>
      <c r="DU32" s="681"/>
      <c r="DV32" s="682"/>
      <c r="DW32" s="683" t="s">
        <v>129</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210331</v>
      </c>
      <c r="S33" s="681"/>
      <c r="T33" s="681"/>
      <c r="U33" s="681"/>
      <c r="V33" s="681"/>
      <c r="W33" s="681"/>
      <c r="X33" s="681"/>
      <c r="Y33" s="682"/>
      <c r="Z33" s="713">
        <v>4.4000000000000004</v>
      </c>
      <c r="AA33" s="713"/>
      <c r="AB33" s="713"/>
      <c r="AC33" s="713"/>
      <c r="AD33" s="714" t="s">
        <v>240</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94.4</v>
      </c>
      <c r="BH33" s="665"/>
      <c r="BI33" s="665"/>
      <c r="BJ33" s="665"/>
      <c r="BK33" s="665"/>
      <c r="BL33" s="665"/>
      <c r="BM33" s="707">
        <v>93.9</v>
      </c>
      <c r="BN33" s="665"/>
      <c r="BO33" s="665"/>
      <c r="BP33" s="665"/>
      <c r="BQ33" s="709"/>
      <c r="BR33" s="744">
        <v>99.5</v>
      </c>
      <c r="BS33" s="665"/>
      <c r="BT33" s="665"/>
      <c r="BU33" s="665"/>
      <c r="BV33" s="665"/>
      <c r="BW33" s="665"/>
      <c r="BX33" s="707">
        <v>98.9</v>
      </c>
      <c r="BY33" s="665"/>
      <c r="BZ33" s="665"/>
      <c r="CA33" s="665"/>
      <c r="CB33" s="709"/>
      <c r="CD33" s="727" t="s">
        <v>321</v>
      </c>
      <c r="CE33" s="724"/>
      <c r="CF33" s="724"/>
      <c r="CG33" s="724"/>
      <c r="CH33" s="724"/>
      <c r="CI33" s="724"/>
      <c r="CJ33" s="724"/>
      <c r="CK33" s="724"/>
      <c r="CL33" s="724"/>
      <c r="CM33" s="724"/>
      <c r="CN33" s="724"/>
      <c r="CO33" s="724"/>
      <c r="CP33" s="724"/>
      <c r="CQ33" s="725"/>
      <c r="CR33" s="680">
        <v>2686337</v>
      </c>
      <c r="CS33" s="699"/>
      <c r="CT33" s="699"/>
      <c r="CU33" s="699"/>
      <c r="CV33" s="699"/>
      <c r="CW33" s="699"/>
      <c r="CX33" s="699"/>
      <c r="CY33" s="700"/>
      <c r="CZ33" s="683">
        <v>58.4</v>
      </c>
      <c r="DA33" s="701"/>
      <c r="DB33" s="701"/>
      <c r="DC33" s="702"/>
      <c r="DD33" s="686">
        <v>1823436</v>
      </c>
      <c r="DE33" s="699"/>
      <c r="DF33" s="699"/>
      <c r="DG33" s="699"/>
      <c r="DH33" s="699"/>
      <c r="DI33" s="699"/>
      <c r="DJ33" s="699"/>
      <c r="DK33" s="700"/>
      <c r="DL33" s="686">
        <v>1347406</v>
      </c>
      <c r="DM33" s="699"/>
      <c r="DN33" s="699"/>
      <c r="DO33" s="699"/>
      <c r="DP33" s="699"/>
      <c r="DQ33" s="699"/>
      <c r="DR33" s="699"/>
      <c r="DS33" s="699"/>
      <c r="DT33" s="699"/>
      <c r="DU33" s="699"/>
      <c r="DV33" s="700"/>
      <c r="DW33" s="683">
        <v>52</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10100</v>
      </c>
      <c r="S34" s="681"/>
      <c r="T34" s="681"/>
      <c r="U34" s="681"/>
      <c r="V34" s="681"/>
      <c r="W34" s="681"/>
      <c r="X34" s="681"/>
      <c r="Y34" s="682"/>
      <c r="Z34" s="713">
        <v>0.2</v>
      </c>
      <c r="AA34" s="713"/>
      <c r="AB34" s="713"/>
      <c r="AC34" s="713"/>
      <c r="AD34" s="714">
        <v>9603</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663410</v>
      </c>
      <c r="CS34" s="681"/>
      <c r="CT34" s="681"/>
      <c r="CU34" s="681"/>
      <c r="CV34" s="681"/>
      <c r="CW34" s="681"/>
      <c r="CX34" s="681"/>
      <c r="CY34" s="682"/>
      <c r="CZ34" s="683">
        <v>14.4</v>
      </c>
      <c r="DA34" s="701"/>
      <c r="DB34" s="701"/>
      <c r="DC34" s="702"/>
      <c r="DD34" s="686">
        <v>524033</v>
      </c>
      <c r="DE34" s="681"/>
      <c r="DF34" s="681"/>
      <c r="DG34" s="681"/>
      <c r="DH34" s="681"/>
      <c r="DI34" s="681"/>
      <c r="DJ34" s="681"/>
      <c r="DK34" s="682"/>
      <c r="DL34" s="686">
        <v>436357</v>
      </c>
      <c r="DM34" s="681"/>
      <c r="DN34" s="681"/>
      <c r="DO34" s="681"/>
      <c r="DP34" s="681"/>
      <c r="DQ34" s="681"/>
      <c r="DR34" s="681"/>
      <c r="DS34" s="681"/>
      <c r="DT34" s="681"/>
      <c r="DU34" s="681"/>
      <c r="DV34" s="682"/>
      <c r="DW34" s="683">
        <v>16.8</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30222</v>
      </c>
      <c r="S35" s="681"/>
      <c r="T35" s="681"/>
      <c r="U35" s="681"/>
      <c r="V35" s="681"/>
      <c r="W35" s="681"/>
      <c r="X35" s="681"/>
      <c r="Y35" s="682"/>
      <c r="Z35" s="713">
        <v>0.6</v>
      </c>
      <c r="AA35" s="713"/>
      <c r="AB35" s="713"/>
      <c r="AC35" s="713"/>
      <c r="AD35" s="714" t="s">
        <v>240</v>
      </c>
      <c r="AE35" s="714"/>
      <c r="AF35" s="714"/>
      <c r="AG35" s="714"/>
      <c r="AH35" s="714"/>
      <c r="AI35" s="714"/>
      <c r="AJ35" s="714"/>
      <c r="AK35" s="714"/>
      <c r="AL35" s="683" t="s">
        <v>138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26167</v>
      </c>
      <c r="CS35" s="699"/>
      <c r="CT35" s="699"/>
      <c r="CU35" s="699"/>
      <c r="CV35" s="699"/>
      <c r="CW35" s="699"/>
      <c r="CX35" s="699"/>
      <c r="CY35" s="700"/>
      <c r="CZ35" s="683">
        <v>0.6</v>
      </c>
      <c r="DA35" s="701"/>
      <c r="DB35" s="701"/>
      <c r="DC35" s="702"/>
      <c r="DD35" s="686">
        <v>21611</v>
      </c>
      <c r="DE35" s="699"/>
      <c r="DF35" s="699"/>
      <c r="DG35" s="699"/>
      <c r="DH35" s="699"/>
      <c r="DI35" s="699"/>
      <c r="DJ35" s="699"/>
      <c r="DK35" s="700"/>
      <c r="DL35" s="686">
        <v>16673</v>
      </c>
      <c r="DM35" s="699"/>
      <c r="DN35" s="699"/>
      <c r="DO35" s="699"/>
      <c r="DP35" s="699"/>
      <c r="DQ35" s="699"/>
      <c r="DR35" s="699"/>
      <c r="DS35" s="699"/>
      <c r="DT35" s="699"/>
      <c r="DU35" s="699"/>
      <c r="DV35" s="700"/>
      <c r="DW35" s="683">
        <v>0.6</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2295</v>
      </c>
      <c r="S36" s="681"/>
      <c r="T36" s="681"/>
      <c r="U36" s="681"/>
      <c r="V36" s="681"/>
      <c r="W36" s="681"/>
      <c r="X36" s="681"/>
      <c r="Y36" s="682"/>
      <c r="Z36" s="713">
        <v>0</v>
      </c>
      <c r="AA36" s="713"/>
      <c r="AB36" s="713"/>
      <c r="AC36" s="713"/>
      <c r="AD36" s="714" t="s">
        <v>240</v>
      </c>
      <c r="AE36" s="714"/>
      <c r="AF36" s="714"/>
      <c r="AG36" s="714"/>
      <c r="AH36" s="714"/>
      <c r="AI36" s="714"/>
      <c r="AJ36" s="714"/>
      <c r="AK36" s="714"/>
      <c r="AL36" s="683" t="s">
        <v>138</v>
      </c>
      <c r="AM36" s="684"/>
      <c r="AN36" s="684"/>
      <c r="AO36" s="715"/>
      <c r="AP36" s="235"/>
      <c r="AQ36" s="732" t="s">
        <v>329</v>
      </c>
      <c r="AR36" s="733"/>
      <c r="AS36" s="733"/>
      <c r="AT36" s="733"/>
      <c r="AU36" s="733"/>
      <c r="AV36" s="733"/>
      <c r="AW36" s="733"/>
      <c r="AX36" s="733"/>
      <c r="AY36" s="734"/>
      <c r="AZ36" s="735">
        <v>732968</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55352</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1246411</v>
      </c>
      <c r="CS36" s="681"/>
      <c r="CT36" s="681"/>
      <c r="CU36" s="681"/>
      <c r="CV36" s="681"/>
      <c r="CW36" s="681"/>
      <c r="CX36" s="681"/>
      <c r="CY36" s="682"/>
      <c r="CZ36" s="683">
        <v>27.1</v>
      </c>
      <c r="DA36" s="701"/>
      <c r="DB36" s="701"/>
      <c r="DC36" s="702"/>
      <c r="DD36" s="686">
        <v>612300</v>
      </c>
      <c r="DE36" s="681"/>
      <c r="DF36" s="681"/>
      <c r="DG36" s="681"/>
      <c r="DH36" s="681"/>
      <c r="DI36" s="681"/>
      <c r="DJ36" s="681"/>
      <c r="DK36" s="682"/>
      <c r="DL36" s="686">
        <v>379725</v>
      </c>
      <c r="DM36" s="681"/>
      <c r="DN36" s="681"/>
      <c r="DO36" s="681"/>
      <c r="DP36" s="681"/>
      <c r="DQ36" s="681"/>
      <c r="DR36" s="681"/>
      <c r="DS36" s="681"/>
      <c r="DT36" s="681"/>
      <c r="DU36" s="681"/>
      <c r="DV36" s="682"/>
      <c r="DW36" s="683">
        <v>14.7</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91696</v>
      </c>
      <c r="S37" s="681"/>
      <c r="T37" s="681"/>
      <c r="U37" s="681"/>
      <c r="V37" s="681"/>
      <c r="W37" s="681"/>
      <c r="X37" s="681"/>
      <c r="Y37" s="682"/>
      <c r="Z37" s="713">
        <v>1.9</v>
      </c>
      <c r="AA37" s="713"/>
      <c r="AB37" s="713"/>
      <c r="AC37" s="713"/>
      <c r="AD37" s="714" t="s">
        <v>138</v>
      </c>
      <c r="AE37" s="714"/>
      <c r="AF37" s="714"/>
      <c r="AG37" s="714"/>
      <c r="AH37" s="714"/>
      <c r="AI37" s="714"/>
      <c r="AJ37" s="714"/>
      <c r="AK37" s="714"/>
      <c r="AL37" s="683" t="s">
        <v>240</v>
      </c>
      <c r="AM37" s="684"/>
      <c r="AN37" s="684"/>
      <c r="AO37" s="715"/>
      <c r="AQ37" s="720" t="s">
        <v>333</v>
      </c>
      <c r="AR37" s="721"/>
      <c r="AS37" s="721"/>
      <c r="AT37" s="721"/>
      <c r="AU37" s="721"/>
      <c r="AV37" s="721"/>
      <c r="AW37" s="721"/>
      <c r="AX37" s="721"/>
      <c r="AY37" s="722"/>
      <c r="AZ37" s="680">
        <v>282000</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42616</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211118</v>
      </c>
      <c r="CS37" s="699"/>
      <c r="CT37" s="699"/>
      <c r="CU37" s="699"/>
      <c r="CV37" s="699"/>
      <c r="CW37" s="699"/>
      <c r="CX37" s="699"/>
      <c r="CY37" s="700"/>
      <c r="CZ37" s="683">
        <v>4.5999999999999996</v>
      </c>
      <c r="DA37" s="701"/>
      <c r="DB37" s="701"/>
      <c r="DC37" s="702"/>
      <c r="DD37" s="686">
        <v>184076</v>
      </c>
      <c r="DE37" s="699"/>
      <c r="DF37" s="699"/>
      <c r="DG37" s="699"/>
      <c r="DH37" s="699"/>
      <c r="DI37" s="699"/>
      <c r="DJ37" s="699"/>
      <c r="DK37" s="700"/>
      <c r="DL37" s="686">
        <v>168752</v>
      </c>
      <c r="DM37" s="699"/>
      <c r="DN37" s="699"/>
      <c r="DO37" s="699"/>
      <c r="DP37" s="699"/>
      <c r="DQ37" s="699"/>
      <c r="DR37" s="699"/>
      <c r="DS37" s="699"/>
      <c r="DT37" s="699"/>
      <c r="DU37" s="699"/>
      <c r="DV37" s="700"/>
      <c r="DW37" s="683">
        <v>6.5</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131877</v>
      </c>
      <c r="S38" s="681"/>
      <c r="T38" s="681"/>
      <c r="U38" s="681"/>
      <c r="V38" s="681"/>
      <c r="W38" s="681"/>
      <c r="X38" s="681"/>
      <c r="Y38" s="682"/>
      <c r="Z38" s="713">
        <v>2.7</v>
      </c>
      <c r="AA38" s="713"/>
      <c r="AB38" s="713"/>
      <c r="AC38" s="713"/>
      <c r="AD38" s="714">
        <v>5</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99587</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1055</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611641</v>
      </c>
      <c r="CS38" s="681"/>
      <c r="CT38" s="681"/>
      <c r="CU38" s="681"/>
      <c r="CV38" s="681"/>
      <c r="CW38" s="681"/>
      <c r="CX38" s="681"/>
      <c r="CY38" s="682"/>
      <c r="CZ38" s="683">
        <v>13.3</v>
      </c>
      <c r="DA38" s="701"/>
      <c r="DB38" s="701"/>
      <c r="DC38" s="702"/>
      <c r="DD38" s="686">
        <v>544458</v>
      </c>
      <c r="DE38" s="681"/>
      <c r="DF38" s="681"/>
      <c r="DG38" s="681"/>
      <c r="DH38" s="681"/>
      <c r="DI38" s="681"/>
      <c r="DJ38" s="681"/>
      <c r="DK38" s="682"/>
      <c r="DL38" s="686">
        <v>514651</v>
      </c>
      <c r="DM38" s="681"/>
      <c r="DN38" s="681"/>
      <c r="DO38" s="681"/>
      <c r="DP38" s="681"/>
      <c r="DQ38" s="681"/>
      <c r="DR38" s="681"/>
      <c r="DS38" s="681"/>
      <c r="DT38" s="681"/>
      <c r="DU38" s="681"/>
      <c r="DV38" s="682"/>
      <c r="DW38" s="683">
        <v>19.899999999999999</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341400</v>
      </c>
      <c r="S39" s="681"/>
      <c r="T39" s="681"/>
      <c r="U39" s="681"/>
      <c r="V39" s="681"/>
      <c r="W39" s="681"/>
      <c r="X39" s="681"/>
      <c r="Y39" s="682"/>
      <c r="Z39" s="713">
        <v>7.1</v>
      </c>
      <c r="AA39" s="713"/>
      <c r="AB39" s="713"/>
      <c r="AC39" s="713"/>
      <c r="AD39" s="714" t="s">
        <v>240</v>
      </c>
      <c r="AE39" s="714"/>
      <c r="AF39" s="714"/>
      <c r="AG39" s="714"/>
      <c r="AH39" s="714"/>
      <c r="AI39" s="714"/>
      <c r="AJ39" s="714"/>
      <c r="AK39" s="714"/>
      <c r="AL39" s="683" t="s">
        <v>129</v>
      </c>
      <c r="AM39" s="684"/>
      <c r="AN39" s="684"/>
      <c r="AO39" s="715"/>
      <c r="AQ39" s="720" t="s">
        <v>341</v>
      </c>
      <c r="AR39" s="721"/>
      <c r="AS39" s="721"/>
      <c r="AT39" s="721"/>
      <c r="AU39" s="721"/>
      <c r="AV39" s="721"/>
      <c r="AW39" s="721"/>
      <c r="AX39" s="721"/>
      <c r="AY39" s="722"/>
      <c r="AZ39" s="680">
        <v>21740</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1669</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138708</v>
      </c>
      <c r="CS39" s="699"/>
      <c r="CT39" s="699"/>
      <c r="CU39" s="699"/>
      <c r="CV39" s="699"/>
      <c r="CW39" s="699"/>
      <c r="CX39" s="699"/>
      <c r="CY39" s="700"/>
      <c r="CZ39" s="683">
        <v>3</v>
      </c>
      <c r="DA39" s="701"/>
      <c r="DB39" s="701"/>
      <c r="DC39" s="702"/>
      <c r="DD39" s="686">
        <v>121034</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v>4600</v>
      </c>
      <c r="S40" s="681"/>
      <c r="T40" s="681"/>
      <c r="U40" s="681"/>
      <c r="V40" s="681"/>
      <c r="W40" s="681"/>
      <c r="X40" s="681"/>
      <c r="Y40" s="682"/>
      <c r="Z40" s="713">
        <v>0.1</v>
      </c>
      <c r="AA40" s="713"/>
      <c r="AB40" s="713"/>
      <c r="AC40" s="713"/>
      <c r="AD40" s="714" t="s">
        <v>129</v>
      </c>
      <c r="AE40" s="714"/>
      <c r="AF40" s="714"/>
      <c r="AG40" s="714"/>
      <c r="AH40" s="714"/>
      <c r="AI40" s="714"/>
      <c r="AJ40" s="714"/>
      <c r="AK40" s="714"/>
      <c r="AL40" s="683" t="s">
        <v>129</v>
      </c>
      <c r="AM40" s="684"/>
      <c r="AN40" s="684"/>
      <c r="AO40" s="715"/>
      <c r="AQ40" s="720" t="s">
        <v>345</v>
      </c>
      <c r="AR40" s="721"/>
      <c r="AS40" s="721"/>
      <c r="AT40" s="721"/>
      <c r="AU40" s="721"/>
      <c r="AV40" s="721"/>
      <c r="AW40" s="721"/>
      <c r="AX40" s="721"/>
      <c r="AY40" s="722"/>
      <c r="AZ40" s="680" t="s">
        <v>129</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93</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t="s">
        <v>138</v>
      </c>
      <c r="CS40" s="681"/>
      <c r="CT40" s="681"/>
      <c r="CU40" s="681"/>
      <c r="CV40" s="681"/>
      <c r="CW40" s="681"/>
      <c r="CX40" s="681"/>
      <c r="CY40" s="682"/>
      <c r="CZ40" s="683" t="s">
        <v>129</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240</v>
      </c>
      <c r="AA41" s="713"/>
      <c r="AB41" s="713"/>
      <c r="AC41" s="713"/>
      <c r="AD41" s="714" t="s">
        <v>129</v>
      </c>
      <c r="AE41" s="714"/>
      <c r="AF41" s="714"/>
      <c r="AG41" s="714"/>
      <c r="AH41" s="714"/>
      <c r="AI41" s="714"/>
      <c r="AJ41" s="714"/>
      <c r="AK41" s="714"/>
      <c r="AL41" s="683" t="s">
        <v>129</v>
      </c>
      <c r="AM41" s="684"/>
      <c r="AN41" s="684"/>
      <c r="AO41" s="715"/>
      <c r="AQ41" s="720" t="s">
        <v>350</v>
      </c>
      <c r="AR41" s="721"/>
      <c r="AS41" s="721"/>
      <c r="AT41" s="721"/>
      <c r="AU41" s="721"/>
      <c r="AV41" s="721"/>
      <c r="AW41" s="721"/>
      <c r="AX41" s="721"/>
      <c r="AY41" s="722"/>
      <c r="AZ41" s="680">
        <v>73027</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129</v>
      </c>
      <c r="CS41" s="699"/>
      <c r="CT41" s="699"/>
      <c r="CU41" s="699"/>
      <c r="CV41" s="699"/>
      <c r="CW41" s="699"/>
      <c r="CX41" s="699"/>
      <c r="CY41" s="700"/>
      <c r="CZ41" s="683" t="s">
        <v>240</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90000</v>
      </c>
      <c r="S42" s="681"/>
      <c r="T42" s="681"/>
      <c r="U42" s="681"/>
      <c r="V42" s="681"/>
      <c r="W42" s="681"/>
      <c r="X42" s="681"/>
      <c r="Y42" s="682"/>
      <c r="Z42" s="713">
        <v>1.9</v>
      </c>
      <c r="AA42" s="713"/>
      <c r="AB42" s="713"/>
      <c r="AC42" s="713"/>
      <c r="AD42" s="714" t="s">
        <v>129</v>
      </c>
      <c r="AE42" s="714"/>
      <c r="AF42" s="714"/>
      <c r="AG42" s="714"/>
      <c r="AH42" s="714"/>
      <c r="AI42" s="714"/>
      <c r="AJ42" s="714"/>
      <c r="AK42" s="714"/>
      <c r="AL42" s="683" t="s">
        <v>240</v>
      </c>
      <c r="AM42" s="684"/>
      <c r="AN42" s="684"/>
      <c r="AO42" s="715"/>
      <c r="AQ42" s="716" t="s">
        <v>354</v>
      </c>
      <c r="AR42" s="717"/>
      <c r="AS42" s="717"/>
      <c r="AT42" s="717"/>
      <c r="AU42" s="717"/>
      <c r="AV42" s="717"/>
      <c r="AW42" s="717"/>
      <c r="AX42" s="717"/>
      <c r="AY42" s="718"/>
      <c r="AZ42" s="664">
        <v>256614</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323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589547</v>
      </c>
      <c r="CS42" s="681"/>
      <c r="CT42" s="681"/>
      <c r="CU42" s="681"/>
      <c r="CV42" s="681"/>
      <c r="CW42" s="681"/>
      <c r="CX42" s="681"/>
      <c r="CY42" s="682"/>
      <c r="CZ42" s="683">
        <v>12.8</v>
      </c>
      <c r="DA42" s="684"/>
      <c r="DB42" s="684"/>
      <c r="DC42" s="685"/>
      <c r="DD42" s="686">
        <v>96985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4795780</v>
      </c>
      <c r="S43" s="703"/>
      <c r="T43" s="703"/>
      <c r="U43" s="703"/>
      <c r="V43" s="703"/>
      <c r="W43" s="703"/>
      <c r="X43" s="703"/>
      <c r="Y43" s="704"/>
      <c r="Z43" s="705">
        <v>100</v>
      </c>
      <c r="AA43" s="705"/>
      <c r="AB43" s="705"/>
      <c r="AC43" s="705"/>
      <c r="AD43" s="706">
        <v>2495583</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14491</v>
      </c>
      <c r="CS43" s="699"/>
      <c r="CT43" s="699"/>
      <c r="CU43" s="699"/>
      <c r="CV43" s="699"/>
      <c r="CW43" s="699"/>
      <c r="CX43" s="699"/>
      <c r="CY43" s="700"/>
      <c r="CZ43" s="683">
        <v>0.3</v>
      </c>
      <c r="DA43" s="701"/>
      <c r="DB43" s="701"/>
      <c r="DC43" s="702"/>
      <c r="DD43" s="686">
        <v>14491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548898</v>
      </c>
      <c r="CS44" s="681"/>
      <c r="CT44" s="681"/>
      <c r="CU44" s="681"/>
      <c r="CV44" s="681"/>
      <c r="CW44" s="681"/>
      <c r="CX44" s="681"/>
      <c r="CY44" s="682"/>
      <c r="CZ44" s="683">
        <v>11.9</v>
      </c>
      <c r="DA44" s="684"/>
      <c r="DB44" s="684"/>
      <c r="DC44" s="685"/>
      <c r="DD44" s="686">
        <v>81433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398292</v>
      </c>
      <c r="CS45" s="699"/>
      <c r="CT45" s="699"/>
      <c r="CU45" s="699"/>
      <c r="CV45" s="699"/>
      <c r="CW45" s="699"/>
      <c r="CX45" s="699"/>
      <c r="CY45" s="700"/>
      <c r="CZ45" s="683">
        <v>8.6999999999999993</v>
      </c>
      <c r="DA45" s="701"/>
      <c r="DB45" s="701"/>
      <c r="DC45" s="702"/>
      <c r="DD45" s="686">
        <v>975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144204</v>
      </c>
      <c r="CS46" s="681"/>
      <c r="CT46" s="681"/>
      <c r="CU46" s="681"/>
      <c r="CV46" s="681"/>
      <c r="CW46" s="681"/>
      <c r="CX46" s="681"/>
      <c r="CY46" s="682"/>
      <c r="CZ46" s="683">
        <v>3.1</v>
      </c>
      <c r="DA46" s="684"/>
      <c r="DB46" s="684"/>
      <c r="DC46" s="685"/>
      <c r="DD46" s="686">
        <v>77956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40649</v>
      </c>
      <c r="CS47" s="699"/>
      <c r="CT47" s="699"/>
      <c r="CU47" s="699"/>
      <c r="CV47" s="699"/>
      <c r="CW47" s="699"/>
      <c r="CX47" s="699"/>
      <c r="CY47" s="700"/>
      <c r="CZ47" s="683">
        <v>0.9</v>
      </c>
      <c r="DA47" s="701"/>
      <c r="DB47" s="701"/>
      <c r="DC47" s="702"/>
      <c r="DD47" s="686">
        <v>15552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138</v>
      </c>
      <c r="CS48" s="681"/>
      <c r="CT48" s="681"/>
      <c r="CU48" s="681"/>
      <c r="CV48" s="681"/>
      <c r="CW48" s="681"/>
      <c r="CX48" s="681"/>
      <c r="CY48" s="682"/>
      <c r="CZ48" s="683" t="s">
        <v>240</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4596706</v>
      </c>
      <c r="CS49" s="665"/>
      <c r="CT49" s="665"/>
      <c r="CU49" s="665"/>
      <c r="CV49" s="665"/>
      <c r="CW49" s="665"/>
      <c r="CX49" s="665"/>
      <c r="CY49" s="666"/>
      <c r="CZ49" s="667">
        <v>100</v>
      </c>
      <c r="DA49" s="668"/>
      <c r="DB49" s="668"/>
      <c r="DC49" s="669"/>
      <c r="DD49" s="670">
        <v>2963930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mj5GgWMSxXxdK2TthNDeXZev5WtZOEzMLdKFAJVM7VQwLXdTcBz19mf3iIdJpTMyHwlZk93LsZzwDwHyzTKiw==" saltValue="KjlvmuYtYtrrXNCPLlBg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4796</v>
      </c>
      <c r="R7" s="1200"/>
      <c r="S7" s="1200"/>
      <c r="T7" s="1200"/>
      <c r="U7" s="1200"/>
      <c r="V7" s="1200">
        <v>4597</v>
      </c>
      <c r="W7" s="1200"/>
      <c r="X7" s="1200"/>
      <c r="Y7" s="1200"/>
      <c r="Z7" s="1200"/>
      <c r="AA7" s="1200">
        <v>199</v>
      </c>
      <c r="AB7" s="1200"/>
      <c r="AC7" s="1200"/>
      <c r="AD7" s="1200"/>
      <c r="AE7" s="1201"/>
      <c r="AF7" s="1202">
        <v>189</v>
      </c>
      <c r="AG7" s="1203"/>
      <c r="AH7" s="1203"/>
      <c r="AI7" s="1203"/>
      <c r="AJ7" s="1204"/>
      <c r="AK7" s="1186">
        <v>2295</v>
      </c>
      <c r="AL7" s="1187"/>
      <c r="AM7" s="1187"/>
      <c r="AN7" s="1187"/>
      <c r="AO7" s="1187"/>
      <c r="AP7" s="1187">
        <v>4570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4796</v>
      </c>
      <c r="R23" s="1164"/>
      <c r="S23" s="1164"/>
      <c r="T23" s="1164"/>
      <c r="U23" s="1164"/>
      <c r="V23" s="1164">
        <v>4597</v>
      </c>
      <c r="W23" s="1164"/>
      <c r="X23" s="1164"/>
      <c r="Y23" s="1164"/>
      <c r="Z23" s="1164"/>
      <c r="AA23" s="1164">
        <v>199</v>
      </c>
      <c r="AB23" s="1164"/>
      <c r="AC23" s="1164"/>
      <c r="AD23" s="1164"/>
      <c r="AE23" s="1165"/>
      <c r="AF23" s="1166">
        <v>189</v>
      </c>
      <c r="AG23" s="1164"/>
      <c r="AH23" s="1164"/>
      <c r="AI23" s="1164"/>
      <c r="AJ23" s="1167"/>
      <c r="AK23" s="1168"/>
      <c r="AL23" s="1169"/>
      <c r="AM23" s="1169"/>
      <c r="AN23" s="1169"/>
      <c r="AO23" s="1169"/>
      <c r="AP23" s="1164">
        <v>4570</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825</v>
      </c>
      <c r="R28" s="1149"/>
      <c r="S28" s="1149"/>
      <c r="T28" s="1149"/>
      <c r="U28" s="1149"/>
      <c r="V28" s="1149">
        <v>770</v>
      </c>
      <c r="W28" s="1149"/>
      <c r="X28" s="1149"/>
      <c r="Y28" s="1149"/>
      <c r="Z28" s="1149"/>
      <c r="AA28" s="1149">
        <v>55</v>
      </c>
      <c r="AB28" s="1149"/>
      <c r="AC28" s="1149"/>
      <c r="AD28" s="1149"/>
      <c r="AE28" s="1150"/>
      <c r="AF28" s="1151">
        <v>55</v>
      </c>
      <c r="AG28" s="1149"/>
      <c r="AH28" s="1149"/>
      <c r="AI28" s="1149"/>
      <c r="AJ28" s="1152"/>
      <c r="AK28" s="1153">
        <v>73</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803</v>
      </c>
      <c r="R29" s="1139"/>
      <c r="S29" s="1139"/>
      <c r="T29" s="1139"/>
      <c r="U29" s="1139"/>
      <c r="V29" s="1139">
        <v>787</v>
      </c>
      <c r="W29" s="1139"/>
      <c r="X29" s="1139"/>
      <c r="Y29" s="1139"/>
      <c r="Z29" s="1139"/>
      <c r="AA29" s="1139">
        <v>16</v>
      </c>
      <c r="AB29" s="1139"/>
      <c r="AC29" s="1139"/>
      <c r="AD29" s="1139"/>
      <c r="AE29" s="1140"/>
      <c r="AF29" s="1114">
        <v>16</v>
      </c>
      <c r="AG29" s="1115"/>
      <c r="AH29" s="1115"/>
      <c r="AI29" s="1115"/>
      <c r="AJ29" s="1116"/>
      <c r="AK29" s="1075">
        <v>137</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171</v>
      </c>
      <c r="R30" s="1139"/>
      <c r="S30" s="1139"/>
      <c r="T30" s="1139"/>
      <c r="U30" s="1139"/>
      <c r="V30" s="1139">
        <v>170</v>
      </c>
      <c r="W30" s="1139"/>
      <c r="X30" s="1139"/>
      <c r="Y30" s="1139"/>
      <c r="Z30" s="1139"/>
      <c r="AA30" s="1139">
        <v>1</v>
      </c>
      <c r="AB30" s="1139"/>
      <c r="AC30" s="1139"/>
      <c r="AD30" s="1139"/>
      <c r="AE30" s="1140"/>
      <c r="AF30" s="1114">
        <v>1</v>
      </c>
      <c r="AG30" s="1115"/>
      <c r="AH30" s="1115"/>
      <c r="AI30" s="1115"/>
      <c r="AJ30" s="1116"/>
      <c r="AK30" s="1075">
        <v>112</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216</v>
      </c>
      <c r="R31" s="1139"/>
      <c r="S31" s="1139"/>
      <c r="T31" s="1139"/>
      <c r="U31" s="1139"/>
      <c r="V31" s="1139">
        <v>183</v>
      </c>
      <c r="W31" s="1139"/>
      <c r="X31" s="1139"/>
      <c r="Y31" s="1139"/>
      <c r="Z31" s="1139"/>
      <c r="AA31" s="1139">
        <v>33</v>
      </c>
      <c r="AB31" s="1139"/>
      <c r="AC31" s="1139"/>
      <c r="AD31" s="1139"/>
      <c r="AE31" s="1140"/>
      <c r="AF31" s="1114">
        <v>495</v>
      </c>
      <c r="AG31" s="1115"/>
      <c r="AH31" s="1115"/>
      <c r="AI31" s="1115"/>
      <c r="AJ31" s="1116"/>
      <c r="AK31" s="1075">
        <v>40</v>
      </c>
      <c r="AL31" s="1066"/>
      <c r="AM31" s="1066"/>
      <c r="AN31" s="1066"/>
      <c r="AO31" s="1066"/>
      <c r="AP31" s="1066">
        <v>198</v>
      </c>
      <c r="AQ31" s="1066"/>
      <c r="AR31" s="1066"/>
      <c r="AS31" s="1066"/>
      <c r="AT31" s="1066"/>
      <c r="AU31" s="1066">
        <v>4</v>
      </c>
      <c r="AV31" s="1066"/>
      <c r="AW31" s="1066"/>
      <c r="AX31" s="1066"/>
      <c r="AY31" s="1066"/>
      <c r="AZ31" s="1137" t="s">
        <v>588</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586</v>
      </c>
      <c r="R32" s="1139"/>
      <c r="S32" s="1139"/>
      <c r="T32" s="1139"/>
      <c r="U32" s="1139"/>
      <c r="V32" s="1139">
        <v>585</v>
      </c>
      <c r="W32" s="1139"/>
      <c r="X32" s="1139"/>
      <c r="Y32" s="1139"/>
      <c r="Z32" s="1139"/>
      <c r="AA32" s="1139">
        <v>1</v>
      </c>
      <c r="AB32" s="1139"/>
      <c r="AC32" s="1139"/>
      <c r="AD32" s="1139"/>
      <c r="AE32" s="1140"/>
      <c r="AF32" s="1114">
        <v>0</v>
      </c>
      <c r="AG32" s="1115"/>
      <c r="AH32" s="1115"/>
      <c r="AI32" s="1115"/>
      <c r="AJ32" s="1116"/>
      <c r="AK32" s="1075">
        <v>161</v>
      </c>
      <c r="AL32" s="1066"/>
      <c r="AM32" s="1066"/>
      <c r="AN32" s="1066"/>
      <c r="AO32" s="1066"/>
      <c r="AP32" s="1066">
        <v>3255</v>
      </c>
      <c r="AQ32" s="1066"/>
      <c r="AR32" s="1066"/>
      <c r="AS32" s="1066"/>
      <c r="AT32" s="1066"/>
      <c r="AU32" s="1066">
        <v>3174</v>
      </c>
      <c r="AV32" s="1066"/>
      <c r="AW32" s="1066"/>
      <c r="AX32" s="1066"/>
      <c r="AY32" s="1066"/>
      <c r="AZ32" s="1137" t="s">
        <v>588</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195</v>
      </c>
      <c r="R33" s="1139"/>
      <c r="S33" s="1139"/>
      <c r="T33" s="1139"/>
      <c r="U33" s="1139"/>
      <c r="V33" s="1139">
        <v>194</v>
      </c>
      <c r="W33" s="1139"/>
      <c r="X33" s="1139"/>
      <c r="Y33" s="1139"/>
      <c r="Z33" s="1139"/>
      <c r="AA33" s="1139">
        <v>1</v>
      </c>
      <c r="AB33" s="1139"/>
      <c r="AC33" s="1139"/>
      <c r="AD33" s="1139"/>
      <c r="AE33" s="1140"/>
      <c r="AF33" s="1114">
        <v>1</v>
      </c>
      <c r="AG33" s="1115"/>
      <c r="AH33" s="1115"/>
      <c r="AI33" s="1115"/>
      <c r="AJ33" s="1116"/>
      <c r="AK33" s="1075">
        <v>121</v>
      </c>
      <c r="AL33" s="1066"/>
      <c r="AM33" s="1066"/>
      <c r="AN33" s="1066"/>
      <c r="AO33" s="1066"/>
      <c r="AP33" s="1066">
        <v>1511</v>
      </c>
      <c r="AQ33" s="1066"/>
      <c r="AR33" s="1066"/>
      <c r="AS33" s="1066"/>
      <c r="AT33" s="1066"/>
      <c r="AU33" s="1066">
        <v>1511</v>
      </c>
      <c r="AV33" s="1066"/>
      <c r="AW33" s="1066"/>
      <c r="AX33" s="1066"/>
      <c r="AY33" s="1066"/>
      <c r="AZ33" s="1137" t="s">
        <v>588</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568</v>
      </c>
      <c r="AG63" s="1054"/>
      <c r="AH63" s="1054"/>
      <c r="AI63" s="1054"/>
      <c r="AJ63" s="1125"/>
      <c r="AK63" s="1126"/>
      <c r="AL63" s="1058"/>
      <c r="AM63" s="1058"/>
      <c r="AN63" s="1058"/>
      <c r="AO63" s="1058"/>
      <c r="AP63" s="1054">
        <f>SUM(AP28:AT62)</f>
        <v>4964</v>
      </c>
      <c r="AQ63" s="1054"/>
      <c r="AR63" s="1054"/>
      <c r="AS63" s="1054"/>
      <c r="AT63" s="1054"/>
      <c r="AU63" s="1054">
        <f>SUM(AU28:AY62)</f>
        <v>4689</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399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955</v>
      </c>
      <c r="R68" s="1077"/>
      <c r="S68" s="1077"/>
      <c r="T68" s="1077"/>
      <c r="U68" s="1077"/>
      <c r="V68" s="1077">
        <v>929</v>
      </c>
      <c r="W68" s="1077"/>
      <c r="X68" s="1077"/>
      <c r="Y68" s="1077"/>
      <c r="Z68" s="1077"/>
      <c r="AA68" s="1077">
        <v>26</v>
      </c>
      <c r="AB68" s="1077"/>
      <c r="AC68" s="1077"/>
      <c r="AD68" s="1077"/>
      <c r="AE68" s="1077"/>
      <c r="AF68" s="1077">
        <v>26</v>
      </c>
      <c r="AG68" s="1077"/>
      <c r="AH68" s="1077"/>
      <c r="AI68" s="1077"/>
      <c r="AJ68" s="1077"/>
      <c r="AK68" s="1077" t="s">
        <v>598</v>
      </c>
      <c r="AL68" s="1077"/>
      <c r="AM68" s="1077"/>
      <c r="AN68" s="1077"/>
      <c r="AO68" s="1077"/>
      <c r="AP68" s="1077">
        <v>235</v>
      </c>
      <c r="AQ68" s="1077"/>
      <c r="AR68" s="1077"/>
      <c r="AS68" s="1077"/>
      <c r="AT68" s="1077"/>
      <c r="AU68" s="1077">
        <v>26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8026</v>
      </c>
      <c r="R69" s="1066"/>
      <c r="S69" s="1066"/>
      <c r="T69" s="1066"/>
      <c r="U69" s="1066"/>
      <c r="V69" s="1066">
        <v>7537</v>
      </c>
      <c r="W69" s="1066"/>
      <c r="X69" s="1066"/>
      <c r="Y69" s="1066"/>
      <c r="Z69" s="1066"/>
      <c r="AA69" s="1066">
        <v>489</v>
      </c>
      <c r="AB69" s="1066"/>
      <c r="AC69" s="1066"/>
      <c r="AD69" s="1066"/>
      <c r="AE69" s="1066"/>
      <c r="AF69" s="1066">
        <v>298</v>
      </c>
      <c r="AG69" s="1066"/>
      <c r="AH69" s="1066"/>
      <c r="AI69" s="1066"/>
      <c r="AJ69" s="1066"/>
      <c r="AK69" s="1066" t="s">
        <v>598</v>
      </c>
      <c r="AL69" s="1066"/>
      <c r="AM69" s="1066"/>
      <c r="AN69" s="1066"/>
      <c r="AO69" s="1066"/>
      <c r="AP69" s="1066">
        <v>4042</v>
      </c>
      <c r="AQ69" s="1066"/>
      <c r="AR69" s="1066"/>
      <c r="AS69" s="1066"/>
      <c r="AT69" s="1066"/>
      <c r="AU69" s="1066">
        <v>369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405</v>
      </c>
      <c r="R70" s="1066"/>
      <c r="S70" s="1066"/>
      <c r="T70" s="1066"/>
      <c r="U70" s="1066"/>
      <c r="V70" s="1066">
        <v>395</v>
      </c>
      <c r="W70" s="1066"/>
      <c r="X70" s="1066"/>
      <c r="Y70" s="1066"/>
      <c r="Z70" s="1066"/>
      <c r="AA70" s="1066">
        <v>11</v>
      </c>
      <c r="AB70" s="1066"/>
      <c r="AC70" s="1066"/>
      <c r="AD70" s="1066"/>
      <c r="AE70" s="1066"/>
      <c r="AF70" s="1066">
        <v>11</v>
      </c>
      <c r="AG70" s="1066"/>
      <c r="AH70" s="1066"/>
      <c r="AI70" s="1066"/>
      <c r="AJ70" s="1066"/>
      <c r="AK70" s="1066">
        <v>61</v>
      </c>
      <c r="AL70" s="1066"/>
      <c r="AM70" s="1066"/>
      <c r="AN70" s="1066"/>
      <c r="AO70" s="1066"/>
      <c r="AP70" s="1066">
        <v>54</v>
      </c>
      <c r="AQ70" s="1066"/>
      <c r="AR70" s="1066"/>
      <c r="AS70" s="1066"/>
      <c r="AT70" s="1066"/>
      <c r="AU70" s="1066">
        <v>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1254</v>
      </c>
      <c r="R71" s="1066"/>
      <c r="S71" s="1066"/>
      <c r="T71" s="1066"/>
      <c r="U71" s="1066"/>
      <c r="V71" s="1066">
        <v>1258</v>
      </c>
      <c r="W71" s="1066"/>
      <c r="X71" s="1066"/>
      <c r="Y71" s="1066"/>
      <c r="Z71" s="1066"/>
      <c r="AA71" s="1066">
        <v>44</v>
      </c>
      <c r="AB71" s="1066"/>
      <c r="AC71" s="1066"/>
      <c r="AD71" s="1066"/>
      <c r="AE71" s="1066"/>
      <c r="AF71" s="1066">
        <v>44</v>
      </c>
      <c r="AG71" s="1066"/>
      <c r="AH71" s="1066"/>
      <c r="AI71" s="1066"/>
      <c r="AJ71" s="1066"/>
      <c r="AK71" s="1066" t="s">
        <v>598</v>
      </c>
      <c r="AL71" s="1066"/>
      <c r="AM71" s="1066"/>
      <c r="AN71" s="1066"/>
      <c r="AO71" s="1066"/>
      <c r="AP71" s="1066">
        <v>27</v>
      </c>
      <c r="AQ71" s="1066"/>
      <c r="AR71" s="1066"/>
      <c r="AS71" s="1066"/>
      <c r="AT71" s="1066"/>
      <c r="AU71" s="1066">
        <v>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1412</v>
      </c>
      <c r="R72" s="1066"/>
      <c r="S72" s="1066"/>
      <c r="T72" s="1066"/>
      <c r="U72" s="1066"/>
      <c r="V72" s="1066">
        <v>1269</v>
      </c>
      <c r="W72" s="1066"/>
      <c r="X72" s="1066"/>
      <c r="Y72" s="1066"/>
      <c r="Z72" s="1066"/>
      <c r="AA72" s="1066">
        <v>142</v>
      </c>
      <c r="AB72" s="1066"/>
      <c r="AC72" s="1066"/>
      <c r="AD72" s="1066"/>
      <c r="AE72" s="1066"/>
      <c r="AF72" s="1066">
        <v>142</v>
      </c>
      <c r="AG72" s="1066"/>
      <c r="AH72" s="1066"/>
      <c r="AI72" s="1066"/>
      <c r="AJ72" s="1066"/>
      <c r="AK72" s="1066" t="s">
        <v>598</v>
      </c>
      <c r="AL72" s="1066"/>
      <c r="AM72" s="1066"/>
      <c r="AN72" s="1066"/>
      <c r="AO72" s="1066"/>
      <c r="AP72" s="1066">
        <v>184</v>
      </c>
      <c r="AQ72" s="1066"/>
      <c r="AR72" s="1066"/>
      <c r="AS72" s="1066"/>
      <c r="AT72" s="1066"/>
      <c r="AU72" s="1066">
        <v>16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7328</v>
      </c>
      <c r="R73" s="1066"/>
      <c r="S73" s="1066"/>
      <c r="T73" s="1066"/>
      <c r="U73" s="1066"/>
      <c r="V73" s="1066">
        <v>6372</v>
      </c>
      <c r="W73" s="1066"/>
      <c r="X73" s="1066"/>
      <c r="Y73" s="1066"/>
      <c r="Z73" s="1066"/>
      <c r="AA73" s="1066">
        <v>956</v>
      </c>
      <c r="AB73" s="1066"/>
      <c r="AC73" s="1066"/>
      <c r="AD73" s="1066"/>
      <c r="AE73" s="1066"/>
      <c r="AF73" s="1066">
        <v>956</v>
      </c>
      <c r="AG73" s="1066"/>
      <c r="AH73" s="1066"/>
      <c r="AI73" s="1066"/>
      <c r="AJ73" s="1066"/>
      <c r="AK73" s="1066">
        <v>12</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121</v>
      </c>
      <c r="R74" s="1066"/>
      <c r="S74" s="1066"/>
      <c r="T74" s="1066"/>
      <c r="U74" s="1066"/>
      <c r="V74" s="1066">
        <v>112</v>
      </c>
      <c r="W74" s="1066"/>
      <c r="X74" s="1066"/>
      <c r="Y74" s="1066"/>
      <c r="Z74" s="1066"/>
      <c r="AA74" s="1066">
        <v>8</v>
      </c>
      <c r="AB74" s="1066"/>
      <c r="AC74" s="1066"/>
      <c r="AD74" s="1066"/>
      <c r="AE74" s="1066"/>
      <c r="AF74" s="1066">
        <v>8</v>
      </c>
      <c r="AG74" s="1066"/>
      <c r="AH74" s="1066"/>
      <c r="AI74" s="1066"/>
      <c r="AJ74" s="1066"/>
      <c r="AK74" s="1066">
        <v>11</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152261</v>
      </c>
      <c r="R75" s="1074"/>
      <c r="S75" s="1074"/>
      <c r="T75" s="1074"/>
      <c r="U75" s="1075"/>
      <c r="V75" s="1076">
        <v>145343</v>
      </c>
      <c r="W75" s="1074"/>
      <c r="X75" s="1074"/>
      <c r="Y75" s="1074"/>
      <c r="Z75" s="1075"/>
      <c r="AA75" s="1076">
        <v>6917</v>
      </c>
      <c r="AB75" s="1074"/>
      <c r="AC75" s="1074"/>
      <c r="AD75" s="1074"/>
      <c r="AE75" s="1075"/>
      <c r="AF75" s="1076">
        <v>6917</v>
      </c>
      <c r="AG75" s="1074"/>
      <c r="AH75" s="1074"/>
      <c r="AI75" s="1074"/>
      <c r="AJ75" s="1075"/>
      <c r="AK75" s="1076">
        <v>20</v>
      </c>
      <c r="AL75" s="1074"/>
      <c r="AM75" s="1074"/>
      <c r="AN75" s="1074"/>
      <c r="AO75" s="1075"/>
      <c r="AP75" s="1076" t="s">
        <v>598</v>
      </c>
      <c r="AQ75" s="1074"/>
      <c r="AR75" s="1074"/>
      <c r="AS75" s="1074"/>
      <c r="AT75" s="1075"/>
      <c r="AU75" s="1076" t="s">
        <v>598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126</v>
      </c>
      <c r="R76" s="1074"/>
      <c r="S76" s="1074"/>
      <c r="T76" s="1074"/>
      <c r="U76" s="1075"/>
      <c r="V76" s="1076">
        <v>123</v>
      </c>
      <c r="W76" s="1074"/>
      <c r="X76" s="1074"/>
      <c r="Y76" s="1074"/>
      <c r="Z76" s="1075"/>
      <c r="AA76" s="1076">
        <v>3</v>
      </c>
      <c r="AB76" s="1074"/>
      <c r="AC76" s="1074"/>
      <c r="AD76" s="1074"/>
      <c r="AE76" s="1075"/>
      <c r="AF76" s="1076">
        <v>3</v>
      </c>
      <c r="AG76" s="1074"/>
      <c r="AH76" s="1074"/>
      <c r="AI76" s="1074"/>
      <c r="AJ76" s="1075"/>
      <c r="AK76" s="1076">
        <v>26</v>
      </c>
      <c r="AL76" s="1074"/>
      <c r="AM76" s="1074"/>
      <c r="AN76" s="1074"/>
      <c r="AO76" s="1075"/>
      <c r="AP76" s="1076" t="s">
        <v>598</v>
      </c>
      <c r="AQ76" s="1074"/>
      <c r="AR76" s="1074"/>
      <c r="AS76" s="1074"/>
      <c r="AT76" s="1075"/>
      <c r="AU76" s="1076" t="s">
        <v>598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8405</v>
      </c>
      <c r="AG88" s="1054"/>
      <c r="AH88" s="1054"/>
      <c r="AI88" s="1054"/>
      <c r="AJ88" s="1054"/>
      <c r="AK88" s="1058"/>
      <c r="AL88" s="1058"/>
      <c r="AM88" s="1058"/>
      <c r="AN88" s="1058"/>
      <c r="AO88" s="1058"/>
      <c r="AP88" s="1054">
        <f>SUM(AP68:AT87)</f>
        <v>4542</v>
      </c>
      <c r="AQ88" s="1054"/>
      <c r="AR88" s="1054"/>
      <c r="AS88" s="1054"/>
      <c r="AT88" s="1054"/>
      <c r="AU88" s="1054">
        <f>SUM(AU68:AY87)</f>
        <v>418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419807</v>
      </c>
      <c r="AB110" s="982"/>
      <c r="AC110" s="982"/>
      <c r="AD110" s="982"/>
      <c r="AE110" s="983"/>
      <c r="AF110" s="984">
        <v>405551</v>
      </c>
      <c r="AG110" s="982"/>
      <c r="AH110" s="982"/>
      <c r="AI110" s="982"/>
      <c r="AJ110" s="983"/>
      <c r="AK110" s="984">
        <v>428659</v>
      </c>
      <c r="AL110" s="982"/>
      <c r="AM110" s="982"/>
      <c r="AN110" s="982"/>
      <c r="AO110" s="983"/>
      <c r="AP110" s="985">
        <v>20.2</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4382370</v>
      </c>
      <c r="BR110" s="929"/>
      <c r="BS110" s="929"/>
      <c r="BT110" s="929"/>
      <c r="BU110" s="929"/>
      <c r="BV110" s="929">
        <v>4637887</v>
      </c>
      <c r="BW110" s="929"/>
      <c r="BX110" s="929"/>
      <c r="BY110" s="929"/>
      <c r="BZ110" s="929"/>
      <c r="CA110" s="929">
        <v>4570067</v>
      </c>
      <c r="CB110" s="929"/>
      <c r="CC110" s="929"/>
      <c r="CD110" s="929"/>
      <c r="CE110" s="929"/>
      <c r="CF110" s="953">
        <v>215.3</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129</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442</v>
      </c>
      <c r="AG111" s="1010"/>
      <c r="AH111" s="1010"/>
      <c r="AI111" s="1010"/>
      <c r="AJ111" s="1011"/>
      <c r="AK111" s="1012" t="s">
        <v>442</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t="s">
        <v>443</v>
      </c>
      <c r="BW111" s="901"/>
      <c r="BX111" s="901"/>
      <c r="BY111" s="901"/>
      <c r="BZ111" s="901"/>
      <c r="CA111" s="901" t="s">
        <v>443</v>
      </c>
      <c r="CB111" s="901"/>
      <c r="CC111" s="901"/>
      <c r="CD111" s="901"/>
      <c r="CE111" s="901"/>
      <c r="CF111" s="962" t="s">
        <v>442</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443</v>
      </c>
      <c r="DM111" s="901"/>
      <c r="DN111" s="901"/>
      <c r="DO111" s="901"/>
      <c r="DP111" s="901"/>
      <c r="DQ111" s="901" t="s">
        <v>442</v>
      </c>
      <c r="DR111" s="901"/>
      <c r="DS111" s="901"/>
      <c r="DT111" s="901"/>
      <c r="DU111" s="901"/>
      <c r="DV111" s="878" t="s">
        <v>443</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443</v>
      </c>
      <c r="AG112" s="864"/>
      <c r="AH112" s="864"/>
      <c r="AI112" s="864"/>
      <c r="AJ112" s="865"/>
      <c r="AK112" s="866" t="s">
        <v>443</v>
      </c>
      <c r="AL112" s="864"/>
      <c r="AM112" s="864"/>
      <c r="AN112" s="864"/>
      <c r="AO112" s="865"/>
      <c r="AP112" s="911" t="s">
        <v>443</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4554373</v>
      </c>
      <c r="BR112" s="901"/>
      <c r="BS112" s="901"/>
      <c r="BT112" s="901"/>
      <c r="BU112" s="901"/>
      <c r="BV112" s="901">
        <v>4694738</v>
      </c>
      <c r="BW112" s="901"/>
      <c r="BX112" s="901"/>
      <c r="BY112" s="901"/>
      <c r="BZ112" s="901"/>
      <c r="CA112" s="901">
        <v>4688981</v>
      </c>
      <c r="CB112" s="901"/>
      <c r="CC112" s="901"/>
      <c r="CD112" s="901"/>
      <c r="CE112" s="901"/>
      <c r="CF112" s="962">
        <v>220.9</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442</v>
      </c>
      <c r="DM112" s="901"/>
      <c r="DN112" s="901"/>
      <c r="DO112" s="901"/>
      <c r="DP112" s="901"/>
      <c r="DQ112" s="901" t="s">
        <v>442</v>
      </c>
      <c r="DR112" s="901"/>
      <c r="DS112" s="901"/>
      <c r="DT112" s="901"/>
      <c r="DU112" s="901"/>
      <c r="DV112" s="878" t="s">
        <v>442</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256660</v>
      </c>
      <c r="AB113" s="1010"/>
      <c r="AC113" s="1010"/>
      <c r="AD113" s="1010"/>
      <c r="AE113" s="1011"/>
      <c r="AF113" s="1012">
        <v>265808</v>
      </c>
      <c r="AG113" s="1010"/>
      <c r="AH113" s="1010"/>
      <c r="AI113" s="1010"/>
      <c r="AJ113" s="1011"/>
      <c r="AK113" s="1012">
        <v>263076</v>
      </c>
      <c r="AL113" s="1010"/>
      <c r="AM113" s="1010"/>
      <c r="AN113" s="1010"/>
      <c r="AO113" s="1011"/>
      <c r="AP113" s="1013">
        <v>12.4</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464496</v>
      </c>
      <c r="BR113" s="901"/>
      <c r="BS113" s="901"/>
      <c r="BT113" s="901"/>
      <c r="BU113" s="901"/>
      <c r="BV113" s="901">
        <v>428361</v>
      </c>
      <c r="BW113" s="901"/>
      <c r="BX113" s="901"/>
      <c r="BY113" s="901"/>
      <c r="BZ113" s="901"/>
      <c r="CA113" s="901">
        <v>417915</v>
      </c>
      <c r="CB113" s="901"/>
      <c r="CC113" s="901"/>
      <c r="CD113" s="901"/>
      <c r="CE113" s="901"/>
      <c r="CF113" s="962">
        <v>19.7</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443</v>
      </c>
      <c r="DM113" s="864"/>
      <c r="DN113" s="864"/>
      <c r="DO113" s="864"/>
      <c r="DP113" s="865"/>
      <c r="DQ113" s="866" t="s">
        <v>443</v>
      </c>
      <c r="DR113" s="864"/>
      <c r="DS113" s="864"/>
      <c r="DT113" s="864"/>
      <c r="DU113" s="865"/>
      <c r="DV113" s="911" t="s">
        <v>443</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41749</v>
      </c>
      <c r="AB114" s="864"/>
      <c r="AC114" s="864"/>
      <c r="AD114" s="864"/>
      <c r="AE114" s="865"/>
      <c r="AF114" s="866">
        <v>42719</v>
      </c>
      <c r="AG114" s="864"/>
      <c r="AH114" s="864"/>
      <c r="AI114" s="864"/>
      <c r="AJ114" s="865"/>
      <c r="AK114" s="866">
        <v>39978</v>
      </c>
      <c r="AL114" s="864"/>
      <c r="AM114" s="864"/>
      <c r="AN114" s="864"/>
      <c r="AO114" s="865"/>
      <c r="AP114" s="911">
        <v>1.9</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572813</v>
      </c>
      <c r="BR114" s="901"/>
      <c r="BS114" s="901"/>
      <c r="BT114" s="901"/>
      <c r="BU114" s="901"/>
      <c r="BV114" s="901">
        <v>536071</v>
      </c>
      <c r="BW114" s="901"/>
      <c r="BX114" s="901"/>
      <c r="BY114" s="901"/>
      <c r="BZ114" s="901"/>
      <c r="CA114" s="901">
        <v>543581</v>
      </c>
      <c r="CB114" s="901"/>
      <c r="CC114" s="901"/>
      <c r="CD114" s="901"/>
      <c r="CE114" s="901"/>
      <c r="CF114" s="962">
        <v>25.6</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443</v>
      </c>
      <c r="DM114" s="864"/>
      <c r="DN114" s="864"/>
      <c r="DO114" s="864"/>
      <c r="DP114" s="865"/>
      <c r="DQ114" s="866" t="s">
        <v>440</v>
      </c>
      <c r="DR114" s="864"/>
      <c r="DS114" s="864"/>
      <c r="DT114" s="864"/>
      <c r="DU114" s="865"/>
      <c r="DV114" s="911" t="s">
        <v>443</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443</v>
      </c>
      <c r="AB115" s="1010"/>
      <c r="AC115" s="1010"/>
      <c r="AD115" s="1010"/>
      <c r="AE115" s="1011"/>
      <c r="AF115" s="1012" t="s">
        <v>443</v>
      </c>
      <c r="AG115" s="1010"/>
      <c r="AH115" s="1010"/>
      <c r="AI115" s="1010"/>
      <c r="AJ115" s="1011"/>
      <c r="AK115" s="1012" t="s">
        <v>443</v>
      </c>
      <c r="AL115" s="1010"/>
      <c r="AM115" s="1010"/>
      <c r="AN115" s="1010"/>
      <c r="AO115" s="1011"/>
      <c r="AP115" s="1013" t="s">
        <v>443</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443</v>
      </c>
      <c r="BW115" s="901"/>
      <c r="BX115" s="901"/>
      <c r="BY115" s="901"/>
      <c r="BZ115" s="901"/>
      <c r="CA115" s="901" t="s">
        <v>443</v>
      </c>
      <c r="CB115" s="901"/>
      <c r="CC115" s="901"/>
      <c r="CD115" s="901"/>
      <c r="CE115" s="901"/>
      <c r="CF115" s="962" t="s">
        <v>443</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443</v>
      </c>
      <c r="DM115" s="864"/>
      <c r="DN115" s="864"/>
      <c r="DO115" s="864"/>
      <c r="DP115" s="865"/>
      <c r="DQ115" s="866" t="s">
        <v>443</v>
      </c>
      <c r="DR115" s="864"/>
      <c r="DS115" s="864"/>
      <c r="DT115" s="864"/>
      <c r="DU115" s="865"/>
      <c r="DV115" s="911" t="s">
        <v>442</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443</v>
      </c>
      <c r="AG116" s="864"/>
      <c r="AH116" s="864"/>
      <c r="AI116" s="864"/>
      <c r="AJ116" s="865"/>
      <c r="AK116" s="866" t="s">
        <v>443</v>
      </c>
      <c r="AL116" s="864"/>
      <c r="AM116" s="864"/>
      <c r="AN116" s="864"/>
      <c r="AO116" s="865"/>
      <c r="AP116" s="911" t="s">
        <v>442</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443</v>
      </c>
      <c r="BW116" s="901"/>
      <c r="BX116" s="901"/>
      <c r="BY116" s="901"/>
      <c r="BZ116" s="901"/>
      <c r="CA116" s="901" t="s">
        <v>442</v>
      </c>
      <c r="CB116" s="901"/>
      <c r="CC116" s="901"/>
      <c r="CD116" s="901"/>
      <c r="CE116" s="901"/>
      <c r="CF116" s="962" t="s">
        <v>443</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443</v>
      </c>
      <c r="DM116" s="864"/>
      <c r="DN116" s="864"/>
      <c r="DO116" s="864"/>
      <c r="DP116" s="865"/>
      <c r="DQ116" s="866" t="s">
        <v>443</v>
      </c>
      <c r="DR116" s="864"/>
      <c r="DS116" s="864"/>
      <c r="DT116" s="864"/>
      <c r="DU116" s="865"/>
      <c r="DV116" s="911" t="s">
        <v>443</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718216</v>
      </c>
      <c r="AB117" s="996"/>
      <c r="AC117" s="996"/>
      <c r="AD117" s="996"/>
      <c r="AE117" s="997"/>
      <c r="AF117" s="998">
        <v>714078</v>
      </c>
      <c r="AG117" s="996"/>
      <c r="AH117" s="996"/>
      <c r="AI117" s="996"/>
      <c r="AJ117" s="997"/>
      <c r="AK117" s="998">
        <v>731713</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464</v>
      </c>
      <c r="BW117" s="901"/>
      <c r="BX117" s="901"/>
      <c r="BY117" s="901"/>
      <c r="BZ117" s="901"/>
      <c r="CA117" s="901" t="s">
        <v>465</v>
      </c>
      <c r="CB117" s="901"/>
      <c r="CC117" s="901"/>
      <c r="CD117" s="901"/>
      <c r="CE117" s="901"/>
      <c r="CF117" s="962" t="s">
        <v>129</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v>33163</v>
      </c>
      <c r="BR118" s="932"/>
      <c r="BS118" s="932"/>
      <c r="BT118" s="932"/>
      <c r="BU118" s="932"/>
      <c r="BV118" s="932">
        <v>50173</v>
      </c>
      <c r="BW118" s="932"/>
      <c r="BX118" s="932"/>
      <c r="BY118" s="932"/>
      <c r="BZ118" s="932"/>
      <c r="CA118" s="932" t="s">
        <v>468</v>
      </c>
      <c r="CB118" s="932"/>
      <c r="CC118" s="932"/>
      <c r="CD118" s="932"/>
      <c r="CE118" s="932"/>
      <c r="CF118" s="962" t="s">
        <v>469</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471</v>
      </c>
      <c r="DH118" s="864"/>
      <c r="DI118" s="864"/>
      <c r="DJ118" s="864"/>
      <c r="DK118" s="865"/>
      <c r="DL118" s="866" t="s">
        <v>129</v>
      </c>
      <c r="DM118" s="864"/>
      <c r="DN118" s="864"/>
      <c r="DO118" s="864"/>
      <c r="DP118" s="865"/>
      <c r="DQ118" s="866" t="s">
        <v>129</v>
      </c>
      <c r="DR118" s="864"/>
      <c r="DS118" s="864"/>
      <c r="DT118" s="864"/>
      <c r="DU118" s="865"/>
      <c r="DV118" s="911" t="s">
        <v>464</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472</v>
      </c>
      <c r="AB119" s="982"/>
      <c r="AC119" s="982"/>
      <c r="AD119" s="982"/>
      <c r="AE119" s="983"/>
      <c r="AF119" s="984" t="s">
        <v>464</v>
      </c>
      <c r="AG119" s="982"/>
      <c r="AH119" s="982"/>
      <c r="AI119" s="982"/>
      <c r="AJ119" s="983"/>
      <c r="AK119" s="984" t="s">
        <v>129</v>
      </c>
      <c r="AL119" s="982"/>
      <c r="AM119" s="982"/>
      <c r="AN119" s="982"/>
      <c r="AO119" s="983"/>
      <c r="AP119" s="985" t="s">
        <v>464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473</v>
      </c>
      <c r="BP119" s="965"/>
      <c r="BQ119" s="969">
        <v>10007215</v>
      </c>
      <c r="BR119" s="932"/>
      <c r="BS119" s="932"/>
      <c r="BT119" s="932"/>
      <c r="BU119" s="932"/>
      <c r="BV119" s="932">
        <v>10347230</v>
      </c>
      <c r="BW119" s="932"/>
      <c r="BX119" s="932"/>
      <c r="BY119" s="932"/>
      <c r="BZ119" s="932"/>
      <c r="CA119" s="932">
        <v>10220544</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468</v>
      </c>
      <c r="DH119" s="847"/>
      <c r="DI119" s="847"/>
      <c r="DJ119" s="847"/>
      <c r="DK119" s="848"/>
      <c r="DL119" s="849" t="s">
        <v>465</v>
      </c>
      <c r="DM119" s="847"/>
      <c r="DN119" s="847"/>
      <c r="DO119" s="847"/>
      <c r="DP119" s="848"/>
      <c r="DQ119" s="849" t="s">
        <v>129</v>
      </c>
      <c r="DR119" s="847"/>
      <c r="DS119" s="847"/>
      <c r="DT119" s="847"/>
      <c r="DU119" s="848"/>
      <c r="DV119" s="935" t="s">
        <v>464</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475</v>
      </c>
      <c r="AB120" s="864"/>
      <c r="AC120" s="864"/>
      <c r="AD120" s="864"/>
      <c r="AE120" s="865"/>
      <c r="AF120" s="866" t="s">
        <v>471</v>
      </c>
      <c r="AG120" s="864"/>
      <c r="AH120" s="864"/>
      <c r="AI120" s="864"/>
      <c r="AJ120" s="865"/>
      <c r="AK120" s="866" t="s">
        <v>129</v>
      </c>
      <c r="AL120" s="864"/>
      <c r="AM120" s="864"/>
      <c r="AN120" s="864"/>
      <c r="AO120" s="865"/>
      <c r="AP120" s="911" t="s">
        <v>129</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979922</v>
      </c>
      <c r="BR120" s="929"/>
      <c r="BS120" s="929"/>
      <c r="BT120" s="929"/>
      <c r="BU120" s="929"/>
      <c r="BV120" s="929">
        <v>915122</v>
      </c>
      <c r="BW120" s="929"/>
      <c r="BX120" s="929"/>
      <c r="BY120" s="929"/>
      <c r="BZ120" s="929"/>
      <c r="CA120" s="929">
        <v>1096220</v>
      </c>
      <c r="CB120" s="929"/>
      <c r="CC120" s="929"/>
      <c r="CD120" s="929"/>
      <c r="CE120" s="929"/>
      <c r="CF120" s="953">
        <v>51.6</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v>2905984</v>
      </c>
      <c r="DH120" s="929"/>
      <c r="DI120" s="929"/>
      <c r="DJ120" s="929"/>
      <c r="DK120" s="929"/>
      <c r="DL120" s="929">
        <v>3115778</v>
      </c>
      <c r="DM120" s="929"/>
      <c r="DN120" s="929"/>
      <c r="DO120" s="929"/>
      <c r="DP120" s="929"/>
      <c r="DQ120" s="929">
        <v>3173903</v>
      </c>
      <c r="DR120" s="929"/>
      <c r="DS120" s="929"/>
      <c r="DT120" s="929"/>
      <c r="DU120" s="929"/>
      <c r="DV120" s="930">
        <v>149.5</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472</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t="s">
        <v>129</v>
      </c>
      <c r="BR121" s="901"/>
      <c r="BS121" s="901"/>
      <c r="BT121" s="901"/>
      <c r="BU121" s="901"/>
      <c r="BV121" s="901" t="s">
        <v>129</v>
      </c>
      <c r="BW121" s="901"/>
      <c r="BX121" s="901"/>
      <c r="BY121" s="901"/>
      <c r="BZ121" s="901"/>
      <c r="CA121" s="901" t="s">
        <v>468</v>
      </c>
      <c r="CB121" s="901"/>
      <c r="CC121" s="901"/>
      <c r="CD121" s="901"/>
      <c r="CE121" s="901"/>
      <c r="CF121" s="962" t="s">
        <v>129</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1644151</v>
      </c>
      <c r="DH121" s="901"/>
      <c r="DI121" s="901"/>
      <c r="DJ121" s="901"/>
      <c r="DK121" s="901"/>
      <c r="DL121" s="901">
        <v>1575058</v>
      </c>
      <c r="DM121" s="901"/>
      <c r="DN121" s="901"/>
      <c r="DO121" s="901"/>
      <c r="DP121" s="901"/>
      <c r="DQ121" s="901">
        <v>1510930</v>
      </c>
      <c r="DR121" s="901"/>
      <c r="DS121" s="901"/>
      <c r="DT121" s="901"/>
      <c r="DU121" s="901"/>
      <c r="DV121" s="878">
        <v>71.2</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469</v>
      </c>
      <c r="AG122" s="864"/>
      <c r="AH122" s="864"/>
      <c r="AI122" s="864"/>
      <c r="AJ122" s="865"/>
      <c r="AK122" s="866" t="s">
        <v>129</v>
      </c>
      <c r="AL122" s="864"/>
      <c r="AM122" s="864"/>
      <c r="AN122" s="864"/>
      <c r="AO122" s="865"/>
      <c r="AP122" s="911" t="s">
        <v>468</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5520942</v>
      </c>
      <c r="BR122" s="932"/>
      <c r="BS122" s="932"/>
      <c r="BT122" s="932"/>
      <c r="BU122" s="932"/>
      <c r="BV122" s="932">
        <v>5391696</v>
      </c>
      <c r="BW122" s="932"/>
      <c r="BX122" s="932"/>
      <c r="BY122" s="932"/>
      <c r="BZ122" s="932"/>
      <c r="CA122" s="932">
        <v>5316499</v>
      </c>
      <c r="CB122" s="932"/>
      <c r="CC122" s="932"/>
      <c r="CD122" s="932"/>
      <c r="CE122" s="932"/>
      <c r="CF122" s="933">
        <v>250.5</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v>4238</v>
      </c>
      <c r="DH122" s="901"/>
      <c r="DI122" s="901"/>
      <c r="DJ122" s="901"/>
      <c r="DK122" s="901"/>
      <c r="DL122" s="901">
        <v>3902</v>
      </c>
      <c r="DM122" s="901"/>
      <c r="DN122" s="901"/>
      <c r="DO122" s="901"/>
      <c r="DP122" s="901"/>
      <c r="DQ122" s="901">
        <v>4148</v>
      </c>
      <c r="DR122" s="901"/>
      <c r="DS122" s="901"/>
      <c r="DT122" s="901"/>
      <c r="DU122" s="901"/>
      <c r="DV122" s="878">
        <v>0.2</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464</v>
      </c>
      <c r="AG123" s="864"/>
      <c r="AH123" s="864"/>
      <c r="AI123" s="864"/>
      <c r="AJ123" s="865"/>
      <c r="AK123" s="866" t="s">
        <v>129</v>
      </c>
      <c r="AL123" s="864"/>
      <c r="AM123" s="864"/>
      <c r="AN123" s="864"/>
      <c r="AO123" s="865"/>
      <c r="AP123" s="911" t="s">
        <v>465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485</v>
      </c>
      <c r="BP123" s="965"/>
      <c r="BQ123" s="919">
        <v>6500864</v>
      </c>
      <c r="BR123" s="920"/>
      <c r="BS123" s="920"/>
      <c r="BT123" s="920"/>
      <c r="BU123" s="920"/>
      <c r="BV123" s="920">
        <v>6306818</v>
      </c>
      <c r="BW123" s="920"/>
      <c r="BX123" s="920"/>
      <c r="BY123" s="920"/>
      <c r="BZ123" s="920"/>
      <c r="CA123" s="920">
        <v>6412719</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464</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468</v>
      </c>
      <c r="AG124" s="864"/>
      <c r="AH124" s="864"/>
      <c r="AI124" s="864"/>
      <c r="AJ124" s="865"/>
      <c r="AK124" s="866" t="s">
        <v>129</v>
      </c>
      <c r="AL124" s="864"/>
      <c r="AM124" s="864"/>
      <c r="AN124" s="864"/>
      <c r="AO124" s="865"/>
      <c r="AP124" s="911" t="s">
        <v>129</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175.9</v>
      </c>
      <c r="BR124" s="918"/>
      <c r="BS124" s="918"/>
      <c r="BT124" s="918"/>
      <c r="BU124" s="918"/>
      <c r="BV124" s="918">
        <v>203.9</v>
      </c>
      <c r="BW124" s="918"/>
      <c r="BX124" s="918"/>
      <c r="BY124" s="918"/>
      <c r="BZ124" s="918"/>
      <c r="CA124" s="918">
        <v>179.3</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465</v>
      </c>
      <c r="DM124" s="847"/>
      <c r="DN124" s="847"/>
      <c r="DO124" s="847"/>
      <c r="DP124" s="848"/>
      <c r="DQ124" s="849" t="s">
        <v>471</v>
      </c>
      <c r="DR124" s="847"/>
      <c r="DS124" s="847"/>
      <c r="DT124" s="847"/>
      <c r="DU124" s="848"/>
      <c r="DV124" s="935" t="s">
        <v>129</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465</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464</v>
      </c>
      <c r="DH126" s="901"/>
      <c r="DI126" s="901"/>
      <c r="DJ126" s="901"/>
      <c r="DK126" s="901"/>
      <c r="DL126" s="901" t="s">
        <v>129</v>
      </c>
      <c r="DM126" s="901"/>
      <c r="DN126" s="901"/>
      <c r="DO126" s="901"/>
      <c r="DP126" s="901"/>
      <c r="DQ126" s="901" t="s">
        <v>464</v>
      </c>
      <c r="DR126" s="901"/>
      <c r="DS126" s="901"/>
      <c r="DT126" s="901"/>
      <c r="DU126" s="901"/>
      <c r="DV126" s="878" t="s">
        <v>129</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465</v>
      </c>
      <c r="AB127" s="864"/>
      <c r="AC127" s="864"/>
      <c r="AD127" s="864"/>
      <c r="AE127" s="865"/>
      <c r="AF127" s="866" t="s">
        <v>468</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468</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310</v>
      </c>
      <c r="AB128" s="885"/>
      <c r="AC128" s="885"/>
      <c r="AD128" s="885"/>
      <c r="AE128" s="886"/>
      <c r="AF128" s="887" t="s">
        <v>468</v>
      </c>
      <c r="AG128" s="885"/>
      <c r="AH128" s="885"/>
      <c r="AI128" s="885"/>
      <c r="AJ128" s="886"/>
      <c r="AK128" s="887" t="s">
        <v>464</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471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472</v>
      </c>
      <c r="DM128" s="875"/>
      <c r="DN128" s="875"/>
      <c r="DO128" s="875"/>
      <c r="DP128" s="875"/>
      <c r="DQ128" s="875" t="s">
        <v>129</v>
      </c>
      <c r="DR128" s="875"/>
      <c r="DS128" s="875"/>
      <c r="DT128" s="875"/>
      <c r="DU128" s="875"/>
      <c r="DV128" s="876" t="s">
        <v>464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2447992</v>
      </c>
      <c r="AB129" s="864"/>
      <c r="AC129" s="864"/>
      <c r="AD129" s="864"/>
      <c r="AE129" s="865"/>
      <c r="AF129" s="866">
        <v>2447475</v>
      </c>
      <c r="AG129" s="864"/>
      <c r="AH129" s="864"/>
      <c r="AI129" s="864"/>
      <c r="AJ129" s="865"/>
      <c r="AK129" s="866">
        <v>2598361</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454717</v>
      </c>
      <c r="AB130" s="864"/>
      <c r="AC130" s="864"/>
      <c r="AD130" s="864"/>
      <c r="AE130" s="865"/>
      <c r="AF130" s="866">
        <v>466769</v>
      </c>
      <c r="AG130" s="864"/>
      <c r="AH130" s="864"/>
      <c r="AI130" s="864"/>
      <c r="AJ130" s="865"/>
      <c r="AK130" s="866">
        <v>475610</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12.5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1993275</v>
      </c>
      <c r="AB131" s="847"/>
      <c r="AC131" s="847"/>
      <c r="AD131" s="847"/>
      <c r="AE131" s="848"/>
      <c r="AF131" s="849">
        <v>1980706</v>
      </c>
      <c r="AG131" s="847"/>
      <c r="AH131" s="847"/>
      <c r="AI131" s="847"/>
      <c r="AJ131" s="848"/>
      <c r="AK131" s="849">
        <v>2122751</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179.3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13.203847939999999</v>
      </c>
      <c r="AB132" s="827"/>
      <c r="AC132" s="827"/>
      <c r="AD132" s="827"/>
      <c r="AE132" s="828"/>
      <c r="AF132" s="829">
        <v>12.48590149</v>
      </c>
      <c r="AG132" s="827"/>
      <c r="AH132" s="827"/>
      <c r="AI132" s="827"/>
      <c r="AJ132" s="828"/>
      <c r="AK132" s="829">
        <v>12.064674569999999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12.2</v>
      </c>
      <c r="AB133" s="806"/>
      <c r="AC133" s="806"/>
      <c r="AD133" s="806"/>
      <c r="AE133" s="807"/>
      <c r="AF133" s="805">
        <v>12.8</v>
      </c>
      <c r="AG133" s="806"/>
      <c r="AH133" s="806"/>
      <c r="AI133" s="806"/>
      <c r="AJ133" s="807"/>
      <c r="AK133" s="805">
        <v>12.5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cS4nErJ3eoFkas8jza9dSX4U5ZtHnDzjBhMaNYLJkUY+FQGalz5jchi2OdCKDHBesY5V5iHIl+didhuGfR1KA==" saltValue="hgAeL7po6YkwfxIh5Fmp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3VyfNgXncGrJbNLbDPVh0MGPT9UklLw+t5FhEAylZZgpwFrch2W1+qTI9z58qeLkCl8o8kdNUKelqrT0oKymQ==" saltValue="fNzkuaKmQ7vJftKL8o6m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GvzyKzpm8NaXmDuyNSSjNGKF4WoojbR/Ygo08jdsxkQmy0RB5Wp/ZEmDJqmSwKe1wRlzfwzi2TGHihiaHw==" saltValue="lXM2+jDvWeXiUSW1kUWL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536421</v>
      </c>
      <c r="AP9" s="314">
        <v>96949</v>
      </c>
      <c r="AQ9" s="315">
        <v>131552</v>
      </c>
      <c r="AR9" s="316">
        <v>-26.3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117444</v>
      </c>
      <c r="AP10" s="317">
        <v>21226</v>
      </c>
      <c r="AQ10" s="318">
        <v>15222</v>
      </c>
      <c r="AR10" s="319">
        <v>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49929</v>
      </c>
      <c r="AP11" s="317">
        <v>9024</v>
      </c>
      <c r="AQ11" s="318">
        <v>927</v>
      </c>
      <c r="AR11" s="319">
        <v>873.5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27576</v>
      </c>
      <c r="AP13" s="317">
        <v>4984</v>
      </c>
      <c r="AQ13" s="318">
        <v>5186</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14491</v>
      </c>
      <c r="AP14" s="317">
        <v>2619</v>
      </c>
      <c r="AQ14" s="318">
        <v>3097</v>
      </c>
      <c r="AR14" s="319">
        <v>-15.4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-46436</v>
      </c>
      <c r="AP15" s="317">
        <v>-8393</v>
      </c>
      <c r="AQ15" s="318">
        <v>-10369</v>
      </c>
      <c r="AR15" s="319">
        <v>-19.100000000000001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699425</v>
      </c>
      <c r="AP16" s="317">
        <v>126410</v>
      </c>
      <c r="AQ16" s="318">
        <v>145615</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10.48</v>
      </c>
      <c r="AP21" s="331">
        <v>13.36</v>
      </c>
      <c r="AQ21" s="332">
        <v>-2.88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94.9</v>
      </c>
      <c r="AP22" s="336">
        <v>95.8</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428659</v>
      </c>
      <c r="AP32" s="345">
        <v>77473</v>
      </c>
      <c r="AQ32" s="346">
        <v>74764</v>
      </c>
      <c r="AR32" s="347">
        <v>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263076</v>
      </c>
      <c r="AP35" s="345">
        <v>47547</v>
      </c>
      <c r="AQ35" s="346">
        <v>25584</v>
      </c>
      <c r="AR35" s="347">
        <v>85.8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39978</v>
      </c>
      <c r="AP36" s="345">
        <v>7225</v>
      </c>
      <c r="AQ36" s="346">
        <v>3670</v>
      </c>
      <c r="AR36" s="347">
        <v>96.9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523</v>
      </c>
      <c r="AP37" s="345" t="s">
        <v>523</v>
      </c>
      <c r="AQ37" s="346">
        <v>420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t="s">
        <v>523</v>
      </c>
      <c r="AP39" s="345" t="s">
        <v>523</v>
      </c>
      <c r="AQ39" s="346">
        <v>-2239</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-475610</v>
      </c>
      <c r="AP40" s="345">
        <v>-85959</v>
      </c>
      <c r="AQ40" s="346">
        <v>-71783</v>
      </c>
      <c r="AR40" s="347">
        <v>19.7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256103</v>
      </c>
      <c r="AP41" s="345">
        <v>46286</v>
      </c>
      <c r="AQ41" s="346">
        <v>30425</v>
      </c>
      <c r="AR41" s="347">
        <v>52.1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444187</v>
      </c>
      <c r="AN51" s="367">
        <v>72651</v>
      </c>
      <c r="AO51" s="368">
        <v>-5.5</v>
      </c>
      <c r="AP51" s="369">
        <v>138651</v>
      </c>
      <c r="AQ51" s="370">
        <v>7.8</v>
      </c>
      <c r="AR51" s="371">
        <v>-13.3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324244</v>
      </c>
      <c r="AN52" s="375">
        <v>53033</v>
      </c>
      <c r="AO52" s="376">
        <v>18.2</v>
      </c>
      <c r="AP52" s="377">
        <v>71211</v>
      </c>
      <c r="AQ52" s="378">
        <v>15.7</v>
      </c>
      <c r="AR52" s="379">
        <v>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418560</v>
      </c>
      <c r="AN53" s="367">
        <v>70287</v>
      </c>
      <c r="AO53" s="368">
        <v>-3.3</v>
      </c>
      <c r="AP53" s="369">
        <v>122882</v>
      </c>
      <c r="AQ53" s="370">
        <v>-11.4</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346610</v>
      </c>
      <c r="AN54" s="375">
        <v>58205</v>
      </c>
      <c r="AO54" s="376">
        <v>9.8000000000000007</v>
      </c>
      <c r="AP54" s="377">
        <v>65785</v>
      </c>
      <c r="AQ54" s="378">
        <v>-7.6</v>
      </c>
      <c r="AR54" s="379">
        <v>17.399999999999999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440378</v>
      </c>
      <c r="AN55" s="367">
        <v>76085</v>
      </c>
      <c r="AO55" s="368">
        <v>8.1999999999999993</v>
      </c>
      <c r="AP55" s="369">
        <v>114790</v>
      </c>
      <c r="AQ55" s="370">
        <v>-6.6</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283900</v>
      </c>
      <c r="AN56" s="375">
        <v>49050</v>
      </c>
      <c r="AO56" s="376">
        <v>-15.7</v>
      </c>
      <c r="AP56" s="377">
        <v>55601</v>
      </c>
      <c r="AQ56" s="378">
        <v>-15.5</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653985</v>
      </c>
      <c r="AN57" s="367">
        <v>115179</v>
      </c>
      <c r="AO57" s="368">
        <v>51.4</v>
      </c>
      <c r="AP57" s="369">
        <v>126262</v>
      </c>
      <c r="AQ57" s="370">
        <v>10</v>
      </c>
      <c r="AR57" s="371">
        <v>41.4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476426</v>
      </c>
      <c r="AN58" s="375">
        <v>83907</v>
      </c>
      <c r="AO58" s="376">
        <v>71.099999999999994</v>
      </c>
      <c r="AP58" s="377">
        <v>56769</v>
      </c>
      <c r="AQ58" s="378">
        <v>2.1</v>
      </c>
      <c r="AR58" s="379">
        <v>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548898</v>
      </c>
      <c r="AN59" s="367">
        <v>99204</v>
      </c>
      <c r="AO59" s="368">
        <v>-13.9</v>
      </c>
      <c r="AP59" s="369">
        <v>126525</v>
      </c>
      <c r="AQ59" s="370">
        <v>0.2</v>
      </c>
      <c r="AR59" s="371">
        <v>-14.1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144204</v>
      </c>
      <c r="AN60" s="375">
        <v>26063</v>
      </c>
      <c r="AO60" s="376">
        <v>-68.900000000000006</v>
      </c>
      <c r="AP60" s="377">
        <v>67052</v>
      </c>
      <c r="AQ60" s="378">
        <v>18.100000000000001</v>
      </c>
      <c r="AR60" s="379">
        <v>-87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501202</v>
      </c>
      <c r="AN61" s="382">
        <v>86681</v>
      </c>
      <c r="AO61" s="383">
        <v>7.4</v>
      </c>
      <c r="AP61" s="384">
        <v>125822</v>
      </c>
      <c r="AQ61" s="385">
        <v>0</v>
      </c>
      <c r="AR61" s="371">
        <v>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315077</v>
      </c>
      <c r="AN62" s="375">
        <v>54052</v>
      </c>
      <c r="AO62" s="376">
        <v>2.9</v>
      </c>
      <c r="AP62" s="377">
        <v>63284</v>
      </c>
      <c r="AQ62" s="378">
        <v>2.6</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fKAI4ZsZ4IukNwJaQm8NqpLFjv/TtOGaOGd1ydtsTP5tPLpzY8UodAl+QA0zuonCmN59eBZ1PIecaU9Bj5P1w==" saltValue="BvfrD4L5z0VsZVLjJaZOM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uuhp0oF7yWfK7T2tZ8/PuILmkVCVk/HkXElk3Rpm3t34k4kwnpLRLKguCSBr8pWphMhmo9qDeDCtJ0m57YKPIA==" saltValue="OxCQVYrr6U4ByyFWdsyG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royHhz/n3nrmJzWafyo7fD1D7gtnWMriprgdZdIGuJGOJxekELoWiYunHg58/yNIQ77+gSipSQL+PlnrzKFYA==" saltValue="YnUU/C8FUOiYw7Cbxfpo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44.45</v>
      </c>
      <c r="G47" s="12">
        <v>40.81</v>
      </c>
      <c r="H47" s="12">
        <v>36.24</v>
      </c>
      <c r="I47" s="12">
        <v>32.9</v>
      </c>
      <c r="J47" s="13">
        <v>36.880000000000003</v>
      </c>
    </row>
    <row r="48" spans="2:10" ht="57.75" customHeight="1" x14ac:dyDescent="0.15">
      <c r="B48" s="14"/>
      <c r="C48" s="1240" t="s">
        <v>4</v>
      </c>
      <c r="D48" s="1240"/>
      <c r="E48" s="1241"/>
      <c r="F48" s="15">
        <v>3.43</v>
      </c>
      <c r="G48" s="16">
        <v>2.4700000000000002</v>
      </c>
      <c r="H48" s="16">
        <v>2.17</v>
      </c>
      <c r="I48" s="16">
        <v>2.69</v>
      </c>
      <c r="J48" s="17">
        <v>7.26</v>
      </c>
    </row>
    <row r="49" spans="2:10" ht="57.75" customHeight="1" thickBot="1" x14ac:dyDescent="0.2">
      <c r="B49" s="18"/>
      <c r="C49" s="1242" t="s">
        <v>5</v>
      </c>
      <c r="D49" s="1242"/>
      <c r="E49" s="1243"/>
      <c r="F49" s="19" t="s">
        <v>569</v>
      </c>
      <c r="G49" s="20" t="s">
        <v>570</v>
      </c>
      <c r="H49" s="20" t="s">
        <v>571</v>
      </c>
      <c r="I49" s="20" t="s">
        <v>572</v>
      </c>
      <c r="J49" s="21">
        <v>9.36</v>
      </c>
    </row>
    <row r="50" spans="2:10" ht="13.5" customHeight="1" x14ac:dyDescent="0.15"/>
  </sheetData>
  <sheetProtection algorithmName="SHA-512" hashValue="1ZiSsckHdt2KG+MVsSMN57YVE7M2QNxcl2XXLgmmKERLebXSHxWwoNQidZfaamY3o6JOgzD5fTonvJHO4woY8g==" saltValue="bALZVLBnrIGH+fbYcWs3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2022-03-17T00:24:28Z</cp:lastPrinted>
  <dcterms:created xsi:type="dcterms:W3CDTF">2022-02-02T06:15:11Z</dcterms:created>
  <dcterms:modified xsi:type="dcterms:W3CDTF">2022-09-18T09:08:21Z</dcterms:modified>
  <cp:category/>
</cp:coreProperties>
</file>