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08_紀の川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<sst xmlns="http://schemas.openxmlformats.org/spreadsheetml/2006/main" count="1156" uniqueCount="613">
  <si>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</si>
  <si>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</si>
  <si>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</si>
  <si>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</si>
  <si>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</si>
  <si>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</si>
  <si>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</si>
  <si>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</si>
  <si>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</si>
  <si>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</si>
  <si>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</si>
  <si>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</si>
  <si>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</si>
  <si>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</si>
  <si>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</si>
  <si>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</si>
  <si>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</si>
  <si>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</si>
  <si>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</si>
  <si>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</si>
  <si>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</si>
  <si>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</si>
  <si>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</si>
  <si>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</si>
  <si>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</si>
  <si>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</si>
  <si>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</si>
  <si>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</si>
  <si>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</si>
  <si>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</si>
  <si>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</si>
  <si>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</si>
  <si>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</si>
  <si>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</si>
  <si>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</si>
  <si>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</si>
  <si>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</si>
  <si>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</si>
  <si>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</si>
  <si>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</si>
  <si>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</si>
  <si>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</si>
  <si>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</si>
  <si>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</si>
  <si>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</si>
  <si>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</si>
  <si>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</si>
  <si>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</si>
  <si>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</si>
  <si>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</si>
  <si>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</si>
  <si>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</si>
  <si>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</si>
  <si>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</si>
  <si>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</si>
  <si>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</si>
  <si>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</si>
  <si>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</si>
  <si>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</si>
  <si>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</si>
  <si>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</si>
  <si>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</si>
  <si>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</si>
  <si>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</si>
  <si>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</si>
  <si>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</si>
  <si>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</si>
  <si>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</si>
  <si>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</si>
  <si>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</si>
  <si>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</si>
  <si>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</si>
  <si>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</si>
  <si>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</si>
  <si>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</si>
  <si>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</si>
  <si>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</si>
  <si>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</si>
  <si>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</si>
  <si>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</si>
  <si>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</si>
  <si>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</si>
  <si>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</si>
  <si>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</si>
  <si>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</si>
  <si>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</si>
  <si>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</si>
  <si>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</si>
  <si>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</si>
  <si>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</si>
  <si>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</si>
  <si>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</si>
  <si>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</si>
  <si>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</si>
  <si>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</si>
  <si>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</si>
  <si>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</si>
  <si>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</si>
  <si>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</si>
  <si>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</si>
  <si>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</si>
  <si>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</si>
  <si>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</si>
  <si>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</si>
  <si>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</si>
  <si>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</si>
  <si>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</si>
  <si>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</si>
  <si>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</si>
  <si>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</si>
  <si>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</si>
  <si>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</si>
  <si>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</si>
  <si>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</si>
  <si>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</si>
  <si>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</si>
  <si>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</si>
  <si>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</si>
  <si>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</si>
  <si>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</si>
  <si>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</si>
  <si>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</si>
  <si>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</si>
  <si>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</si>
  <si>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</si>
  <si>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</si>
  <si>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</si>
  <si>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</si>
  <si>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</si>
  <si>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</si>
  <si>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</si>
  <si>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</si>
  <si>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</si>
  <si>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</si>
  <si>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</si>
  <si>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</si>
  <si>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</si>
  <si>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</si>
  <si>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</si>
  <si>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</si>
  <si>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</si>
  <si>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</si>
  <si>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</si>
  <si>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</si>
  <si>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</si>
  <si>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</si>
  <si>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</si>
  <si>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</si>
  <si>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</si>
  <si>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</si>
  <si>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</si>
  <si>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</si>
  <si>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</si>
  <si>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</si>
  <si>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</si>
  <si>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</si>
  <si>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</si>
  <si>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</si>
  <si>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</si>
  <si>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</si>
  <si>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</si>
  <si>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</si>
  <si>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</si>
  <si>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</si>
  <si>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</si>
  <si>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</si>
  <si>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</si>
  <si>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</si>
  <si>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</si>
  <si>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</si>
  <si>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</si>
  <si>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</si>
  <si>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</si>
  <si>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</si>
  <si>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</si>
  <si>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</si>
  <si>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</si>
  <si>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</si>
  <si>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</si>
  <si>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</si>
  <si>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</si>
  <si>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</si>
  <si>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</si>
  <si>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</si>
  <si>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</si>
  <si>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</si>
  <si>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</si>
  <si>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</si>
  <si>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</si>
  <si>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</si>
  <si>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</si>
  <si>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</si>
  <si>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</si>
  <si>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</si>
  <si>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</si>
  <si>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</si>
  <si>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</si>
  <si>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</si>
  <si>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</si>
  <si>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</si>
  <si>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</si>
  <si>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</si>
  <si>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</si>
  <si>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</si>
  <si>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</si>
  <si>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</si>
  <si>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</si>
  <si>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</si>
  <si>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</si>
  <si>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</si>
  <si>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</si>
  <si>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和歌山県紀の川市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</si>
  <si>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</si>
  <si>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</si>
  <si>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</si>
  <si>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</si>
  <si>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</si>
  <si>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</si>
  <si>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</si>
  <si>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</si>
  <si>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</si>
  <si>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</si>
  <si>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</si>
  <si>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</si>
  <si>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</si>
  <si>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</si>
  <si>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</si>
  <si>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</si>
  <si>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</si>
  <si>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</si>
  <si>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</si>
  <si>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</si>
  <si>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</si>
  <si>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</si>
  <si>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</si>
  <si>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</si>
  <si>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</si>
  <si>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</si>
  <si>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</si>
  <si>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</si>
  <si>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</si>
  <si>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</si>
  <si>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</si>
  <si>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</si>
  <si>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</si>
  <si>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</si>
  <si>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</si>
  <si>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</si>
  <si>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</si>
  <si>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</si>
  <si>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</si>
  <si>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</si>
  <si>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</si>
  <si>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</si>
  <si>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</si>
  <si>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</si>
  <si>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</si>
  <si>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</si>
  <si>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</si>
  <si>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</si>
  <si>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</si>
  <si>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</si>
  <si>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</si>
  <si>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</si>
  <si>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</si>
  <si>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</si>
  <si>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</si>
  <si>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</si>
  <si>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</si>
  <si>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</si>
  <si>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</si>
  <si>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</si>
  <si>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</si>
  <si>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</si>
  <si>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</si>
  <si>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</si>
  <si>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</si>
  <si>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</si>
  <si>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</si>
  <si>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</si>
  <si>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</si>
  <si>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</si>
  <si>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</si>
  <si>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</si>
  <si>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</si>
  <si>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</si>
  <si>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</si>
  <si>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</si>
  <si>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</si>
  <si>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</si>
  <si>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</si>
  <si>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</si>
  <si>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</si>
  <si>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</si>
  <si>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</si>
  <si>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</si>
  <si>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</si>
  <si>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</si>
  <si>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</si>
  <si>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</si>
  <si>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</si>
  <si>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</si>
  <si>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</si>
  <si>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</si>
  <si>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</si>
  <si>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</si>
  <si>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</si>
  <si>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</si>
  <si>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</si>
  <si>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</si>
  <si>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</si>
  <si>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</si>
  <si>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</si>
  <si>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</si>
  <si>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</si>
  <si>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</si>
  <si>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</si>
  <si>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</si>
  <si>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</si>
  <si>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</si>
  <si>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</si>
  <si>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</si>
  <si>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</si>
  <si>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</si>
  <si>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</si>
  <si>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</si>
  <si>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</si>
  <si>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</si>
  <si>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</si>
  <si>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</si>
  <si>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</si>
  <si>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</si>
  <si>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</si>
  <si>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</si>
  <si>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</si>
  <si>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</si>
  <si>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</si>
  <si>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</si>
  <si>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</si>
  <si>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</si>
  <si>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</si>
  <si>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</si>
  <si>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</si>
  <si>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</si>
  <si>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</si>
  <si>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</si>
  <si>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</si>
  <si>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</si>
  <si>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</si>
  <si>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</si>
  <si>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</si>
  <si>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</si>
  <si>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</si>
  <si>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</si>
  <si>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</si>
  <si>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</si>
  <si>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</si>
  <si>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</si>
  <si>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</si>
  <si>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</si>
  <si>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</si>
  <si>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</si>
  <si>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</si>
  <si>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</si>
  <si>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</si>
  <si>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和歌山県紀の川市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</si>
  <si>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</si>
  <si>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</si>
  <si>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</si>
  <si>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</si>
  <si>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</si>
  <si>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</si>
  <si>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</si>
  <si>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</si>
  <si>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</si>
  <si>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</si>
  <si>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</si>
  <si>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</si>
  <si>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</si>
  <si>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</si>
  <si>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</si>
  <si>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</si>
  <si>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</si>
  <si>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</si>
  <si>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</si>
  <si>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</si>
  <si>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</si>
  <si>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</si>
  <si>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</si>
  <si>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</si>
  <si>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</si>
  <si>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</si>
  <si>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</si>
  <si>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</si>
  <si>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</si>
  <si>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</si>
  <si>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</si>
  <si>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</si>
  <si>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</si>
  <si>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</si>
  <si>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</si>
  <si>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</si>
  <si>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</si>
  <si>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</si>
  <si>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</si>
  <si>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</si>
  <si>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</si>
  <si>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</si>
  <si>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</si>
  <si>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</si>
  <si>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</si>
  <si>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</si>
  <si>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</si>
  <si>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</si>
  <si>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</si>
  <si>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</si>
  <si>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</si>
  <si>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</si>
  <si>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</si>
  <si>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</si>
  <si>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</si>
  <si>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</si>
  <si>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</si>
  <si>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</si>
  <si>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</si>
  <si>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</si>
  <si>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</si>
  <si>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</si>
  <si>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</si>
  <si>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</si>
  <si>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</si>
  <si>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</si>
  <si>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</si>
  <si>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</si>
  <si>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</si>
  <si>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</si>
  <si>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</si>
  <si>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</si>
  <si>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</si>
  <si>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</si>
  <si>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</si>
  <si>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</si>
  <si>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</si>
  <si>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</si>
  <si>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</si>
  <si>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</si>
  <si>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</si>
  <si>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</si>
  <si>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</si>
  <si>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</si>
  <si>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</si>
  <si>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</si>
  <si>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</si>
  <si>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</si>
  <si>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</si>
  <si>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</si>
  <si>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</si>
  <si>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</si>
  <si>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</si>
  <si>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</si>
  <si>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</si>
  <si>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</si>
  <si>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</si>
  <si>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</si>
  <si>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</si>
  <si>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</si>
  <si>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</si>
  <si>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</si>
  <si>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</si>
  <si>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</si>
  <si>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</si>
  <si>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</si>
  <si>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</si>
  <si>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</si>
  <si>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</si>
  <si>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</si>
  <si>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</si>
  <si>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</si>
  <si>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</si>
  <si>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介護保険事業勘定特別会計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</si>
  <si>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</si>
  <si>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</si>
  <si>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</si>
  <si>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</si>
  <si>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</si>
  <si>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</si>
  <si>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</si>
  <si>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</si>
  <si>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</si>
  <si>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</si>
  <si>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</si>
  <si>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</si>
  <si>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</si>
  <si>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</si>
  <si>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</si>
  <si>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</si>
  <si>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</si>
  <si>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</si>
  <si>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</si>
  <si>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</si>
  <si>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</si>
  <si>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</si>
  <si>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</si>
  <si>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</si>
  <si>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</si>
  <si>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</si>
  <si>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</si>
  <si>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</si>
  <si>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</si>
  <si>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</si>
  <si>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</si>
  <si>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</si>
  <si>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</si>
  <si>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</si>
  <si>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</si>
  <si>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</si>
  <si>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</si>
  <si>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</si>
  <si>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</si>
  <si>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</si>
  <si>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</si>
  <si>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</si>
  <si>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</si>
  <si>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</si>
  <si>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</si>
  <si>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</si>
  <si>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</si>
  <si>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</si>
  <si>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</si>
  <si>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</si>
  <si>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</si>
  <si>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</si>
  <si>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</si>
  <si>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</si>
  <si>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</si>
  <si>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</si>
  <si>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</si>
  <si>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</si>
  <si>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</si>
  <si>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</si>
  <si>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</si>
  <si>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</si>
  <si>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</si>
  <si>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</si>
  <si>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</si>
  <si>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</si>
  <si>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</si>
  <si>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</si>
  <si>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</si>
  <si>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</si>
  <si>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</si>
  <si>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</si>
  <si>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</si>
  <si>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</si>
  <si>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</si>
  <si>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</si>
  <si>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</si>
  <si>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</si>
  <si>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</si>
  <si>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</si>
  <si>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</si>
  <si>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</si>
  <si>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</si>
  <si>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</si>
  <si>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</si>
  <si>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0.98</t>
  </si>
  <si>
    <t>水道事業会計</t>
  </si>
  <si>
    <t>一般会計</t>
  </si>
  <si>
    <t>工業用水道事業会計</t>
  </si>
  <si>
    <t>介護保険事業勘定特別会計</t>
  </si>
  <si>
    <t>国民健康保険事業勘定特別会計</t>
  </si>
  <si>
    <t>下水道事業会計</t>
  </si>
  <si>
    <t>住宅新築資金等貸付事業特別会計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</si>
  <si>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</si>
  <si>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</si>
  <si>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</si>
  <si>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</si>
  <si>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</si>
  <si>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</si>
  <si>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</si>
  <si>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</si>
  <si>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</si>
  <si>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</si>
  <si>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公立那賀病院経営事務組合</t>
  </si>
  <si>
    <t>和歌山県後期高齢者医療広域連合（特別会計）</t>
  </si>
  <si>
    <t>和歌山県市町村総合事務組合</t>
    <rPh sb="0" eb="4">
      <t>ワカヤマケン</t>
    </rPh>
    <rPh sb="4" eb="7">
      <t>シチョウソン</t>
    </rPh>
    <rPh sb="7" eb="9">
      <t>ソウゴウ</t>
    </rPh>
    <rPh sb="9" eb="13">
      <t>ジムクミアイ</t>
    </rPh>
    <phoneticPr fontId="2"/>
  </si>
  <si>
    <t>那賀児童福祉施設組合</t>
    <rPh sb="0" eb="2">
      <t>ナガ</t>
    </rPh>
    <rPh sb="2" eb="4">
      <t>ジドウ</t>
    </rPh>
    <rPh sb="4" eb="6">
      <t>フクシ</t>
    </rPh>
    <rPh sb="6" eb="8">
      <t>シセツ</t>
    </rPh>
    <rPh sb="8" eb="10">
      <t>クミアイ</t>
    </rPh>
    <phoneticPr fontId="2"/>
  </si>
  <si>
    <t>那賀広域事務組合</t>
    <rPh sb="0" eb="2">
      <t>ナガ</t>
    </rPh>
    <rPh sb="2" eb="4">
      <t>コウイキ</t>
    </rPh>
    <rPh sb="4" eb="6">
      <t>ジム</t>
    </rPh>
    <rPh sb="6" eb="8">
      <t>クミアイ</t>
    </rPh>
    <phoneticPr fontId="2"/>
  </si>
  <si>
    <t>那賀衛生環境整備組合</t>
    <rPh sb="0" eb="2">
      <t>ナガ</t>
    </rPh>
    <rPh sb="2" eb="4">
      <t>エイセイ</t>
    </rPh>
    <rPh sb="4" eb="6">
      <t>カンキョウ</t>
    </rPh>
    <rPh sb="6" eb="8">
      <t>セイビ</t>
    </rPh>
    <rPh sb="8" eb="10">
      <t>クミアイ</t>
    </rPh>
    <phoneticPr fontId="2"/>
  </si>
  <si>
    <t>那賀消防組合</t>
    <rPh sb="0" eb="2">
      <t>ナガ</t>
    </rPh>
    <rPh sb="2" eb="4">
      <t>ショウボウ</t>
    </rPh>
    <rPh sb="4" eb="6">
      <t>クミアイ</t>
    </rPh>
    <phoneticPr fontId="2"/>
  </si>
  <si>
    <t>那賀休日急患診療所経営事務組合</t>
    <rPh sb="0" eb="2">
      <t>ナガ</t>
    </rPh>
    <rPh sb="2" eb="4">
      <t>キュウジツ</t>
    </rPh>
    <rPh sb="4" eb="6">
      <t>キュウカン</t>
    </rPh>
    <rPh sb="6" eb="8">
      <t>シンリョウ</t>
    </rPh>
    <rPh sb="8" eb="9">
      <t>ショ</t>
    </rPh>
    <rPh sb="9" eb="11">
      <t>ケイエイ</t>
    </rPh>
    <rPh sb="11" eb="15">
      <t>ジムクミアイ</t>
    </rPh>
    <phoneticPr fontId="2"/>
  </si>
  <si>
    <t>五色台広域施設組合</t>
    <rPh sb="0" eb="2">
      <t>ゴシキ</t>
    </rPh>
    <rPh sb="2" eb="3">
      <t>ダイ</t>
    </rPh>
    <rPh sb="3" eb="5">
      <t>コウイキ</t>
    </rPh>
    <rPh sb="5" eb="7">
      <t>シセツ</t>
    </rPh>
    <rPh sb="7" eb="9">
      <t>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</si>
  <si>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</si>
  <si>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4">
      <t>ワカヤマケン</t>
    </rPh>
    <rPh sb="4" eb="15">
      <t>コウキコウレイシャイリョウコウイキレンゴウ</t>
    </rPh>
    <phoneticPr fontId="2"/>
  </si>
  <si>
    <t>紀の海広域施設組合</t>
    <rPh sb="0" eb="1">
      <t>キ</t>
    </rPh>
    <rPh sb="2" eb="3">
      <t>ウミ</t>
    </rPh>
    <rPh sb="3" eb="5">
      <t>コウイキ</t>
    </rPh>
    <rPh sb="5" eb="7">
      <t>シセツ</t>
    </rPh>
    <rPh sb="7" eb="9">
      <t>クミアイ</t>
    </rPh>
    <phoneticPr fontId="2"/>
  </si>
  <si>
    <t>青洲の里</t>
    <rPh sb="0" eb="2">
      <t>セイシュウ</t>
    </rPh>
    <rPh sb="3" eb="4">
      <t>サト</t>
    </rPh>
    <phoneticPr fontId="2"/>
  </si>
  <si>
    <t>地域振興基金</t>
  </si>
  <si>
    <t>公共施設等整備基金</t>
  </si>
  <si>
    <t>地域福祉基金</t>
  </si>
  <si>
    <t>中山間ふるさと水と土保全対策基金</t>
    <phoneticPr fontId="2"/>
  </si>
  <si>
    <t>人材育成基金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</si>
  <si>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</si>
  <si>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</si>
  <si>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</si>
  <si>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</si>
  <si>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</si>
  <si>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平成28年度から29年度にかけて地方債の繰上償還を行ったため、地方債残高の減少により将来負担比率が、また償還額の減少により実質公債費比率がともに減少している。
　類似団体平均と比較すると、実質公債費比率は1.5ポイント下回っており、将来負担比率は大きく下回っている。これは、合併特例債を筆頭に、近年借り入れている地方債の多くが交付税算入率が高いため、地方債残高に対して充当される財源が多いことが要因である。つまり、交付税算入率の低い地方債の償還が進んでいる一方で、残っている地方債には一定の財源が確保されていることで、実質公債費比率が平均を下回り、将来負担比率は低いということである。
　合併特例事業もピークを過ぎたことで、借入額が減少傾向にあるため、実質公債費比率は年々低くなっていく見込みである。</t>
    <rPh sb="110" eb="112">
      <t>シタマワ</t>
    </rPh>
    <rPh sb="271" eb="273">
      <t>シタマワ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</si>
  <si>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</si>
  <si>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</si>
  <si>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</si>
  <si>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を大幅に下回っているが、これは、当市が借り入れている地方債の多くが交付税算入率の高いものであること、さらに、平成28年度から29年度にかけて行った繰上償還により、地方債残高が大きく減少したことが主な要因である。
　一方で、老朽化施設を多く抱えていることで、有形固定資産減価償却率は類似団体平均を上回っている。これらのことから、将来負担比率は低くても、今後、計画的な施設の更新や再編に大きな財政負担が必要になることが分か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</si>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</sst>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
      <sz val="13"/>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AF4A-4E05-85DA-4EF9CE4F04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42055</c:v>
                </c:pt>
                <c:pt idx="1">
                  <c:v>40000</c:v>
                </c:pt>
                <c:pt idx="2">
                  <c:v>53801</c:v>
                </c:pt>
                <c:pt idx="3">
                  <c:v>61578</c:v>
                </c:pt>
                <c:pt idx="4">
                  <c:v>40389</c:v>
                </c:pt>
              </c:numCache>
            </c:numRef>
          </c:val>
          <c:smooth val="0"/>
          <c:extLst>
            <c:ext xmlns:c16="http://schemas.microsoft.com/office/drawing/2014/chart" uri="{C3380CC4-5D6E-409C-BE32-E72D297353CC}">
              <c16:uniqueId val="{00000001-AF4A-4E05-85DA-4EF9CE4F04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3.26</c:v>
                </c:pt>
                <c:pt idx="1">
                  <c:v>4.1100000000000003</c:v>
                </c:pt>
                <c:pt idx="2">
                  <c:v>4.38</c:v>
                </c:pt>
                <c:pt idx="3">
                  <c:v>6.44</c:v>
                </c:pt>
                <c:pt idx="4">
                  <c:v>5.0199999999999996</c:v>
                </c:pt>
              </c:numCache>
            </c:numRef>
          </c:val>
          <c:extLst>
            <c:ext xmlns:c16="http://schemas.microsoft.com/office/drawing/2014/chart" uri="{C3380CC4-5D6E-409C-BE32-E72D297353CC}">
              <c16:uniqueId val="{00000000-45E9-4BD8-81AD-BEF90E6DE4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22.44</c:v>
                </c:pt>
                <c:pt idx="1">
                  <c:v>26.24</c:v>
                </c:pt>
                <c:pt idx="2">
                  <c:v>27.88</c:v>
                </c:pt>
                <c:pt idx="3">
                  <c:v>30.41</c:v>
                </c:pt>
                <c:pt idx="4">
                  <c:v>31.06</c:v>
                </c:pt>
              </c:numCache>
            </c:numRef>
          </c:val>
          <c:extLst>
            <c:ext xmlns:c16="http://schemas.microsoft.com/office/drawing/2014/chart" uri="{C3380CC4-5D6E-409C-BE32-E72D297353CC}">
              <c16:uniqueId val="{00000001-45E9-4BD8-81AD-BEF90E6DE4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1.36</c:v>
                </c:pt>
                <c:pt idx="1">
                  <c:v>11.56</c:v>
                </c:pt>
                <c:pt idx="2">
                  <c:v>2.09</c:v>
                </c:pt>
                <c:pt idx="3">
                  <c:v>4.07</c:v>
                </c:pt>
                <c:pt idx="4">
                  <c:v>-0.98</c:v>
                </c:pt>
              </c:numCache>
            </c:numRef>
          </c:val>
          <c:smooth val="0"/>
          <c:extLst>
            <c:ext xmlns:c16="http://schemas.microsoft.com/office/drawing/2014/chart" uri="{C3380CC4-5D6E-409C-BE32-E72D297353CC}">
              <c16:uniqueId val="{00000002-45E9-4BD8-81AD-BEF90E6DE4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0.2</c:v>
                </c:pt>
                <c:pt idx="4">
                  <c:v>#N/A</c:v>
                </c:pt>
                <c:pt idx="5">
                  <c:v>0.17</c:v>
                </c:pt>
                <c:pt idx="6">
                  <c:v>#N/A</c:v>
                </c:pt>
                <c:pt idx="7">
                  <c:v>0.52</c:v>
                </c:pt>
                <c:pt idx="8">
                  <c:v>#N/A</c:v>
                </c:pt>
                <c:pt idx="9">
                  <c:v>0</c:v>
                </c:pt>
              </c:numCache>
            </c:numRef>
          </c:val>
          <c:extLst>
            <c:ext xmlns:c16="http://schemas.microsoft.com/office/drawing/2014/chart" uri="{C3380CC4-5D6E-409C-BE32-E72D297353CC}">
              <c16:uniqueId val="{00000000-40D5-4C3C-8ADD-DE39BE8559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D5-4C3C-8ADD-DE39BE8559E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40D5-4C3C-8ADD-DE39BE8559E0}"/>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40D5-4C3C-8ADD-DE39BE8559E0}"/>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c:v>
                </c:pt>
              </c:numCache>
            </c:numRef>
          </c:val>
          <c:extLst>
            <c:ext xmlns:c16="http://schemas.microsoft.com/office/drawing/2014/chart" uri="{C3380CC4-5D6E-409C-BE32-E72D297353CC}">
              <c16:uniqueId val="{00000004-40D5-4C3C-8ADD-DE39BE8559E0}"/>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1.84</c:v>
                </c:pt>
                <c:pt idx="2">
                  <c:v>#N/A</c:v>
                </c:pt>
                <c:pt idx="3">
                  <c:v>2.41</c:v>
                </c:pt>
                <c:pt idx="4">
                  <c:v>#N/A</c:v>
                </c:pt>
                <c:pt idx="5">
                  <c:v>0.26</c:v>
                </c:pt>
                <c:pt idx="6">
                  <c:v>#N/A</c:v>
                </c:pt>
                <c:pt idx="7">
                  <c:v>0.17</c:v>
                </c:pt>
                <c:pt idx="8">
                  <c:v>#N/A</c:v>
                </c:pt>
                <c:pt idx="9">
                  <c:v>0.63</c:v>
                </c:pt>
              </c:numCache>
            </c:numRef>
          </c:val>
          <c:extLst>
            <c:ext xmlns:c16="http://schemas.microsoft.com/office/drawing/2014/chart" uri="{C3380CC4-5D6E-409C-BE32-E72D297353CC}">
              <c16:uniqueId val="{00000005-40D5-4C3C-8ADD-DE39BE8559E0}"/>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0.83</c:v>
                </c:pt>
                <c:pt idx="2">
                  <c:v>#N/A</c:v>
                </c:pt>
                <c:pt idx="3">
                  <c:v>0.27</c:v>
                </c:pt>
                <c:pt idx="4">
                  <c:v>#N/A</c:v>
                </c:pt>
                <c:pt idx="5">
                  <c:v>0.72</c:v>
                </c:pt>
                <c:pt idx="6">
                  <c:v>#N/A</c:v>
                </c:pt>
                <c:pt idx="7">
                  <c:v>1.23</c:v>
                </c:pt>
                <c:pt idx="8">
                  <c:v>#N/A</c:v>
                </c:pt>
                <c:pt idx="9">
                  <c:v>0.81</c:v>
                </c:pt>
              </c:numCache>
            </c:numRef>
          </c:val>
          <c:extLst>
            <c:ext xmlns:c16="http://schemas.microsoft.com/office/drawing/2014/chart" uri="{C3380CC4-5D6E-409C-BE32-E72D297353CC}">
              <c16:uniqueId val="{00000006-40D5-4C3C-8ADD-DE39BE8559E0}"/>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0.65</c:v>
                </c:pt>
                <c:pt idx="2">
                  <c:v>#N/A</c:v>
                </c:pt>
                <c:pt idx="3">
                  <c:v>0.67</c:v>
                </c:pt>
                <c:pt idx="4">
                  <c:v>#N/A</c:v>
                </c:pt>
                <c:pt idx="5">
                  <c:v>0.71</c:v>
                </c:pt>
                <c:pt idx="6">
                  <c:v>#N/A</c:v>
                </c:pt>
                <c:pt idx="7">
                  <c:v>0.76</c:v>
                </c:pt>
                <c:pt idx="8">
                  <c:v>#N/A</c:v>
                </c:pt>
                <c:pt idx="9">
                  <c:v>0.81</c:v>
                </c:pt>
              </c:numCache>
            </c:numRef>
          </c:val>
          <c:extLst>
            <c:ext xmlns:c16="http://schemas.microsoft.com/office/drawing/2014/chart" uri="{C3380CC4-5D6E-409C-BE32-E72D297353CC}">
              <c16:uniqueId val="{00000007-40D5-4C3C-8ADD-DE39BE8559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3.23</c:v>
                </c:pt>
                <c:pt idx="2">
                  <c:v>#N/A</c:v>
                </c:pt>
                <c:pt idx="3">
                  <c:v>4.09</c:v>
                </c:pt>
                <c:pt idx="4">
                  <c:v>#N/A</c:v>
                </c:pt>
                <c:pt idx="5">
                  <c:v>4.3600000000000003</c:v>
                </c:pt>
                <c:pt idx="6">
                  <c:v>#N/A</c:v>
                </c:pt>
                <c:pt idx="7">
                  <c:v>6.42</c:v>
                </c:pt>
                <c:pt idx="8">
                  <c:v>#N/A</c:v>
                </c:pt>
                <c:pt idx="9">
                  <c:v>5</c:v>
                </c:pt>
              </c:numCache>
            </c:numRef>
          </c:val>
          <c:extLst>
            <c:ext xmlns:c16="http://schemas.microsoft.com/office/drawing/2014/chart" uri="{C3380CC4-5D6E-409C-BE32-E72D297353CC}">
              <c16:uniqueId val="{00000008-40D5-4C3C-8ADD-DE39BE8559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12.33</c:v>
                </c:pt>
                <c:pt idx="2">
                  <c:v>#N/A</c:v>
                </c:pt>
                <c:pt idx="3">
                  <c:v>11.69</c:v>
                </c:pt>
                <c:pt idx="4">
                  <c:v>#N/A</c:v>
                </c:pt>
                <c:pt idx="5">
                  <c:v>11.28</c:v>
                </c:pt>
                <c:pt idx="6">
                  <c:v>#N/A</c:v>
                </c:pt>
                <c:pt idx="7">
                  <c:v>10.58</c:v>
                </c:pt>
                <c:pt idx="8">
                  <c:v>#N/A</c:v>
                </c:pt>
                <c:pt idx="9">
                  <c:v>10.02</c:v>
                </c:pt>
              </c:numCache>
            </c:numRef>
          </c:val>
          <c:extLst>
            <c:ext xmlns:c16="http://schemas.microsoft.com/office/drawing/2014/chart" uri="{C3380CC4-5D6E-409C-BE32-E72D297353CC}">
              <c16:uniqueId val="{00000009-40D5-4C3C-8ADD-DE39BE8559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4265</c:v>
                </c:pt>
                <c:pt idx="5">
                  <c:v>4364</c:v>
                </c:pt>
                <c:pt idx="8">
                  <c:v>4230</c:v>
                </c:pt>
                <c:pt idx="11">
                  <c:v>4112</c:v>
                </c:pt>
                <c:pt idx="14">
                  <c:v>3826</c:v>
                </c:pt>
              </c:numCache>
            </c:numRef>
          </c:val>
          <c:extLst>
            <c:ext xmlns:c16="http://schemas.microsoft.com/office/drawing/2014/chart" uri="{C3380CC4-5D6E-409C-BE32-E72D297353CC}">
              <c16:uniqueId val="{00000000-F3A6-42ED-A921-4D5CB21CFD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A6-42ED-A921-4D5CB21CFD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A6-42ED-A921-4D5CB21CFD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331</c:v>
                </c:pt>
                <c:pt idx="3">
                  <c:v>355</c:v>
                </c:pt>
                <c:pt idx="6">
                  <c:v>348</c:v>
                </c:pt>
                <c:pt idx="9">
                  <c:v>354</c:v>
                </c:pt>
                <c:pt idx="12">
                  <c:v>393</c:v>
                </c:pt>
              </c:numCache>
            </c:numRef>
          </c:val>
          <c:extLst>
            <c:ext xmlns:c16="http://schemas.microsoft.com/office/drawing/2014/chart" uri="{C3380CC4-5D6E-409C-BE32-E72D297353CC}">
              <c16:uniqueId val="{00000003-F3A6-42ED-A921-4D5CB21CFD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621</c:v>
                </c:pt>
                <c:pt idx="3">
                  <c:v>634</c:v>
                </c:pt>
                <c:pt idx="6">
                  <c:v>620</c:v>
                </c:pt>
                <c:pt idx="9">
                  <c:v>632</c:v>
                </c:pt>
                <c:pt idx="12">
                  <c:v>440</c:v>
                </c:pt>
              </c:numCache>
            </c:numRef>
          </c:val>
          <c:extLst>
            <c:ext xmlns:c16="http://schemas.microsoft.com/office/drawing/2014/chart" uri="{C3380CC4-5D6E-409C-BE32-E72D297353CC}">
              <c16:uniqueId val="{00000004-F3A6-42ED-A921-4D5CB21CFD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A6-42ED-A921-4D5CB21CFD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A6-42ED-A921-4D5CB21CFD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4822</c:v>
                </c:pt>
                <c:pt idx="3">
                  <c:v>4614</c:v>
                </c:pt>
                <c:pt idx="6">
                  <c:v>4248</c:v>
                </c:pt>
                <c:pt idx="9">
                  <c:v>4080</c:v>
                </c:pt>
                <c:pt idx="12">
                  <c:v>3698</c:v>
                </c:pt>
              </c:numCache>
            </c:numRef>
          </c:val>
          <c:extLst>
            <c:ext xmlns:c16="http://schemas.microsoft.com/office/drawing/2014/chart" uri="{C3380CC4-5D6E-409C-BE32-E72D297353CC}">
              <c16:uniqueId val="{00000007-F3A6-42ED-A921-4D5CB21CFD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1509</c:v>
                </c:pt>
                <c:pt idx="2">
                  <c:v>#N/A</c:v>
                </c:pt>
                <c:pt idx="3">
                  <c:v>#N/A</c:v>
                </c:pt>
                <c:pt idx="4">
                  <c:v>1239</c:v>
                </c:pt>
                <c:pt idx="5">
                  <c:v>#N/A</c:v>
                </c:pt>
                <c:pt idx="6">
                  <c:v>#N/A</c:v>
                </c:pt>
                <c:pt idx="7">
                  <c:v>986</c:v>
                </c:pt>
                <c:pt idx="8">
                  <c:v>#N/A</c:v>
                </c:pt>
                <c:pt idx="9">
                  <c:v>#N/A</c:v>
                </c:pt>
                <c:pt idx="10">
                  <c:v>954</c:v>
                </c:pt>
                <c:pt idx="11">
                  <c:v>#N/A</c:v>
                </c:pt>
                <c:pt idx="12">
                  <c:v>#N/A</c:v>
                </c:pt>
                <c:pt idx="13">
                  <c:v>705</c:v>
                </c:pt>
                <c:pt idx="14">
                  <c:v>#N/A</c:v>
                </c:pt>
              </c:numCache>
            </c:numRef>
          </c:val>
          <c:smooth val="0"/>
          <c:extLst>
            <c:ext xmlns:c16="http://schemas.microsoft.com/office/drawing/2014/chart" uri="{C3380CC4-5D6E-409C-BE32-E72D297353CC}">
              <c16:uniqueId val="{00000008-F3A6-42ED-A921-4D5CB21CFD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35739</c:v>
                </c:pt>
                <c:pt idx="5">
                  <c:v>35090</c:v>
                </c:pt>
                <c:pt idx="8">
                  <c:v>33937</c:v>
                </c:pt>
                <c:pt idx="11">
                  <c:v>32929</c:v>
                </c:pt>
                <c:pt idx="14">
                  <c:v>31146</c:v>
                </c:pt>
              </c:numCache>
            </c:numRef>
          </c:val>
          <c:extLst>
            <c:ext xmlns:c16="http://schemas.microsoft.com/office/drawing/2014/chart" uri="{C3380CC4-5D6E-409C-BE32-E72D297353CC}">
              <c16:uniqueId val="{00000000-6776-42A2-9555-CC987ADB2D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3703</c:v>
                </c:pt>
                <c:pt idx="5">
                  <c:v>3420</c:v>
                </c:pt>
                <c:pt idx="8">
                  <c:v>3405</c:v>
                </c:pt>
                <c:pt idx="11">
                  <c:v>3403</c:v>
                </c:pt>
                <c:pt idx="14">
                  <c:v>3343</c:v>
                </c:pt>
              </c:numCache>
            </c:numRef>
          </c:val>
          <c:extLst>
            <c:ext xmlns:c16="http://schemas.microsoft.com/office/drawing/2014/chart" uri="{C3380CC4-5D6E-409C-BE32-E72D297353CC}">
              <c16:uniqueId val="{00000001-6776-42A2-9555-CC987ADB2D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7966</c:v>
                </c:pt>
                <c:pt idx="5">
                  <c:v>8890</c:v>
                </c:pt>
                <c:pt idx="8">
                  <c:v>9966</c:v>
                </c:pt>
                <c:pt idx="11">
                  <c:v>10687</c:v>
                </c:pt>
                <c:pt idx="14">
                  <c:v>11116</c:v>
                </c:pt>
              </c:numCache>
            </c:numRef>
          </c:val>
          <c:extLst>
            <c:ext xmlns:c16="http://schemas.microsoft.com/office/drawing/2014/chart" uri="{C3380CC4-5D6E-409C-BE32-E72D297353CC}">
              <c16:uniqueId val="{00000002-6776-42A2-9555-CC987ADB2D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76-42A2-9555-CC987ADB2D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76-42A2-9555-CC987ADB2D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76-42A2-9555-CC987ADB2D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4706</c:v>
                </c:pt>
                <c:pt idx="3">
                  <c:v>4566</c:v>
                </c:pt>
                <c:pt idx="6">
                  <c:v>4383</c:v>
                </c:pt>
                <c:pt idx="9">
                  <c:v>4362</c:v>
                </c:pt>
                <c:pt idx="12">
                  <c:v>4260</c:v>
                </c:pt>
              </c:numCache>
            </c:numRef>
          </c:val>
          <c:extLst>
            <c:ext xmlns:c16="http://schemas.microsoft.com/office/drawing/2014/chart" uri="{C3380CC4-5D6E-409C-BE32-E72D297353CC}">
              <c16:uniqueId val="{00000006-6776-42A2-9555-CC987ADB2D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2705</c:v>
                </c:pt>
                <c:pt idx="3">
                  <c:v>2461</c:v>
                </c:pt>
                <c:pt idx="6">
                  <c:v>2320</c:v>
                </c:pt>
                <c:pt idx="9">
                  <c:v>2333</c:v>
                </c:pt>
                <c:pt idx="12">
                  <c:v>2141</c:v>
                </c:pt>
              </c:numCache>
            </c:numRef>
          </c:val>
          <c:extLst>
            <c:ext xmlns:c16="http://schemas.microsoft.com/office/drawing/2014/chart" uri="{C3380CC4-5D6E-409C-BE32-E72D297353CC}">
              <c16:uniqueId val="{00000007-6776-42A2-9555-CC987ADB2D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10710</c:v>
                </c:pt>
                <c:pt idx="3">
                  <c:v>10629</c:v>
                </c:pt>
                <c:pt idx="6">
                  <c:v>10002</c:v>
                </c:pt>
                <c:pt idx="9">
                  <c:v>9692</c:v>
                </c:pt>
                <c:pt idx="12">
                  <c:v>8383</c:v>
                </c:pt>
              </c:numCache>
            </c:numRef>
          </c:val>
          <c:extLst>
            <c:ext xmlns:c16="http://schemas.microsoft.com/office/drawing/2014/chart" uri="{C3380CC4-5D6E-409C-BE32-E72D297353CC}">
              <c16:uniqueId val="{00000008-6776-42A2-9555-CC987ADB2D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264</c:v>
                </c:pt>
              </c:numCache>
            </c:numRef>
          </c:val>
          <c:extLst>
            <c:ext xmlns:c16="http://schemas.microsoft.com/office/drawing/2014/chart" uri="{C3380CC4-5D6E-409C-BE32-E72D297353CC}">
              <c16:uniqueId val="{00000009-6776-42A2-9555-CC987ADB2D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32511</c:v>
                </c:pt>
                <c:pt idx="3">
                  <c:v>29425</c:v>
                </c:pt>
                <c:pt idx="6">
                  <c:v>28340</c:v>
                </c:pt>
                <c:pt idx="9">
                  <c:v>27564</c:v>
                </c:pt>
                <c:pt idx="12">
                  <c:v>25913</c:v>
                </c:pt>
              </c:numCache>
            </c:numRef>
          </c:val>
          <c:extLst>
            <c:ext xmlns:c16="http://schemas.microsoft.com/office/drawing/2014/chart" uri="{C3380CC4-5D6E-409C-BE32-E72D297353CC}">
              <c16:uniqueId val="{0000000A-6776-42A2-9555-CC987ADB2D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3223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76-42A2-9555-CC987ADB2D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5201</c:v>
                </c:pt>
                <c:pt idx="1">
                  <c:v>5582</c:v>
                </c:pt>
                <c:pt idx="2">
                  <c:v>5669</c:v>
                </c:pt>
              </c:numCache>
            </c:numRef>
          </c:val>
          <c:extLst>
            <c:ext xmlns:c16="http://schemas.microsoft.com/office/drawing/2014/chart" uri="{C3380CC4-5D6E-409C-BE32-E72D297353CC}">
              <c16:uniqueId val="{00000000-5001-4BFC-8471-96DC6B08E3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1941</c:v>
                </c:pt>
                <c:pt idx="1">
                  <c:v>2051</c:v>
                </c:pt>
                <c:pt idx="2">
                  <c:v>2345</c:v>
                </c:pt>
              </c:numCache>
            </c:numRef>
          </c:val>
          <c:extLst>
            <c:ext xmlns:c16="http://schemas.microsoft.com/office/drawing/2014/chart" uri="{C3380CC4-5D6E-409C-BE32-E72D297353CC}">
              <c16:uniqueId val="{00000001-5001-4BFC-8471-96DC6B08E3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4521</c:v>
                </c:pt>
                <c:pt idx="1">
                  <c:v>4532</c:v>
                </c:pt>
                <c:pt idx="2">
                  <c:v>4592</c:v>
                </c:pt>
              </c:numCache>
            </c:numRef>
          </c:val>
          <c:extLst>
            <c:ext xmlns:c16="http://schemas.microsoft.com/office/drawing/2014/chart" uri="{C3380CC4-5D6E-409C-BE32-E72D297353CC}">
              <c16:uniqueId val="{00000002-5001-4BFC-8471-96DC6B08E3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{7FD16E89-042A-4EAE-AF41-678DF318C2D9}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444-4052-BBAE-43BE0865E1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{3CE70BF3-F916-47F6-98E2-2B7E8A3AE7BD}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44-4052-BBAE-43BE0865E1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{6FDACDDF-B136-4940-97FC-D71601E7049F}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44-4052-BBAE-43BE0865E1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{276E9B29-CC6F-4A5B-B941-46D71FDDBA3E}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44-4052-BBAE-43BE0865E1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{392ECF1F-5FD4-4DAB-9AD4-B24972464318}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44-4052-BBAE-43BE0865E1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{0AC7690F-DF63-49DE-A3F5-DFEC022F8D57}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444-4052-BBAE-43BE0865E1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{7C895BCE-52AC-4721-8F0C-356CC1AFA20F}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444-4052-BBAE-43BE0865E1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{8851BEF6-3717-47B8-AFDA-38A6D6B1D007}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444-4052-BBAE-43BE0865E1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{5E15D045-5CA7-4FC1-BC08-EC601ABF3A24}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444-4052-BBAE-43BE0865E1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63.6</c:v>
                </c:pt>
                <c:pt idx="16">
                  <c:v>64.400000000000006</c:v>
                </c:pt>
                <c:pt idx="24">
                  <c:v>65.2</c:v>
                </c:pt>
                <c:pt idx="32">
                  <c:v>66.2</c:v>
                </c:pt>
              </c:numCache>
            </c:numRef>
          </c:xVal>
          <c:yVal>
            <c:numRef>
              <c:f>公会計指標分析・財政指標組合せ分析表!$BP$51:$DC$51</c:f>
              <c:numCache>
                <c:formatCode>#,##0.0;"▲ "#,##0.0</c:formatCode>
                <c:ptCount val="40"/>
                <c:pt idx="0">
                  <c:v>22</c:v>
                </c:pt>
              </c:numCache>
            </c:numRef>
          </c:yVal>
          <c:smooth val="0"/>
          <c:extLst>
            <c:ext xmlns:c16="http://schemas.microsoft.com/office/drawing/2014/chart" uri="{C3380CC4-5D6E-409C-BE32-E72D297353CC}">
              <c16:uniqueId val="{00000009-D444-4052-BBAE-43BE0865E1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{03EF3A3D-3A9E-4932-927B-ECD583073573}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444-4052-BBAE-43BE0865E1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{B031DA89-7F1E-4843-998B-5C0CD28B9677}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44-4052-BBAE-43BE0865E1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{175513F4-C764-476D-B9BD-1A41E9F2F72A}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44-4052-BBAE-43BE0865E1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{25CCA7D6-E959-4117-A8B0-0B50D2E1261E}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44-4052-BBAE-43BE0865E1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{65F9B192-38A0-4966-85BA-883D7BB1C5CC}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44-4052-BBAE-43BE0865E1E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{1C374C9A-B539-4126-884A-4EABC98D7DE8}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444-4052-BBAE-43BE0865E1E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{29458C3A-8C10-482A-BEA8-E9CE82C4C066}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444-4052-BBAE-43BE0865E1E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{D9350D1B-0EA8-46EE-81AB-72D1E265FC5E}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444-4052-BBAE-43BE0865E1E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{4702D0FF-4E9F-425B-8E94-DF521A1FEF77}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444-4052-BBAE-43BE0865E1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D444-4052-BBAE-43BE0865E1E3}"/>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{073E5518-2752-419F-8B9F-F4828EB3C37C}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E05-4939-BA20-E1DB039937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{86CE4B10-10D7-4F3B-9D55-704543242ACF}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05-4939-BA20-E1DB039937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{695F6E9B-88A8-459C-AD37-D6644749DEAA}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05-4939-BA20-E1DB039937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{C908AF91-EA27-4D19-BDF9-2B9531BF1DF7}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05-4939-BA20-E1DB039937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{01167A03-7F95-4B5D-8CFB-D93C524521D7}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05-4939-BA20-E1DB039937D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{5DDC69DA-4ACB-4381-8222-8B2FC4474A0A}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E05-4939-BA20-E1DB039937D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{FABE7EBA-2F9F-44C0-ABB5-DC9154C66BDC}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E05-4939-BA20-E1DB039937D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{56CEA947-4856-40D7-B972-246DB170FCEF}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E05-4939-BA20-E1DB039937D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{8E22DB8F-029F-4C1F-96DF-6FB28E12A352}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E05-4939-BA20-E1DB039937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9.8000000000000007</c:v>
                </c:pt>
                <c:pt idx="16">
                  <c:v>8.5</c:v>
                </c:pt>
                <c:pt idx="24">
                  <c:v>7.2</c:v>
                </c:pt>
                <c:pt idx="32">
                  <c:v>6</c:v>
                </c:pt>
              </c:numCache>
            </c:numRef>
          </c:xVal>
          <c:yVal>
            <c:numRef>
              <c:f>公会計指標分析・財政指標組合せ分析表!$BP$73:$DC$73</c:f>
              <c:numCache>
                <c:formatCode>#,##0.0;"▲ "#,##0.0</c:formatCode>
                <c:ptCount val="40"/>
                <c:pt idx="0">
                  <c:v>22</c:v>
                </c:pt>
              </c:numCache>
            </c:numRef>
          </c:yVal>
          <c:smooth val="0"/>
          <c:extLst>
            <c:ext xmlns:c16="http://schemas.microsoft.com/office/drawing/2014/chart" uri="{C3380CC4-5D6E-409C-BE32-E72D297353CC}">
              <c16:uniqueId val="{00000009-BE05-4939-BA20-E1DB039937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{4793538B-206B-46FD-8D1A-DAFD29CD04E8}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E05-4939-BA20-E1DB039937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{D5BB8694-51C9-4931-8C8C-C2F3C4379804}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05-4939-BA20-E1DB039937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{D6194CAD-9AAC-40F7-9244-E69F0E37F919}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05-4939-BA20-E1DB039937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{BF62DE64-1054-427D-9B42-5E68D5BDB107}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05-4939-BA20-E1DB039937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{CE92B5AA-E286-4750-9A9A-A064B3FBBB41}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05-4939-BA20-E1DB039937D7}"/>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{8C1782C1-D610-4379-B68C-9642E976C9A7}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E05-4939-BA20-E1DB039937D7}"/>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{E53280F2-EB20-4D26-8397-31BC434837C2}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E05-4939-BA20-E1DB039937D7}"/>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{CDCBF543-B58D-426D-AB94-DBE76D7855CE}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E05-4939-BA20-E1DB039937D7}"/>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{8E4C3A55-DF38-4F58-8814-2BA83030ACA2}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E05-4939-BA20-E1DB039937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BE05-4939-BA20-E1DB039937D7}"/>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は、市債の償還が進んだため、減少した。今後、公共施設マネジメント計画に基づく施設の保全事業の増加、過疎対策事業債の積極的な活用を見込んでいるが、合併特例債を活用した公共施設等の整備は一段落しため、定期償還額は今後も減少していく見込みである。</a:t>
          </a:r>
        </a:p>
        <a:p>
          <a:r>
            <a:rPr kumimoji="1" lang="ja-JP" altLang="en-US" sz="1300">
              <a:latin typeface="ＭＳ ゴシック" pitchFamily="49" charset="-128"/>
              <a:ea typeface="ＭＳ ゴシック" pitchFamily="49" charset="-128"/>
            </a:rPr>
            <a:t>　算入公債費等は、合併特例債の元利償還金額の減少より、減少した。</a:t>
          </a:r>
        </a:p>
        <a:p>
          <a:r>
            <a:rPr kumimoji="1" lang="ja-JP" altLang="en-US" sz="1300">
              <a:latin typeface="ＭＳ ゴシック" pitchFamily="49" charset="-128"/>
              <a:ea typeface="ＭＳ ゴシック" pitchFamily="49" charset="-128"/>
            </a:rPr>
            <a:t>　今後も、償還の終了に伴って、交付税算入額も減少していくが、元利償還金の減少のほうが大きいため、実質公債費比率の分子も減少し、比率は改善していく見込みである。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償還額が借入額を上回ったため、減少した。これは、合併特例債を活用して取り組んできた公共施設等の整備がピークを過ぎたことによる。今後も引き続き減少していく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公営企業債等繰入見込額は、水道事業会計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、下水道事業会計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の地方債残高が減少したことにより、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充当可能基金は、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年度に引き続き増加している。これは、財政計画に基づく積立だけでなく、財源超過分も積み立てることができたことによる。一方、償還が進むことで、基準財政需要額算入見込額は年々減少している。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中で、充当可能財源等は横ばいのため、将来負担比率の分子は大きく減少し、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平成２９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年度以降マイナス値となっている。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和歌山県紀の川市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寄附金の増収分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年度決算剰余金などの財源超過分を、財政調整基金、減債基金、地域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基金及び公共施設等整備基金に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一方、財政計画に基づき、減債基金を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億円繰入れ、特定目的基金から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百万円を取り崩し、市単独で実施している子ども医療費助成事業等に充当した。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最終的に、基金全体としては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年度に策定した財政計画に基づき、中期的には標準財政規模の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％以上、長期的には標準財政規模の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％以上の基金残高の確保を目標として、計画的に財政運営を行う。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人材育成基金：国際化、情報化、高齢化社会を迎え、２１世紀のまちづくりに必要な人材の育成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地域福祉基金：地域福祉の推進を図り、高齢者が健康で生きがいを持ち、安心して生涯を過ごせる明るく活力ある地域長寿社会の形成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公共施設等整備基金：公共、公益施設の計画的な整備の促進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地域振興基金：今後の地域の更なる振興を図るため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市単独の市道等維持修繕事業や子ども医療費助成の財源として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地域福祉基金：高齢者のインフルエンザ予防接種費用助成の財源として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公共施設等整備基金：財政計画に基づく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公共施設マネジメント実施計画策定の財源として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特定目的基金全体：財政計画に基づき、各基金の使途に見合った事業の財源として、毎年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億円を目途に取崩す予定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公共施設等整備基金：今後予測されるインフラ資産の更新を見据え、平成３０年度から令和４年度の５年間で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・ふるさとまちづくり寄附金の増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平成２９年度に策定した財政計画及び平成３０年度に掲げた行財政改革推進計画に基づき、自主性・自立性の高い財政運営に取り組み、財政計画の最終年度である令和４年度には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を積み立てる。財政計画に基づき、毎年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憶円を目途に繰り入れる。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上回っているが、これは、５町合併により、類似団体と比べて、老朽化した公共・公用施設を多数保有しているためである。公共施設等総合管理計画に基づき、施設の集約化・複合化や老朽化施設の除却に取り組んでいるが、それ以上に減価償却が進んでおり、毎年</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％程度の上昇が続いている。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5" name="直線コネクタ 74"/>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6" name="有形固定資産減価償却率最小値テキスト"/>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7" name="直線コネクタ 76"/>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8"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9" name="直線コネクタ 78"/>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0" name="有形固定資産減価償却率平均値テキスト"/>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1" name="フローチャート: 判断 80"/>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2" name="フローチャート: 判断 81"/>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3" name="フローチャート: 判断 82"/>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4" name="フローチャート: 判断 83"/>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5" name="フローチャート: 判断 84"/>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103686</xdr:rowOff>
    </xdr:from>
    <xdr:to>
      <xdr:col>23</xdr:col>
      <xdr:colOff>136525</xdr:colOff>
      <xdr:row>31</xdr:row>
      <xdr:rowOff>33836</xdr:rowOff>
    </xdr:to>
    <xdr:sp macro="" textlink="">
      <xdr:nvSpPr>
        <xdr:cNvPr id="91" name="楕円 90"/>
        <xdr:cNvSpPr/>
      </xdr:nvSpPr>
      <xdr:spPr>
        <a:xfrm>
          <a:off x="4711700" y="52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82113</xdr:rowOff>
    </xdr:from>
    <xdr:ext cx="405111" cy="259045"/>
    <xdr:sp macro="" textlink="">
      <xdr:nvSpPr>
        <xdr:cNvPr id="92" name="有形固定資産減価償却率該当値テキスト"/>
        <xdr:cNvSpPr txBox="1"/>
      </xdr:nvSpPr>
      <xdr:spPr>
        <a:xfrm>
          <a:off x="4813300" y="522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72844</xdr:rowOff>
    </xdr:from>
    <xdr:to>
      <xdr:col>19</xdr:col>
      <xdr:colOff>187325</xdr:colOff>
      <xdr:row>31</xdr:row>
      <xdr:rowOff>2994</xdr:rowOff>
    </xdr:to>
    <xdr:sp macro="" textlink="">
      <xdr:nvSpPr>
        <xdr:cNvPr id="93" name="楕円 92"/>
        <xdr:cNvSpPr/>
      </xdr:nvSpPr>
      <xdr:spPr>
        <a:xfrm>
          <a:off x="4000500" y="52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123644</xdr:rowOff>
    </xdr:from>
    <xdr:to>
      <xdr:col>23</xdr:col>
      <xdr:colOff>85725</xdr:colOff>
      <xdr:row>30</xdr:row>
      <xdr:rowOff>154486</xdr:rowOff>
    </xdr:to>
    <xdr:cxnSp macro="">
      <xdr:nvCxnSpPr>
        <xdr:cNvPr id="94" name="直線コネクタ 93"/>
        <xdr:cNvCxnSpPr/>
      </xdr:nvCxnSpPr>
      <xdr:spPr>
        <a:xfrm>
          <a:off x="4051300" y="5267144"/>
          <a:ext cx="7112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48169</xdr:rowOff>
    </xdr:from>
    <xdr:to>
      <xdr:col>15</xdr:col>
      <xdr:colOff>187325</xdr:colOff>
      <xdr:row>30</xdr:row>
      <xdr:rowOff>149769</xdr:rowOff>
    </xdr:to>
    <xdr:sp macro="" textlink="">
      <xdr:nvSpPr>
        <xdr:cNvPr id="95" name="楕円 94"/>
        <xdr:cNvSpPr/>
      </xdr:nvSpPr>
      <xdr:spPr>
        <a:xfrm>
          <a:off x="3238500" y="51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123644</xdr:rowOff>
    </xdr:to>
    <xdr:cxnSp macro="">
      <xdr:nvCxnSpPr>
        <xdr:cNvPr id="96" name="直線コネクタ 95"/>
        <xdr:cNvCxnSpPr/>
      </xdr:nvCxnSpPr>
      <xdr:spPr>
        <a:xfrm>
          <a:off x="3289300" y="5242469"/>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7" name="楕円 96"/>
        <xdr:cNvSpPr/>
      </xdr:nvSpPr>
      <xdr:spPr>
        <a:xfrm>
          <a:off x="2476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98969</xdr:rowOff>
    </xdr:to>
    <xdr:cxnSp macro="">
      <xdr:nvCxnSpPr>
        <xdr:cNvPr id="98" name="直線コネクタ 97"/>
        <xdr:cNvCxnSpPr/>
      </xdr:nvCxnSpPr>
      <xdr:spPr>
        <a:xfrm>
          <a:off x="2527300" y="5217795"/>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161018</xdr:rowOff>
    </xdr:from>
    <xdr:to>
      <xdr:col>7</xdr:col>
      <xdr:colOff>187325</xdr:colOff>
      <xdr:row>30</xdr:row>
      <xdr:rowOff>91168</xdr:rowOff>
    </xdr:to>
    <xdr:sp macro="" textlink="">
      <xdr:nvSpPr>
        <xdr:cNvPr id="99" name="楕円 98"/>
        <xdr:cNvSpPr/>
      </xdr:nvSpPr>
      <xdr:spPr>
        <a:xfrm>
          <a:off x="1714500" y="5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40368</xdr:rowOff>
    </xdr:from>
    <xdr:to>
      <xdr:col>11</xdr:col>
      <xdr:colOff>136525</xdr:colOff>
      <xdr:row>30</xdr:row>
      <xdr:rowOff>74295</xdr:rowOff>
    </xdr:to>
    <xdr:cxnSp macro="">
      <xdr:nvCxnSpPr>
        <xdr:cNvPr id="100" name="直線コネクタ 99"/>
        <xdr:cNvCxnSpPr/>
      </xdr:nvCxnSpPr>
      <xdr:spPr>
        <a:xfrm>
          <a:off x="1765300" y="5183868"/>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101" name="n_1aveValue有形固定資産減価償却率"/>
        <xdr:cNvSpPr txBox="1"/>
      </xdr:nvSpPr>
      <xdr:spPr>
        <a:xfrm>
          <a:off x="3836044" y="484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2" name="n_2aveValue有形固定資産減価償却率"/>
        <xdr:cNvSpPr txBox="1"/>
      </xdr:nvSpPr>
      <xdr:spPr>
        <a:xfrm>
          <a:off x="3086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3" name="n_3aveValue有形固定資産減価償却率"/>
        <xdr:cNvSpPr txBox="1"/>
      </xdr:nvSpPr>
      <xdr:spPr>
        <a:xfrm>
          <a:off x="2324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4" name="n_4aveValue有形固定資産減価償却率"/>
        <xdr:cNvSpPr txBox="1"/>
      </xdr:nvSpPr>
      <xdr:spPr>
        <a:xfrm>
          <a:off x="1562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165571</xdr:rowOff>
    </xdr:from>
    <xdr:ext cx="405111" cy="259045"/>
    <xdr:sp macro="" textlink="">
      <xdr:nvSpPr>
        <xdr:cNvPr id="105" name="n_1mainValue有形固定資産減価償却率"/>
        <xdr:cNvSpPr txBox="1"/>
      </xdr:nvSpPr>
      <xdr:spPr>
        <a:xfrm>
          <a:off x="3836044" y="530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140896</xdr:rowOff>
    </xdr:from>
    <xdr:ext cx="405111" cy="259045"/>
    <xdr:sp macro="" textlink="">
      <xdr:nvSpPr>
        <xdr:cNvPr id="106" name="n_2mainValue有形固定資産減価償却率"/>
        <xdr:cNvSpPr txBox="1"/>
      </xdr:nvSpPr>
      <xdr:spPr>
        <a:xfrm>
          <a:off x="3086744" y="52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7" name="n_3mainValue有形固定資産減価償却率"/>
        <xdr:cNvSpPr txBox="1"/>
      </xdr:nvSpPr>
      <xdr:spPr>
        <a:xfrm>
          <a:off x="2324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82295</xdr:rowOff>
    </xdr:from>
    <xdr:ext cx="405111" cy="259045"/>
    <xdr:sp macro="" textlink="">
      <xdr:nvSpPr>
        <xdr:cNvPr id="108" name="n_4mainValue有形固定資産減価償却率"/>
        <xdr:cNvSpPr txBox="1"/>
      </xdr:nvSpPr>
      <xdr:spPr>
        <a:xfrm>
          <a:off x="1562744" y="5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債務償還比率が類似団体平均を下回っているが、これは、平成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億円の繰上償還を行い、地方債残高が大幅に減少したことが大きく影響していると思われる。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合併特例事業もピークを過ぎたことで、今後も借入額以上に償還が進んでいくので、一定の基金を維持していることもあり、年々低くなっていく見込みである。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7" name="直線コネクタ 136"/>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8" name="債務償還比率最小値テキスト"/>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9" name="直線コネクタ 138"/>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2" name="債務償還比率平均値テキスト"/>
        <xdr:cNvSpPr txBox="1"/>
      </xdr:nvSpPr>
      <xdr:spPr>
        <a:xfrm>
          <a:off x="14846300" y="523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3" name="フローチャート: 判断 142"/>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4" name="フローチャート: 判断 143"/>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6" name="フローチャート: 判断 145"/>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7" name="フローチャート: 判断 146"/>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51252</xdr:rowOff>
    </xdr:from>
    <xdr:to>
      <xdr:col>76</xdr:col>
      <xdr:colOff>73025</xdr:colOff>
      <xdr:row>29</xdr:row>
      <xdr:rowOff>152852</xdr:rowOff>
    </xdr:to>
    <xdr:sp macro="" textlink="">
      <xdr:nvSpPr>
        <xdr:cNvPr id="153" name="楕円 152"/>
        <xdr:cNvSpPr/>
      </xdr:nvSpPr>
      <xdr:spPr>
        <a:xfrm>
          <a:off x="14744700" y="50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74129</xdr:rowOff>
    </xdr:from>
    <xdr:ext cx="469744" cy="259045"/>
    <xdr:sp macro="" textlink="">
      <xdr:nvSpPr>
        <xdr:cNvPr id="154" name="債務償還比率該当値テキスト"/>
        <xdr:cNvSpPr txBox="1"/>
      </xdr:nvSpPr>
      <xdr:spPr>
        <a:xfrm>
          <a:off x="14846300" y="487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89034</xdr:rowOff>
    </xdr:from>
    <xdr:to>
      <xdr:col>72</xdr:col>
      <xdr:colOff>123825</xdr:colOff>
      <xdr:row>30</xdr:row>
      <xdr:rowOff>19184</xdr:rowOff>
    </xdr:to>
    <xdr:sp macro="" textlink="">
      <xdr:nvSpPr>
        <xdr:cNvPr id="155" name="楕円 154"/>
        <xdr:cNvSpPr/>
      </xdr:nvSpPr>
      <xdr:spPr>
        <a:xfrm>
          <a:off x="14033500" y="50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102052</xdr:rowOff>
    </xdr:from>
    <xdr:to>
      <xdr:col>76</xdr:col>
      <xdr:colOff>22225</xdr:colOff>
      <xdr:row>29</xdr:row>
      <xdr:rowOff>139834</xdr:rowOff>
    </xdr:to>
    <xdr:cxnSp macro="">
      <xdr:nvCxnSpPr>
        <xdr:cNvPr id="156" name="直線コネクタ 155"/>
        <xdr:cNvCxnSpPr/>
      </xdr:nvCxnSpPr>
      <xdr:spPr>
        <a:xfrm flipV="1">
          <a:off x="14084300" y="5074102"/>
          <a:ext cx="711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93712</xdr:rowOff>
    </xdr:from>
    <xdr:to>
      <xdr:col>68</xdr:col>
      <xdr:colOff>123825</xdr:colOff>
      <xdr:row>30</xdr:row>
      <xdr:rowOff>23862</xdr:rowOff>
    </xdr:to>
    <xdr:sp macro="" textlink="">
      <xdr:nvSpPr>
        <xdr:cNvPr id="157" name="楕円 156"/>
        <xdr:cNvSpPr/>
      </xdr:nvSpPr>
      <xdr:spPr>
        <a:xfrm>
          <a:off x="13271500" y="50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139834</xdr:rowOff>
    </xdr:from>
    <xdr:to>
      <xdr:col>72</xdr:col>
      <xdr:colOff>73025</xdr:colOff>
      <xdr:row>29</xdr:row>
      <xdr:rowOff>144512</xdr:rowOff>
    </xdr:to>
    <xdr:cxnSp macro="">
      <xdr:nvCxnSpPr>
        <xdr:cNvPr id="158" name="直線コネクタ 157"/>
        <xdr:cNvCxnSpPr/>
      </xdr:nvCxnSpPr>
      <xdr:spPr>
        <a:xfrm flipV="1">
          <a:off x="13322300" y="5111884"/>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145768</xdr:rowOff>
    </xdr:from>
    <xdr:to>
      <xdr:col>64</xdr:col>
      <xdr:colOff>123825</xdr:colOff>
      <xdr:row>30</xdr:row>
      <xdr:rowOff>75918</xdr:rowOff>
    </xdr:to>
    <xdr:sp macro="" textlink="">
      <xdr:nvSpPr>
        <xdr:cNvPr id="159" name="楕円 158"/>
        <xdr:cNvSpPr/>
      </xdr:nvSpPr>
      <xdr:spPr>
        <a:xfrm>
          <a:off x="12509500" y="51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144512</xdr:rowOff>
    </xdr:from>
    <xdr:to>
      <xdr:col>68</xdr:col>
      <xdr:colOff>73025</xdr:colOff>
      <xdr:row>30</xdr:row>
      <xdr:rowOff>25118</xdr:rowOff>
    </xdr:to>
    <xdr:cxnSp macro="">
      <xdr:nvCxnSpPr>
        <xdr:cNvPr id="160" name="直線コネクタ 159"/>
        <xdr:cNvCxnSpPr/>
      </xdr:nvCxnSpPr>
      <xdr:spPr>
        <a:xfrm flipV="1">
          <a:off x="12560300" y="5116562"/>
          <a:ext cx="762000" cy="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91024</xdr:rowOff>
    </xdr:from>
    <xdr:to>
      <xdr:col>60</xdr:col>
      <xdr:colOff>123825</xdr:colOff>
      <xdr:row>31</xdr:row>
      <xdr:rowOff>21174</xdr:rowOff>
    </xdr:to>
    <xdr:sp macro="" textlink="">
      <xdr:nvSpPr>
        <xdr:cNvPr id="161" name="楕円 160"/>
        <xdr:cNvSpPr/>
      </xdr:nvSpPr>
      <xdr:spPr>
        <a:xfrm>
          <a:off x="11747500" y="52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25118</xdr:rowOff>
    </xdr:from>
    <xdr:to>
      <xdr:col>64</xdr:col>
      <xdr:colOff>73025</xdr:colOff>
      <xdr:row>30</xdr:row>
      <xdr:rowOff>141824</xdr:rowOff>
    </xdr:to>
    <xdr:cxnSp macro="">
      <xdr:nvCxnSpPr>
        <xdr:cNvPr id="162" name="直線コネクタ 161"/>
        <xdr:cNvCxnSpPr/>
      </xdr:nvCxnSpPr>
      <xdr:spPr>
        <a:xfrm flipV="1">
          <a:off x="11798300" y="5168618"/>
          <a:ext cx="762000" cy="1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3" name="n_1aveValue債務償還比率"/>
        <xdr:cNvSpPr txBox="1"/>
      </xdr:nvSpPr>
      <xdr:spPr>
        <a:xfrm>
          <a:off x="13836727" y="535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5" name="n_3aveValue債務償還比率"/>
        <xdr:cNvSpPr txBox="1"/>
      </xdr:nvSpPr>
      <xdr:spPr>
        <a:xfrm>
          <a:off x="12325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6" name="n_4aveValue債務償還比率"/>
        <xdr:cNvSpPr txBox="1"/>
      </xdr:nvSpPr>
      <xdr:spPr>
        <a:xfrm>
          <a:off x="11563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35711</xdr:rowOff>
    </xdr:from>
    <xdr:ext cx="469744" cy="259045"/>
    <xdr:sp macro="" textlink="">
      <xdr:nvSpPr>
        <xdr:cNvPr id="167" name="n_1mainValue債務償還比率"/>
        <xdr:cNvSpPr txBox="1"/>
      </xdr:nvSpPr>
      <xdr:spPr>
        <a:xfrm>
          <a:off x="13836727" y="483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40389</xdr:rowOff>
    </xdr:from>
    <xdr:ext cx="469744" cy="259045"/>
    <xdr:sp macro="" textlink="">
      <xdr:nvSpPr>
        <xdr:cNvPr id="168" name="n_2mainValue債務償還比率"/>
        <xdr:cNvSpPr txBox="1"/>
      </xdr:nvSpPr>
      <xdr:spPr>
        <a:xfrm>
          <a:off x="13087427" y="484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92445</xdr:rowOff>
    </xdr:from>
    <xdr:ext cx="469744" cy="259045"/>
    <xdr:sp macro="" textlink="">
      <xdr:nvSpPr>
        <xdr:cNvPr id="169" name="n_3mainValue債務償還比率"/>
        <xdr:cNvSpPr txBox="1"/>
      </xdr:nvSpPr>
      <xdr:spPr>
        <a:xfrm>
          <a:off x="12325427" y="48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37701</xdr:rowOff>
    </xdr:from>
    <xdr:ext cx="469744" cy="259045"/>
    <xdr:sp macro="" textlink="">
      <xdr:nvSpPr>
        <xdr:cNvPr id="170" name="n_4mainValue債務償還比率"/>
        <xdr:cNvSpPr txBox="1"/>
      </xdr:nvSpPr>
      <xdr:spPr>
        <a:xfrm>
          <a:off x="11563427" y="500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125984</xdr:rowOff>
    </xdr:from>
    <xdr:to>
      <xdr:col>24</xdr:col>
      <xdr:colOff>114300</xdr:colOff>
      <xdr:row>40</xdr:row>
      <xdr:rowOff>56134</xdr:rowOff>
    </xdr:to>
    <xdr:sp macro="" textlink="">
      <xdr:nvSpPr>
        <xdr:cNvPr id="71" name="楕円 70"/>
        <xdr:cNvSpPr/>
      </xdr:nvSpPr>
      <xdr:spPr>
        <a:xfrm>
          <a:off x="45847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104411</xdr:rowOff>
    </xdr:from>
    <xdr:ext cx="405111" cy="259045"/>
    <xdr:sp macro="" textlink="">
      <xdr:nvSpPr>
        <xdr:cNvPr id="72" name="【道路】&#10;有形固定資産減価償却率該当値テキスト"/>
        <xdr:cNvSpPr txBox="1"/>
      </xdr:nvSpPr>
      <xdr:spPr>
        <a:xfrm>
          <a:off x="4673600"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96266</xdr:rowOff>
    </xdr:from>
    <xdr:to>
      <xdr:col>20</xdr:col>
      <xdr:colOff>38100</xdr:colOff>
      <xdr:row>40</xdr:row>
      <xdr:rowOff>26416</xdr:rowOff>
    </xdr:to>
    <xdr:sp macro="" textlink="">
      <xdr:nvSpPr>
        <xdr:cNvPr id="73" name="楕円 72"/>
        <xdr:cNvSpPr/>
      </xdr:nvSpPr>
      <xdr:spPr>
        <a:xfrm>
          <a:off x="3746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147066</xdr:rowOff>
    </xdr:from>
    <xdr:to>
      <xdr:col>24</xdr:col>
      <xdr:colOff>63500</xdr:colOff>
      <xdr:row>40</xdr:row>
      <xdr:rowOff>5334</xdr:rowOff>
    </xdr:to>
    <xdr:cxnSp macro="">
      <xdr:nvCxnSpPr>
        <xdr:cNvPr id="74" name="直線コネクタ 73"/>
        <xdr:cNvCxnSpPr/>
      </xdr:nvCxnSpPr>
      <xdr:spPr>
        <a:xfrm>
          <a:off x="3797300" y="683361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66548</xdr:rowOff>
    </xdr:from>
    <xdr:to>
      <xdr:col>15</xdr:col>
      <xdr:colOff>101600</xdr:colOff>
      <xdr:row>39</xdr:row>
      <xdr:rowOff>168148</xdr:rowOff>
    </xdr:to>
    <xdr:sp macro="" textlink="">
      <xdr:nvSpPr>
        <xdr:cNvPr id="75" name="楕円 74"/>
        <xdr:cNvSpPr/>
      </xdr:nvSpPr>
      <xdr:spPr>
        <a:xfrm>
          <a:off x="2857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117348</xdr:rowOff>
    </xdr:from>
    <xdr:to>
      <xdr:col>19</xdr:col>
      <xdr:colOff>177800</xdr:colOff>
      <xdr:row>39</xdr:row>
      <xdr:rowOff>147066</xdr:rowOff>
    </xdr:to>
    <xdr:cxnSp macro="">
      <xdr:nvCxnSpPr>
        <xdr:cNvPr id="76" name="直線コネクタ 75"/>
        <xdr:cNvCxnSpPr/>
      </xdr:nvCxnSpPr>
      <xdr:spPr>
        <a:xfrm>
          <a:off x="2908300" y="680389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39116</xdr:rowOff>
    </xdr:from>
    <xdr:to>
      <xdr:col>10</xdr:col>
      <xdr:colOff>165100</xdr:colOff>
      <xdr:row>39</xdr:row>
      <xdr:rowOff>140716</xdr:rowOff>
    </xdr:to>
    <xdr:sp macro="" textlink="">
      <xdr:nvSpPr>
        <xdr:cNvPr id="77" name="楕円 76"/>
        <xdr:cNvSpPr/>
      </xdr:nvSpPr>
      <xdr:spPr>
        <a:xfrm>
          <a:off x="1968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89916</xdr:rowOff>
    </xdr:from>
    <xdr:to>
      <xdr:col>15</xdr:col>
      <xdr:colOff>50800</xdr:colOff>
      <xdr:row>39</xdr:row>
      <xdr:rowOff>117348</xdr:rowOff>
    </xdr:to>
    <xdr:cxnSp macro="">
      <xdr:nvCxnSpPr>
        <xdr:cNvPr id="78" name="直線コネクタ 77"/>
        <xdr:cNvCxnSpPr/>
      </xdr:nvCxnSpPr>
      <xdr:spPr>
        <a:xfrm>
          <a:off x="2019300" y="677646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9398</xdr:rowOff>
    </xdr:from>
    <xdr:to>
      <xdr:col>6</xdr:col>
      <xdr:colOff>38100</xdr:colOff>
      <xdr:row>39</xdr:row>
      <xdr:rowOff>110998</xdr:rowOff>
    </xdr:to>
    <xdr:sp macro="" textlink="">
      <xdr:nvSpPr>
        <xdr:cNvPr id="79" name="楕円 78"/>
        <xdr:cNvSpPr/>
      </xdr:nvSpPr>
      <xdr:spPr>
        <a:xfrm>
          <a:off x="1079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60198</xdr:rowOff>
    </xdr:from>
    <xdr:to>
      <xdr:col>10</xdr:col>
      <xdr:colOff>114300</xdr:colOff>
      <xdr:row>39</xdr:row>
      <xdr:rowOff>89916</xdr:rowOff>
    </xdr:to>
    <xdr:cxnSp macro="">
      <xdr:nvCxnSpPr>
        <xdr:cNvPr id="80" name="直線コネクタ 79"/>
        <xdr:cNvCxnSpPr/>
      </xdr:nvCxnSpPr>
      <xdr:spPr>
        <a:xfrm>
          <a:off x="1130300" y="674674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17543</xdr:rowOff>
    </xdr:from>
    <xdr:ext cx="405111" cy="259045"/>
    <xdr:sp macro="" textlink="">
      <xdr:nvSpPr>
        <xdr:cNvPr id="85" name="n_1mainValue【道路】&#10;有形固定資産減価償却率"/>
        <xdr:cNvSpPr txBox="1"/>
      </xdr:nvSpPr>
      <xdr:spPr>
        <a:xfrm>
          <a:off x="35820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159275</xdr:rowOff>
    </xdr:from>
    <xdr:ext cx="405111" cy="259045"/>
    <xdr:sp macro="" textlink="">
      <xdr:nvSpPr>
        <xdr:cNvPr id="86" name="n_2mainValue【道路】&#10;有形固定資産減価償却率"/>
        <xdr:cNvSpPr txBox="1"/>
      </xdr:nvSpPr>
      <xdr:spPr>
        <a:xfrm>
          <a:off x="2705744"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131843</xdr:rowOff>
    </xdr:from>
    <xdr:ext cx="405111" cy="259045"/>
    <xdr:sp macro="" textlink="">
      <xdr:nvSpPr>
        <xdr:cNvPr id="87" name="n_3mainValue【道路】&#10;有形固定資産減価償却率"/>
        <xdr:cNvSpPr txBox="1"/>
      </xdr:nvSpPr>
      <xdr:spPr>
        <a:xfrm>
          <a:off x="1816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102125</xdr:rowOff>
    </xdr:from>
    <xdr:ext cx="405111" cy="259045"/>
    <xdr:sp macro="" textlink="">
      <xdr:nvSpPr>
        <xdr:cNvPr id="88" name="n_4mainValue【道路】&#10;有形固定資産減価償却率"/>
        <xdr:cNvSpPr txBox="1"/>
      </xdr:nvSpPr>
      <xdr:spPr>
        <a:xfrm>
          <a:off x="927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28563</xdr:rowOff>
    </xdr:from>
    <xdr:to>
      <xdr:col>55</xdr:col>
      <xdr:colOff>50800</xdr:colOff>
      <xdr:row>38</xdr:row>
      <xdr:rowOff>130163</xdr:rowOff>
    </xdr:to>
    <xdr:sp macro="" textlink="">
      <xdr:nvSpPr>
        <xdr:cNvPr id="128" name="楕円 127"/>
        <xdr:cNvSpPr/>
      </xdr:nvSpPr>
      <xdr:spPr>
        <a:xfrm>
          <a:off x="10426700" y="65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6990</xdr:rowOff>
    </xdr:from>
    <xdr:ext cx="534377" cy="259045"/>
    <xdr:sp macro="" textlink="">
      <xdr:nvSpPr>
        <xdr:cNvPr id="129" name="【道路】&#10;一人当たり延長該当値テキスト"/>
        <xdr:cNvSpPr txBox="1"/>
      </xdr:nvSpPr>
      <xdr:spPr>
        <a:xfrm>
          <a:off x="10515600" y="65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36678</xdr:rowOff>
    </xdr:from>
    <xdr:to>
      <xdr:col>50</xdr:col>
      <xdr:colOff>165100</xdr:colOff>
      <xdr:row>38</xdr:row>
      <xdr:rowOff>138278</xdr:rowOff>
    </xdr:to>
    <xdr:sp macro="" textlink="">
      <xdr:nvSpPr>
        <xdr:cNvPr id="130" name="楕円 129"/>
        <xdr:cNvSpPr/>
      </xdr:nvSpPr>
      <xdr:spPr>
        <a:xfrm>
          <a:off x="9588500" y="65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79363</xdr:rowOff>
    </xdr:from>
    <xdr:to>
      <xdr:col>55</xdr:col>
      <xdr:colOff>0</xdr:colOff>
      <xdr:row>38</xdr:row>
      <xdr:rowOff>87478</xdr:rowOff>
    </xdr:to>
    <xdr:cxnSp macro="">
      <xdr:nvCxnSpPr>
        <xdr:cNvPr id="131" name="直線コネクタ 130"/>
        <xdr:cNvCxnSpPr/>
      </xdr:nvCxnSpPr>
      <xdr:spPr>
        <a:xfrm flipV="1">
          <a:off x="9639300" y="6594463"/>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45669</xdr:rowOff>
    </xdr:from>
    <xdr:to>
      <xdr:col>46</xdr:col>
      <xdr:colOff>38100</xdr:colOff>
      <xdr:row>38</xdr:row>
      <xdr:rowOff>147269</xdr:rowOff>
    </xdr:to>
    <xdr:sp macro="" textlink="">
      <xdr:nvSpPr>
        <xdr:cNvPr id="132" name="楕円 131"/>
        <xdr:cNvSpPr/>
      </xdr:nvSpPr>
      <xdr:spPr>
        <a:xfrm>
          <a:off x="8699500" y="65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87478</xdr:rowOff>
    </xdr:from>
    <xdr:to>
      <xdr:col>50</xdr:col>
      <xdr:colOff>114300</xdr:colOff>
      <xdr:row>38</xdr:row>
      <xdr:rowOff>96469</xdr:rowOff>
    </xdr:to>
    <xdr:cxnSp macro="">
      <xdr:nvCxnSpPr>
        <xdr:cNvPr id="133" name="直線コネクタ 132"/>
        <xdr:cNvCxnSpPr/>
      </xdr:nvCxnSpPr>
      <xdr:spPr>
        <a:xfrm flipV="1">
          <a:off x="8750300" y="6602578"/>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56223</xdr:rowOff>
    </xdr:from>
    <xdr:to>
      <xdr:col>41</xdr:col>
      <xdr:colOff>101600</xdr:colOff>
      <xdr:row>38</xdr:row>
      <xdr:rowOff>157823</xdr:rowOff>
    </xdr:to>
    <xdr:sp macro="" textlink="">
      <xdr:nvSpPr>
        <xdr:cNvPr id="134" name="楕円 133"/>
        <xdr:cNvSpPr/>
      </xdr:nvSpPr>
      <xdr:spPr>
        <a:xfrm>
          <a:off x="7810500" y="65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96469</xdr:rowOff>
    </xdr:from>
    <xdr:to>
      <xdr:col>45</xdr:col>
      <xdr:colOff>177800</xdr:colOff>
      <xdr:row>38</xdr:row>
      <xdr:rowOff>107023</xdr:rowOff>
    </xdr:to>
    <xdr:cxnSp macro="">
      <xdr:nvCxnSpPr>
        <xdr:cNvPr id="135" name="直線コネクタ 134"/>
        <xdr:cNvCxnSpPr/>
      </xdr:nvCxnSpPr>
      <xdr:spPr>
        <a:xfrm flipV="1">
          <a:off x="7861300" y="6611569"/>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69482</xdr:rowOff>
    </xdr:from>
    <xdr:to>
      <xdr:col>36</xdr:col>
      <xdr:colOff>165100</xdr:colOff>
      <xdr:row>38</xdr:row>
      <xdr:rowOff>171082</xdr:rowOff>
    </xdr:to>
    <xdr:sp macro="" textlink="">
      <xdr:nvSpPr>
        <xdr:cNvPr id="136" name="楕円 135"/>
        <xdr:cNvSpPr/>
      </xdr:nvSpPr>
      <xdr:spPr>
        <a:xfrm>
          <a:off x="6921500" y="65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107023</xdr:rowOff>
    </xdr:from>
    <xdr:to>
      <xdr:col>41</xdr:col>
      <xdr:colOff>50800</xdr:colOff>
      <xdr:row>38</xdr:row>
      <xdr:rowOff>120282</xdr:rowOff>
    </xdr:to>
    <xdr:cxnSp macro="">
      <xdr:nvCxnSpPr>
        <xdr:cNvPr id="137" name="直線コネクタ 136"/>
        <xdr:cNvCxnSpPr/>
      </xdr:nvCxnSpPr>
      <xdr:spPr>
        <a:xfrm flipV="1">
          <a:off x="6972300" y="662212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129405</xdr:rowOff>
    </xdr:from>
    <xdr:ext cx="534377" cy="259045"/>
    <xdr:sp macro="" textlink="">
      <xdr:nvSpPr>
        <xdr:cNvPr id="142" name="n_1mainValue【道路】&#10;一人当たり延長"/>
        <xdr:cNvSpPr txBox="1"/>
      </xdr:nvSpPr>
      <xdr:spPr>
        <a:xfrm>
          <a:off x="9359411" y="66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138396</xdr:rowOff>
    </xdr:from>
    <xdr:ext cx="534377" cy="259045"/>
    <xdr:sp macro="" textlink="">
      <xdr:nvSpPr>
        <xdr:cNvPr id="143" name="n_2mainValue【道路】&#10;一人当たり延長"/>
        <xdr:cNvSpPr txBox="1"/>
      </xdr:nvSpPr>
      <xdr:spPr>
        <a:xfrm>
          <a:off x="8483111" y="66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148950</xdr:rowOff>
    </xdr:from>
    <xdr:ext cx="534377" cy="259045"/>
    <xdr:sp macro="" textlink="">
      <xdr:nvSpPr>
        <xdr:cNvPr id="144" name="n_3mainValue【道路】&#10;一人当たり延長"/>
        <xdr:cNvSpPr txBox="1"/>
      </xdr:nvSpPr>
      <xdr:spPr>
        <a:xfrm>
          <a:off x="7594111" y="66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162209</xdr:rowOff>
    </xdr:from>
    <xdr:ext cx="534377" cy="259045"/>
    <xdr:sp macro="" textlink="">
      <xdr:nvSpPr>
        <xdr:cNvPr id="145" name="n_4mainValue【道路】&#10;一人当たり延長"/>
        <xdr:cNvSpPr txBox="1"/>
      </xdr:nvSpPr>
      <xdr:spPr>
        <a:xfrm>
          <a:off x="6705111" y="66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87" name="楕円 186"/>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88" name="【橋りょう・トンネル】&#10;有形固定資産減価償却率該当値テキスト"/>
        <xdr:cNvSpPr txBox="1"/>
      </xdr:nvSpPr>
      <xdr:spPr>
        <a:xfrm>
          <a:off x="4673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189" name="楕円 188"/>
        <xdr:cNvSpPr/>
      </xdr:nvSpPr>
      <xdr:spPr>
        <a:xfrm>
          <a:off x="3746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62</xdr:row>
      <xdr:rowOff>130628</xdr:rowOff>
    </xdr:to>
    <xdr:cxnSp macro="">
      <xdr:nvCxnSpPr>
        <xdr:cNvPr id="190" name="直線コネクタ 189"/>
        <xdr:cNvCxnSpPr/>
      </xdr:nvCxnSpPr>
      <xdr:spPr>
        <a:xfrm flipV="1">
          <a:off x="3797300" y="107474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73297</xdr:rowOff>
    </xdr:from>
    <xdr:to>
      <xdr:col>15</xdr:col>
      <xdr:colOff>101600</xdr:colOff>
      <xdr:row>63</xdr:row>
      <xdr:rowOff>3447</xdr:rowOff>
    </xdr:to>
    <xdr:sp macro="" textlink="">
      <xdr:nvSpPr>
        <xdr:cNvPr id="191" name="楕円 190"/>
        <xdr:cNvSpPr/>
      </xdr:nvSpPr>
      <xdr:spPr>
        <a:xfrm>
          <a:off x="2857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124097</xdr:rowOff>
    </xdr:from>
    <xdr:to>
      <xdr:col>19</xdr:col>
      <xdr:colOff>177800</xdr:colOff>
      <xdr:row>62</xdr:row>
      <xdr:rowOff>130628</xdr:rowOff>
    </xdr:to>
    <xdr:cxnSp macro="">
      <xdr:nvCxnSpPr>
        <xdr:cNvPr id="192" name="直線コネクタ 191"/>
        <xdr:cNvCxnSpPr/>
      </xdr:nvCxnSpPr>
      <xdr:spPr>
        <a:xfrm>
          <a:off x="2908300" y="10753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60234</xdr:rowOff>
    </xdr:from>
    <xdr:to>
      <xdr:col>10</xdr:col>
      <xdr:colOff>165100</xdr:colOff>
      <xdr:row>62</xdr:row>
      <xdr:rowOff>161834</xdr:rowOff>
    </xdr:to>
    <xdr:sp macro="" textlink="">
      <xdr:nvSpPr>
        <xdr:cNvPr id="193" name="楕円 192"/>
        <xdr:cNvSpPr/>
      </xdr:nvSpPr>
      <xdr:spPr>
        <a:xfrm>
          <a:off x="196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111034</xdr:rowOff>
    </xdr:from>
    <xdr:to>
      <xdr:col>15</xdr:col>
      <xdr:colOff>50800</xdr:colOff>
      <xdr:row>62</xdr:row>
      <xdr:rowOff>124097</xdr:rowOff>
    </xdr:to>
    <xdr:cxnSp macro="">
      <xdr:nvCxnSpPr>
        <xdr:cNvPr id="194" name="直線コネクタ 193"/>
        <xdr:cNvCxnSpPr/>
      </xdr:nvCxnSpPr>
      <xdr:spPr>
        <a:xfrm>
          <a:off x="2019300" y="10740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48804</xdr:rowOff>
    </xdr:from>
    <xdr:to>
      <xdr:col>6</xdr:col>
      <xdr:colOff>38100</xdr:colOff>
      <xdr:row>62</xdr:row>
      <xdr:rowOff>150404</xdr:rowOff>
    </xdr:to>
    <xdr:sp macro="" textlink="">
      <xdr:nvSpPr>
        <xdr:cNvPr id="195" name="楕円 194"/>
        <xdr:cNvSpPr/>
      </xdr:nvSpPr>
      <xdr:spPr>
        <a:xfrm>
          <a:off x="1079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99604</xdr:rowOff>
    </xdr:from>
    <xdr:to>
      <xdr:col>10</xdr:col>
      <xdr:colOff>114300</xdr:colOff>
      <xdr:row>62</xdr:row>
      <xdr:rowOff>111034</xdr:rowOff>
    </xdr:to>
    <xdr:cxnSp macro="">
      <xdr:nvCxnSpPr>
        <xdr:cNvPr id="196" name="直線コネクタ 195"/>
        <xdr:cNvCxnSpPr/>
      </xdr:nvCxnSpPr>
      <xdr:spPr>
        <a:xfrm>
          <a:off x="1130300" y="107295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201" name="n_1mainValue【橋りょう・トンネル】&#10;有形固定資産減価償却率"/>
        <xdr:cNvSpPr txBox="1"/>
      </xdr:nvSpPr>
      <xdr:spPr>
        <a:xfrm>
          <a:off x="35820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166024</xdr:rowOff>
    </xdr:from>
    <xdr:ext cx="405111" cy="259045"/>
    <xdr:sp macro="" textlink="">
      <xdr:nvSpPr>
        <xdr:cNvPr id="202" name="n_2mainValue【橋りょう・トンネル】&#10;有形固定資産減価償却率"/>
        <xdr:cNvSpPr txBox="1"/>
      </xdr:nvSpPr>
      <xdr:spPr>
        <a:xfrm>
          <a:off x="2705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152961</xdr:rowOff>
    </xdr:from>
    <xdr:ext cx="405111" cy="259045"/>
    <xdr:sp macro="" textlink="">
      <xdr:nvSpPr>
        <xdr:cNvPr id="203" name="n_3mainValue【橋りょう・トンネル】&#10;有形固定資産減価償却率"/>
        <xdr:cNvSpPr txBox="1"/>
      </xdr:nvSpPr>
      <xdr:spPr>
        <a:xfrm>
          <a:off x="1816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141531</xdr:rowOff>
    </xdr:from>
    <xdr:ext cx="405111" cy="259045"/>
    <xdr:sp macro="" textlink="">
      <xdr:nvSpPr>
        <xdr:cNvPr id="204" name="n_4mainValue【橋りょう・トンネル】&#10;有形固定資産減価償却率"/>
        <xdr:cNvSpPr txBox="1"/>
      </xdr:nvSpPr>
      <xdr:spPr>
        <a:xfrm>
          <a:off x="927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70021</xdr:rowOff>
    </xdr:from>
    <xdr:to>
      <xdr:col>55</xdr:col>
      <xdr:colOff>50800</xdr:colOff>
      <xdr:row>64</xdr:row>
      <xdr:rowOff>171</xdr:rowOff>
    </xdr:to>
    <xdr:sp macro="" textlink="">
      <xdr:nvSpPr>
        <xdr:cNvPr id="244" name="楕円 243"/>
        <xdr:cNvSpPr/>
      </xdr:nvSpPr>
      <xdr:spPr>
        <a:xfrm>
          <a:off x="10426700" y="108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46550</xdr:rowOff>
    </xdr:from>
    <xdr:ext cx="599010" cy="259045"/>
    <xdr:sp macro="" textlink="">
      <xdr:nvSpPr>
        <xdr:cNvPr id="245" name="【橋りょう・トンネル】&#10;一人当たり有形固定資産（償却資産）額該当値テキスト"/>
        <xdr:cNvSpPr txBox="1"/>
      </xdr:nvSpPr>
      <xdr:spPr>
        <a:xfrm>
          <a:off x="10515600" y="1084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73851</xdr:rowOff>
    </xdr:from>
    <xdr:to>
      <xdr:col>50</xdr:col>
      <xdr:colOff>165100</xdr:colOff>
      <xdr:row>64</xdr:row>
      <xdr:rowOff>4001</xdr:rowOff>
    </xdr:to>
    <xdr:sp macro="" textlink="">
      <xdr:nvSpPr>
        <xdr:cNvPr id="246" name="楕円 245"/>
        <xdr:cNvSpPr/>
      </xdr:nvSpPr>
      <xdr:spPr>
        <a:xfrm>
          <a:off x="9588500" y="108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120821</xdr:rowOff>
    </xdr:from>
    <xdr:to>
      <xdr:col>55</xdr:col>
      <xdr:colOff>0</xdr:colOff>
      <xdr:row>63</xdr:row>
      <xdr:rowOff>124651</xdr:rowOff>
    </xdr:to>
    <xdr:cxnSp macro="">
      <xdr:nvCxnSpPr>
        <xdr:cNvPr id="247" name="直線コネクタ 246"/>
        <xdr:cNvCxnSpPr/>
      </xdr:nvCxnSpPr>
      <xdr:spPr>
        <a:xfrm flipV="1">
          <a:off x="9639300" y="10922171"/>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75942</xdr:rowOff>
    </xdr:from>
    <xdr:to>
      <xdr:col>46</xdr:col>
      <xdr:colOff>38100</xdr:colOff>
      <xdr:row>64</xdr:row>
      <xdr:rowOff>6092</xdr:rowOff>
    </xdr:to>
    <xdr:sp macro="" textlink="">
      <xdr:nvSpPr>
        <xdr:cNvPr id="248" name="楕円 247"/>
        <xdr:cNvSpPr/>
      </xdr:nvSpPr>
      <xdr:spPr>
        <a:xfrm>
          <a:off x="8699500" y="108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124651</xdr:rowOff>
    </xdr:from>
    <xdr:to>
      <xdr:col>50</xdr:col>
      <xdr:colOff>114300</xdr:colOff>
      <xdr:row>63</xdr:row>
      <xdr:rowOff>126742</xdr:rowOff>
    </xdr:to>
    <xdr:cxnSp macro="">
      <xdr:nvCxnSpPr>
        <xdr:cNvPr id="249" name="直線コネクタ 248"/>
        <xdr:cNvCxnSpPr/>
      </xdr:nvCxnSpPr>
      <xdr:spPr>
        <a:xfrm flipV="1">
          <a:off x="8750300" y="10926001"/>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77767</xdr:rowOff>
    </xdr:from>
    <xdr:to>
      <xdr:col>41</xdr:col>
      <xdr:colOff>101600</xdr:colOff>
      <xdr:row>64</xdr:row>
      <xdr:rowOff>7917</xdr:rowOff>
    </xdr:to>
    <xdr:sp macro="" textlink="">
      <xdr:nvSpPr>
        <xdr:cNvPr id="250" name="楕円 249"/>
        <xdr:cNvSpPr/>
      </xdr:nvSpPr>
      <xdr:spPr>
        <a:xfrm>
          <a:off x="7810500" y="108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126742</xdr:rowOff>
    </xdr:from>
    <xdr:to>
      <xdr:col>45</xdr:col>
      <xdr:colOff>177800</xdr:colOff>
      <xdr:row>63</xdr:row>
      <xdr:rowOff>128567</xdr:rowOff>
    </xdr:to>
    <xdr:cxnSp macro="">
      <xdr:nvCxnSpPr>
        <xdr:cNvPr id="251" name="直線コネクタ 250"/>
        <xdr:cNvCxnSpPr/>
      </xdr:nvCxnSpPr>
      <xdr:spPr>
        <a:xfrm flipV="1">
          <a:off x="7861300" y="10928092"/>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79370</xdr:rowOff>
    </xdr:from>
    <xdr:to>
      <xdr:col>36</xdr:col>
      <xdr:colOff>165100</xdr:colOff>
      <xdr:row>64</xdr:row>
      <xdr:rowOff>9520</xdr:rowOff>
    </xdr:to>
    <xdr:sp macro="" textlink="">
      <xdr:nvSpPr>
        <xdr:cNvPr id="252" name="楕円 251"/>
        <xdr:cNvSpPr/>
      </xdr:nvSpPr>
      <xdr:spPr>
        <a:xfrm>
          <a:off x="6921500" y="108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128567</xdr:rowOff>
    </xdr:from>
    <xdr:to>
      <xdr:col>41</xdr:col>
      <xdr:colOff>50800</xdr:colOff>
      <xdr:row>63</xdr:row>
      <xdr:rowOff>130170</xdr:rowOff>
    </xdr:to>
    <xdr:cxnSp macro="">
      <xdr:nvCxnSpPr>
        <xdr:cNvPr id="253" name="直線コネクタ 252"/>
        <xdr:cNvCxnSpPr/>
      </xdr:nvCxnSpPr>
      <xdr:spPr>
        <a:xfrm flipV="1">
          <a:off x="6972300" y="10929917"/>
          <a:ext cx="8890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166578</xdr:rowOff>
    </xdr:from>
    <xdr:ext cx="599010" cy="259045"/>
    <xdr:sp macro="" textlink="">
      <xdr:nvSpPr>
        <xdr:cNvPr id="258" name="n_1mainValue【橋りょう・トンネル】&#10;一人当たり有形固定資産（償却資産）額"/>
        <xdr:cNvSpPr txBox="1"/>
      </xdr:nvSpPr>
      <xdr:spPr>
        <a:xfrm>
          <a:off x="9327095" y="1096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168669</xdr:rowOff>
    </xdr:from>
    <xdr:ext cx="599010" cy="259045"/>
    <xdr:sp macro="" textlink="">
      <xdr:nvSpPr>
        <xdr:cNvPr id="259" name="n_2mainValue【橋りょう・トンネル】&#10;一人当たり有形固定資産（償却資産）額"/>
        <xdr:cNvSpPr txBox="1"/>
      </xdr:nvSpPr>
      <xdr:spPr>
        <a:xfrm>
          <a:off x="8450795" y="1097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170494</xdr:rowOff>
    </xdr:from>
    <xdr:ext cx="599010" cy="259045"/>
    <xdr:sp macro="" textlink="">
      <xdr:nvSpPr>
        <xdr:cNvPr id="260" name="n_3mainValue【橋りょう・トンネル】&#10;一人当たり有形固定資産（償却資産）額"/>
        <xdr:cNvSpPr txBox="1"/>
      </xdr:nvSpPr>
      <xdr:spPr>
        <a:xfrm>
          <a:off x="7561795" y="1097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647</xdr:rowOff>
    </xdr:from>
    <xdr:ext cx="599010" cy="259045"/>
    <xdr:sp macro="" textlink="">
      <xdr:nvSpPr>
        <xdr:cNvPr id="261" name="n_4mainValue【橋りょう・トンネル】&#10;一人当たり有形固定資産（償却資産）額"/>
        <xdr:cNvSpPr txBox="1"/>
      </xdr:nvSpPr>
      <xdr:spPr>
        <a:xfrm>
          <a:off x="6672795" y="1097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303" name="楕円 302"/>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05111" cy="259045"/>
    <xdr:sp macro="" textlink="">
      <xdr:nvSpPr>
        <xdr:cNvPr id="304" name="【公営住宅】&#10;有形固定資産減価償却率該当値テキスト"/>
        <xdr:cNvSpPr txBox="1"/>
      </xdr:nvSpPr>
      <xdr:spPr>
        <a:xfrm>
          <a:off x="4673600" y="1464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166914</xdr:rowOff>
    </xdr:from>
    <xdr:to>
      <xdr:col>20</xdr:col>
      <xdr:colOff>38100</xdr:colOff>
      <xdr:row>86</xdr:row>
      <xdr:rowOff>97064</xdr:rowOff>
    </xdr:to>
    <xdr:sp macro="" textlink="">
      <xdr:nvSpPr>
        <xdr:cNvPr id="305" name="楕円 304"/>
        <xdr:cNvSpPr/>
      </xdr:nvSpPr>
      <xdr:spPr>
        <a:xfrm>
          <a:off x="3746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46264</xdr:rowOff>
    </xdr:to>
    <xdr:cxnSp macro="">
      <xdr:nvCxnSpPr>
        <xdr:cNvPr id="306" name="直線コネクタ 305"/>
        <xdr:cNvCxnSpPr/>
      </xdr:nvCxnSpPr>
      <xdr:spPr>
        <a:xfrm flipV="1">
          <a:off x="3797300" y="1478280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165281</xdr:rowOff>
    </xdr:from>
    <xdr:to>
      <xdr:col>15</xdr:col>
      <xdr:colOff>101600</xdr:colOff>
      <xdr:row>86</xdr:row>
      <xdr:rowOff>95431</xdr:rowOff>
    </xdr:to>
    <xdr:sp macro="" textlink="">
      <xdr:nvSpPr>
        <xdr:cNvPr id="307" name="楕円 306"/>
        <xdr:cNvSpPr/>
      </xdr:nvSpPr>
      <xdr:spPr>
        <a:xfrm>
          <a:off x="2857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44631</xdr:rowOff>
    </xdr:from>
    <xdr:to>
      <xdr:col>19</xdr:col>
      <xdr:colOff>177800</xdr:colOff>
      <xdr:row>86</xdr:row>
      <xdr:rowOff>46264</xdr:rowOff>
    </xdr:to>
    <xdr:cxnSp macro="">
      <xdr:nvCxnSpPr>
        <xdr:cNvPr id="308" name="直線コネクタ 307"/>
        <xdr:cNvCxnSpPr/>
      </xdr:nvCxnSpPr>
      <xdr:spPr>
        <a:xfrm>
          <a:off x="2908300" y="14789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137523</xdr:rowOff>
    </xdr:from>
    <xdr:to>
      <xdr:col>10</xdr:col>
      <xdr:colOff>165100</xdr:colOff>
      <xdr:row>86</xdr:row>
      <xdr:rowOff>67673</xdr:rowOff>
    </xdr:to>
    <xdr:sp macro="" textlink="">
      <xdr:nvSpPr>
        <xdr:cNvPr id="309" name="楕円 308"/>
        <xdr:cNvSpPr/>
      </xdr:nvSpPr>
      <xdr:spPr>
        <a:xfrm>
          <a:off x="1968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16873</xdr:rowOff>
    </xdr:from>
    <xdr:to>
      <xdr:col>15</xdr:col>
      <xdr:colOff>50800</xdr:colOff>
      <xdr:row>86</xdr:row>
      <xdr:rowOff>44631</xdr:rowOff>
    </xdr:to>
    <xdr:cxnSp macro="">
      <xdr:nvCxnSpPr>
        <xdr:cNvPr id="310" name="直線コネクタ 309"/>
        <xdr:cNvCxnSpPr/>
      </xdr:nvCxnSpPr>
      <xdr:spPr>
        <a:xfrm>
          <a:off x="2019300" y="147615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106499</xdr:rowOff>
    </xdr:from>
    <xdr:to>
      <xdr:col>6</xdr:col>
      <xdr:colOff>38100</xdr:colOff>
      <xdr:row>86</xdr:row>
      <xdr:rowOff>36649</xdr:rowOff>
    </xdr:to>
    <xdr:sp macro="" textlink="">
      <xdr:nvSpPr>
        <xdr:cNvPr id="311" name="楕円 310"/>
        <xdr:cNvSpPr/>
      </xdr:nvSpPr>
      <xdr:spPr>
        <a:xfrm>
          <a:off x="1079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157299</xdr:rowOff>
    </xdr:from>
    <xdr:to>
      <xdr:col>10</xdr:col>
      <xdr:colOff>114300</xdr:colOff>
      <xdr:row>86</xdr:row>
      <xdr:rowOff>16873</xdr:rowOff>
    </xdr:to>
    <xdr:cxnSp macro="">
      <xdr:nvCxnSpPr>
        <xdr:cNvPr id="312" name="直線コネクタ 311"/>
        <xdr:cNvCxnSpPr/>
      </xdr:nvCxnSpPr>
      <xdr:spPr>
        <a:xfrm>
          <a:off x="1130300" y="147305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88191</xdr:rowOff>
    </xdr:from>
    <xdr:ext cx="405111" cy="259045"/>
    <xdr:sp macro="" textlink="">
      <xdr:nvSpPr>
        <xdr:cNvPr id="317" name="n_1mainValue【公営住宅】&#10;有形固定資産減価償却率"/>
        <xdr:cNvSpPr txBox="1"/>
      </xdr:nvSpPr>
      <xdr:spPr>
        <a:xfrm>
          <a:off x="35820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86558</xdr:rowOff>
    </xdr:from>
    <xdr:ext cx="405111" cy="259045"/>
    <xdr:sp macro="" textlink="">
      <xdr:nvSpPr>
        <xdr:cNvPr id="318" name="n_2mainValue【公営住宅】&#10;有形固定資産減価償却率"/>
        <xdr:cNvSpPr txBox="1"/>
      </xdr:nvSpPr>
      <xdr:spPr>
        <a:xfrm>
          <a:off x="2705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58800</xdr:rowOff>
    </xdr:from>
    <xdr:ext cx="405111" cy="259045"/>
    <xdr:sp macro="" textlink="">
      <xdr:nvSpPr>
        <xdr:cNvPr id="319" name="n_3mainValue【公営住宅】&#10;有形固定資産減価償却率"/>
        <xdr:cNvSpPr txBox="1"/>
      </xdr:nvSpPr>
      <xdr:spPr>
        <a:xfrm>
          <a:off x="1816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27776</xdr:rowOff>
    </xdr:from>
    <xdr:ext cx="405111" cy="259045"/>
    <xdr:sp macro="" textlink="">
      <xdr:nvSpPr>
        <xdr:cNvPr id="320" name="n_4mainValue【公営住宅】&#10;有形固定資産減価償却率"/>
        <xdr:cNvSpPr txBox="1"/>
      </xdr:nvSpPr>
      <xdr:spPr>
        <a:xfrm>
          <a:off x="927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29020</xdr:rowOff>
    </xdr:from>
    <xdr:to>
      <xdr:col>55</xdr:col>
      <xdr:colOff>50800</xdr:colOff>
      <xdr:row>84</xdr:row>
      <xdr:rowOff>130620</xdr:rowOff>
    </xdr:to>
    <xdr:sp macro="" textlink="">
      <xdr:nvSpPr>
        <xdr:cNvPr id="356" name="楕円 355"/>
        <xdr:cNvSpPr/>
      </xdr:nvSpPr>
      <xdr:spPr>
        <a:xfrm>
          <a:off x="10426700" y="144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7447</xdr:rowOff>
    </xdr:from>
    <xdr:ext cx="469744" cy="259045"/>
    <xdr:sp macro="" textlink="">
      <xdr:nvSpPr>
        <xdr:cNvPr id="357" name="【公営住宅】&#10;一人当たり面積該当値テキスト"/>
        <xdr:cNvSpPr txBox="1"/>
      </xdr:nvSpPr>
      <xdr:spPr>
        <a:xfrm>
          <a:off x="10515600" y="1440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23876</xdr:rowOff>
    </xdr:from>
    <xdr:to>
      <xdr:col>50</xdr:col>
      <xdr:colOff>165100</xdr:colOff>
      <xdr:row>84</xdr:row>
      <xdr:rowOff>125476</xdr:rowOff>
    </xdr:to>
    <xdr:sp macro="" textlink="">
      <xdr:nvSpPr>
        <xdr:cNvPr id="358" name="楕円 357"/>
        <xdr:cNvSpPr/>
      </xdr:nvSpPr>
      <xdr:spPr>
        <a:xfrm>
          <a:off x="9588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74676</xdr:rowOff>
    </xdr:from>
    <xdr:to>
      <xdr:col>55</xdr:col>
      <xdr:colOff>0</xdr:colOff>
      <xdr:row>84</xdr:row>
      <xdr:rowOff>79820</xdr:rowOff>
    </xdr:to>
    <xdr:cxnSp macro="">
      <xdr:nvCxnSpPr>
        <xdr:cNvPr id="359" name="直線コネクタ 358"/>
        <xdr:cNvCxnSpPr/>
      </xdr:nvCxnSpPr>
      <xdr:spPr>
        <a:xfrm>
          <a:off x="9639300" y="14476476"/>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26733</xdr:rowOff>
    </xdr:from>
    <xdr:to>
      <xdr:col>46</xdr:col>
      <xdr:colOff>38100</xdr:colOff>
      <xdr:row>84</xdr:row>
      <xdr:rowOff>128333</xdr:rowOff>
    </xdr:to>
    <xdr:sp macro="" textlink="">
      <xdr:nvSpPr>
        <xdr:cNvPr id="360" name="楕円 359"/>
        <xdr:cNvSpPr/>
      </xdr:nvSpPr>
      <xdr:spPr>
        <a:xfrm>
          <a:off x="86995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74676</xdr:rowOff>
    </xdr:from>
    <xdr:to>
      <xdr:col>50</xdr:col>
      <xdr:colOff>114300</xdr:colOff>
      <xdr:row>84</xdr:row>
      <xdr:rowOff>77533</xdr:rowOff>
    </xdr:to>
    <xdr:cxnSp macro="">
      <xdr:nvCxnSpPr>
        <xdr:cNvPr id="361" name="直線コネクタ 360"/>
        <xdr:cNvCxnSpPr/>
      </xdr:nvCxnSpPr>
      <xdr:spPr>
        <a:xfrm flipV="1">
          <a:off x="8750300" y="1447647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30163</xdr:rowOff>
    </xdr:from>
    <xdr:to>
      <xdr:col>41</xdr:col>
      <xdr:colOff>101600</xdr:colOff>
      <xdr:row>84</xdr:row>
      <xdr:rowOff>131763</xdr:rowOff>
    </xdr:to>
    <xdr:sp macro="" textlink="">
      <xdr:nvSpPr>
        <xdr:cNvPr id="362" name="楕円 361"/>
        <xdr:cNvSpPr/>
      </xdr:nvSpPr>
      <xdr:spPr>
        <a:xfrm>
          <a:off x="7810500" y="144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77533</xdr:rowOff>
    </xdr:from>
    <xdr:to>
      <xdr:col>45</xdr:col>
      <xdr:colOff>177800</xdr:colOff>
      <xdr:row>84</xdr:row>
      <xdr:rowOff>80963</xdr:rowOff>
    </xdr:to>
    <xdr:cxnSp macro="">
      <xdr:nvCxnSpPr>
        <xdr:cNvPr id="363" name="直線コネクタ 362"/>
        <xdr:cNvCxnSpPr/>
      </xdr:nvCxnSpPr>
      <xdr:spPr>
        <a:xfrm flipV="1">
          <a:off x="7861300" y="1447933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32449</xdr:rowOff>
    </xdr:from>
    <xdr:to>
      <xdr:col>36</xdr:col>
      <xdr:colOff>165100</xdr:colOff>
      <xdr:row>84</xdr:row>
      <xdr:rowOff>134049</xdr:rowOff>
    </xdr:to>
    <xdr:sp macro="" textlink="">
      <xdr:nvSpPr>
        <xdr:cNvPr id="364" name="楕円 363"/>
        <xdr:cNvSpPr/>
      </xdr:nvSpPr>
      <xdr:spPr>
        <a:xfrm>
          <a:off x="6921500" y="144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80963</xdr:rowOff>
    </xdr:from>
    <xdr:to>
      <xdr:col>41</xdr:col>
      <xdr:colOff>50800</xdr:colOff>
      <xdr:row>84</xdr:row>
      <xdr:rowOff>83249</xdr:rowOff>
    </xdr:to>
    <xdr:cxnSp macro="">
      <xdr:nvCxnSpPr>
        <xdr:cNvPr id="365" name="直線コネクタ 364"/>
        <xdr:cNvCxnSpPr/>
      </xdr:nvCxnSpPr>
      <xdr:spPr>
        <a:xfrm flipV="1">
          <a:off x="6972300" y="1448276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116603</xdr:rowOff>
    </xdr:from>
    <xdr:ext cx="469744" cy="259045"/>
    <xdr:sp macro="" textlink="">
      <xdr:nvSpPr>
        <xdr:cNvPr id="370" name="n_1mainValue【公営住宅】&#10;一人当たり面積"/>
        <xdr:cNvSpPr txBox="1"/>
      </xdr:nvSpPr>
      <xdr:spPr>
        <a:xfrm>
          <a:off x="9391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119460</xdr:rowOff>
    </xdr:from>
    <xdr:ext cx="469744" cy="259045"/>
    <xdr:sp macro="" textlink="">
      <xdr:nvSpPr>
        <xdr:cNvPr id="371" name="n_2mainValue【公営住宅】&#10;一人当たり面積"/>
        <xdr:cNvSpPr txBox="1"/>
      </xdr:nvSpPr>
      <xdr:spPr>
        <a:xfrm>
          <a:off x="8515427" y="1452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122890</xdr:rowOff>
    </xdr:from>
    <xdr:ext cx="469744" cy="259045"/>
    <xdr:sp macro="" textlink="">
      <xdr:nvSpPr>
        <xdr:cNvPr id="372" name="n_3mainValue【公営住宅】&#10;一人当たり面積"/>
        <xdr:cNvSpPr txBox="1"/>
      </xdr:nvSpPr>
      <xdr:spPr>
        <a:xfrm>
          <a:off x="7626427" y="145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125176</xdr:rowOff>
    </xdr:from>
    <xdr:ext cx="469744" cy="259045"/>
    <xdr:sp macro="" textlink="">
      <xdr:nvSpPr>
        <xdr:cNvPr id="373" name="n_4mainValue【公営住宅】&#10;一人当たり面積"/>
        <xdr:cNvSpPr txBox="1"/>
      </xdr:nvSpPr>
      <xdr:spPr>
        <a:xfrm>
          <a:off x="6737427" y="1452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69215</xdr:rowOff>
    </xdr:from>
    <xdr:to>
      <xdr:col>85</xdr:col>
      <xdr:colOff>177800</xdr:colOff>
      <xdr:row>38</xdr:row>
      <xdr:rowOff>170815</xdr:rowOff>
    </xdr:to>
    <xdr:sp macro="" textlink="">
      <xdr:nvSpPr>
        <xdr:cNvPr id="430" name="楕円 429"/>
        <xdr:cNvSpPr/>
      </xdr:nvSpPr>
      <xdr:spPr>
        <a:xfrm>
          <a:off x="16268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47642</xdr:rowOff>
    </xdr:from>
    <xdr:ext cx="405111" cy="259045"/>
    <xdr:sp macro="" textlink="">
      <xdr:nvSpPr>
        <xdr:cNvPr id="431" name="【認定こども園・幼稚園・保育所】&#10;有形固定資産減価償却率該当値テキスト"/>
        <xdr:cNvSpPr txBox="1"/>
      </xdr:nvSpPr>
      <xdr:spPr>
        <a:xfrm>
          <a:off x="16357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32" name="楕円 431"/>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120015</xdr:rowOff>
    </xdr:from>
    <xdr:to>
      <xdr:col>85</xdr:col>
      <xdr:colOff>127000</xdr:colOff>
      <xdr:row>38</xdr:row>
      <xdr:rowOff>140970</xdr:rowOff>
    </xdr:to>
    <xdr:cxnSp macro="">
      <xdr:nvCxnSpPr>
        <xdr:cNvPr id="433" name="直線コネクタ 432"/>
        <xdr:cNvCxnSpPr/>
      </xdr:nvCxnSpPr>
      <xdr:spPr>
        <a:xfrm flipV="1">
          <a:off x="15481300" y="66351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434" name="楕円 433"/>
        <xdr:cNvSpPr/>
      </xdr:nvSpPr>
      <xdr:spPr>
        <a:xfrm>
          <a:off x="14541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108585</xdr:rowOff>
    </xdr:from>
    <xdr:to>
      <xdr:col>81</xdr:col>
      <xdr:colOff>50800</xdr:colOff>
      <xdr:row>38</xdr:row>
      <xdr:rowOff>140970</xdr:rowOff>
    </xdr:to>
    <xdr:cxnSp macro="">
      <xdr:nvCxnSpPr>
        <xdr:cNvPr id="435" name="直線コネクタ 434"/>
        <xdr:cNvCxnSpPr/>
      </xdr:nvCxnSpPr>
      <xdr:spPr>
        <a:xfrm>
          <a:off x="14592300" y="66236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29210</xdr:rowOff>
    </xdr:from>
    <xdr:to>
      <xdr:col>72</xdr:col>
      <xdr:colOff>38100</xdr:colOff>
      <xdr:row>38</xdr:row>
      <xdr:rowOff>130810</xdr:rowOff>
    </xdr:to>
    <xdr:sp macro="" textlink="">
      <xdr:nvSpPr>
        <xdr:cNvPr id="436" name="楕円 435"/>
        <xdr:cNvSpPr/>
      </xdr:nvSpPr>
      <xdr:spPr>
        <a:xfrm>
          <a:off x="1365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38</xdr:row>
      <xdr:rowOff>108585</xdr:rowOff>
    </xdr:to>
    <xdr:cxnSp macro="">
      <xdr:nvCxnSpPr>
        <xdr:cNvPr id="437" name="直線コネクタ 436"/>
        <xdr:cNvCxnSpPr/>
      </xdr:nvCxnSpPr>
      <xdr:spPr>
        <a:xfrm>
          <a:off x="13703300" y="6595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438" name="楕円 437"/>
        <xdr:cNvSpPr/>
      </xdr:nvSpPr>
      <xdr:spPr>
        <a:xfrm>
          <a:off x="1276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41910</xdr:rowOff>
    </xdr:from>
    <xdr:to>
      <xdr:col>71</xdr:col>
      <xdr:colOff>177800</xdr:colOff>
      <xdr:row>38</xdr:row>
      <xdr:rowOff>80010</xdr:rowOff>
    </xdr:to>
    <xdr:cxnSp macro="">
      <xdr:nvCxnSpPr>
        <xdr:cNvPr id="439" name="直線コネクタ 438"/>
        <xdr:cNvCxnSpPr/>
      </xdr:nvCxnSpPr>
      <xdr:spPr>
        <a:xfrm>
          <a:off x="12814300" y="655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444" name="n_1mainValue【認定こども園・幼稚園・保育所】&#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150512</xdr:rowOff>
    </xdr:from>
    <xdr:ext cx="405111" cy="259045"/>
    <xdr:sp macro="" textlink="">
      <xdr:nvSpPr>
        <xdr:cNvPr id="445" name="n_2mainValue【認定こども園・幼稚園・保育所】&#10;有形固定資産減価償却率"/>
        <xdr:cNvSpPr txBox="1"/>
      </xdr:nvSpPr>
      <xdr:spPr>
        <a:xfrm>
          <a:off x="14389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121937</xdr:rowOff>
    </xdr:from>
    <xdr:ext cx="405111" cy="259045"/>
    <xdr:sp macro="" textlink="">
      <xdr:nvSpPr>
        <xdr:cNvPr id="446" name="n_3mainValue【認定こども園・幼稚園・保育所】&#10;有形固定資産減価償却率"/>
        <xdr:cNvSpPr txBox="1"/>
      </xdr:nvSpPr>
      <xdr:spPr>
        <a:xfrm>
          <a:off x="13500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83837</xdr:rowOff>
    </xdr:from>
    <xdr:ext cx="405111" cy="259045"/>
    <xdr:sp macro="" textlink="">
      <xdr:nvSpPr>
        <xdr:cNvPr id="447" name="n_4mainValue【認定こども園・幼稚園・保育所】&#10;有形固定資産減価償却率"/>
        <xdr:cNvSpPr txBox="1"/>
      </xdr:nvSpPr>
      <xdr:spPr>
        <a:xfrm>
          <a:off x="12611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85" name="楕円 484"/>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86" name="【認定こども園・幼稚園・保育所】&#10;一人当たり面積該当値テキスト"/>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87" name="楕円 486"/>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39</xdr:row>
      <xdr:rowOff>9906</xdr:rowOff>
    </xdr:to>
    <xdr:cxnSp macro="">
      <xdr:nvCxnSpPr>
        <xdr:cNvPr id="488" name="直線コネクタ 487"/>
        <xdr:cNvCxnSpPr/>
      </xdr:nvCxnSpPr>
      <xdr:spPr>
        <a:xfrm>
          <a:off x="21323300" y="65913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18542</xdr:rowOff>
    </xdr:from>
    <xdr:to>
      <xdr:col>107</xdr:col>
      <xdr:colOff>101600</xdr:colOff>
      <xdr:row>38</xdr:row>
      <xdr:rowOff>120142</xdr:rowOff>
    </xdr:to>
    <xdr:sp macro="" textlink="">
      <xdr:nvSpPr>
        <xdr:cNvPr id="489" name="楕円 488"/>
        <xdr:cNvSpPr/>
      </xdr:nvSpPr>
      <xdr:spPr>
        <a:xfrm>
          <a:off x="20383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69342</xdr:rowOff>
    </xdr:from>
    <xdr:to>
      <xdr:col>111</xdr:col>
      <xdr:colOff>177800</xdr:colOff>
      <xdr:row>38</xdr:row>
      <xdr:rowOff>76200</xdr:rowOff>
    </xdr:to>
    <xdr:cxnSp macro="">
      <xdr:nvCxnSpPr>
        <xdr:cNvPr id="490" name="直線コネクタ 489"/>
        <xdr:cNvCxnSpPr/>
      </xdr:nvCxnSpPr>
      <xdr:spPr>
        <a:xfrm>
          <a:off x="20434300" y="65844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27686</xdr:rowOff>
    </xdr:from>
    <xdr:to>
      <xdr:col>102</xdr:col>
      <xdr:colOff>165100</xdr:colOff>
      <xdr:row>38</xdr:row>
      <xdr:rowOff>129286</xdr:rowOff>
    </xdr:to>
    <xdr:sp macro="" textlink="">
      <xdr:nvSpPr>
        <xdr:cNvPr id="491" name="楕円 490"/>
        <xdr:cNvSpPr/>
      </xdr:nvSpPr>
      <xdr:spPr>
        <a:xfrm>
          <a:off x="19494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69342</xdr:rowOff>
    </xdr:from>
    <xdr:to>
      <xdr:col>107</xdr:col>
      <xdr:colOff>50800</xdr:colOff>
      <xdr:row>38</xdr:row>
      <xdr:rowOff>78486</xdr:rowOff>
    </xdr:to>
    <xdr:cxnSp macro="">
      <xdr:nvCxnSpPr>
        <xdr:cNvPr id="492" name="直線コネクタ 491"/>
        <xdr:cNvCxnSpPr/>
      </xdr:nvCxnSpPr>
      <xdr:spPr>
        <a:xfrm flipV="1">
          <a:off x="19545300" y="65844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34544</xdr:rowOff>
    </xdr:from>
    <xdr:to>
      <xdr:col>98</xdr:col>
      <xdr:colOff>38100</xdr:colOff>
      <xdr:row>38</xdr:row>
      <xdr:rowOff>136144</xdr:rowOff>
    </xdr:to>
    <xdr:sp macro="" textlink="">
      <xdr:nvSpPr>
        <xdr:cNvPr id="493" name="楕円 492"/>
        <xdr:cNvSpPr/>
      </xdr:nvSpPr>
      <xdr:spPr>
        <a:xfrm>
          <a:off x="18605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78486</xdr:rowOff>
    </xdr:from>
    <xdr:to>
      <xdr:col>102</xdr:col>
      <xdr:colOff>114300</xdr:colOff>
      <xdr:row>38</xdr:row>
      <xdr:rowOff>85344</xdr:rowOff>
    </xdr:to>
    <xdr:cxnSp macro="">
      <xdr:nvCxnSpPr>
        <xdr:cNvPr id="494" name="直線コネクタ 493"/>
        <xdr:cNvCxnSpPr/>
      </xdr:nvCxnSpPr>
      <xdr:spPr>
        <a:xfrm flipV="1">
          <a:off x="18656300" y="65935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499" name="n_1main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136669</xdr:rowOff>
    </xdr:from>
    <xdr:ext cx="469744" cy="259045"/>
    <xdr:sp macro="" textlink="">
      <xdr:nvSpPr>
        <xdr:cNvPr id="500" name="n_2mainValue【認定こども園・幼稚園・保育所】&#10;一人当たり面積"/>
        <xdr:cNvSpPr txBox="1"/>
      </xdr:nvSpPr>
      <xdr:spPr>
        <a:xfrm>
          <a:off x="20199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145813</xdr:rowOff>
    </xdr:from>
    <xdr:ext cx="469744" cy="259045"/>
    <xdr:sp macro="" textlink="">
      <xdr:nvSpPr>
        <xdr:cNvPr id="501" name="n_3mainValue【認定こども園・幼稚園・保育所】&#10;一人当たり面積"/>
        <xdr:cNvSpPr txBox="1"/>
      </xdr:nvSpPr>
      <xdr:spPr>
        <a:xfrm>
          <a:off x="19310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152671</xdr:rowOff>
    </xdr:from>
    <xdr:ext cx="469744" cy="259045"/>
    <xdr:sp macro="" textlink="">
      <xdr:nvSpPr>
        <xdr:cNvPr id="502" name="n_4mainValue【認定こども園・幼稚園・保育所】&#10;一人当たり面積"/>
        <xdr:cNvSpPr txBox="1"/>
      </xdr:nvSpPr>
      <xdr:spPr>
        <a:xfrm>
          <a:off x="18421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33"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44" name="楕円 543"/>
        <xdr:cNvSpPr/>
      </xdr:nvSpPr>
      <xdr:spPr>
        <a:xfrm>
          <a:off x="16268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8000</xdr:rowOff>
    </xdr:from>
    <xdr:ext cx="405111" cy="259045"/>
    <xdr:sp macro="" textlink="">
      <xdr:nvSpPr>
        <xdr:cNvPr id="545" name="【学校施設】&#10;有形固定資産減価償却率該当値テキスト"/>
        <xdr:cNvSpPr txBox="1"/>
      </xdr:nvSpPr>
      <xdr:spPr>
        <a:xfrm>
          <a:off x="16357600" y="1012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158206</xdr:rowOff>
    </xdr:from>
    <xdr:to>
      <xdr:col>81</xdr:col>
      <xdr:colOff>101600</xdr:colOff>
      <xdr:row>60</xdr:row>
      <xdr:rowOff>88356</xdr:rowOff>
    </xdr:to>
    <xdr:sp macro="" textlink="">
      <xdr:nvSpPr>
        <xdr:cNvPr id="546" name="楕円 545"/>
        <xdr:cNvSpPr/>
      </xdr:nvSpPr>
      <xdr:spPr>
        <a:xfrm>
          <a:off x="15430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35923</xdr:rowOff>
    </xdr:from>
    <xdr:to>
      <xdr:col>85</xdr:col>
      <xdr:colOff>127000</xdr:colOff>
      <xdr:row>60</xdr:row>
      <xdr:rowOff>37556</xdr:rowOff>
    </xdr:to>
    <xdr:cxnSp macro="">
      <xdr:nvCxnSpPr>
        <xdr:cNvPr id="547" name="直線コネクタ 546"/>
        <xdr:cNvCxnSpPr/>
      </xdr:nvCxnSpPr>
      <xdr:spPr>
        <a:xfrm flipV="1">
          <a:off x="15481300" y="103229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48" name="楕円 547"/>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37556</xdr:rowOff>
    </xdr:from>
    <xdr:to>
      <xdr:col>81</xdr:col>
      <xdr:colOff>50800</xdr:colOff>
      <xdr:row>60</xdr:row>
      <xdr:rowOff>84909</xdr:rowOff>
    </xdr:to>
    <xdr:cxnSp macro="">
      <xdr:nvCxnSpPr>
        <xdr:cNvPr id="549" name="直線コネクタ 548"/>
        <xdr:cNvCxnSpPr/>
      </xdr:nvCxnSpPr>
      <xdr:spPr>
        <a:xfrm flipV="1">
          <a:off x="14592300" y="1032455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550" name="楕円 549"/>
        <xdr:cNvSpPr/>
      </xdr:nvSpPr>
      <xdr:spPr>
        <a:xfrm>
          <a:off x="13652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84909</xdr:rowOff>
    </xdr:to>
    <xdr:cxnSp macro="">
      <xdr:nvCxnSpPr>
        <xdr:cNvPr id="551" name="直線コネクタ 550"/>
        <xdr:cNvCxnSpPr/>
      </xdr:nvCxnSpPr>
      <xdr:spPr>
        <a:xfrm>
          <a:off x="13703300" y="1034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552" name="楕円 551"/>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62049</xdr:rowOff>
    </xdr:to>
    <xdr:cxnSp macro="">
      <xdr:nvCxnSpPr>
        <xdr:cNvPr id="553" name="直線コネクタ 552"/>
        <xdr:cNvCxnSpPr/>
      </xdr:nvCxnSpPr>
      <xdr:spPr>
        <a:xfrm>
          <a:off x="12814300" y="1032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55" name="n_2ave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56" name="n_3aveValue【学校施設】&#10;有形固定資産減価償却率"/>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57" name="n_4aveValue【学校施設】&#10;有形固定資産減価償却率"/>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104883</xdr:rowOff>
    </xdr:from>
    <xdr:ext cx="405111" cy="259045"/>
    <xdr:sp macro="" textlink="">
      <xdr:nvSpPr>
        <xdr:cNvPr id="558" name="n_1mainValue【学校施設】&#10;有形固定資産減価償却率"/>
        <xdr:cNvSpPr txBox="1"/>
      </xdr:nvSpPr>
      <xdr:spPr>
        <a:xfrm>
          <a:off x="15266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59" name="n_2main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129376</xdr:rowOff>
    </xdr:from>
    <xdr:ext cx="405111" cy="259045"/>
    <xdr:sp macro="" textlink="">
      <xdr:nvSpPr>
        <xdr:cNvPr id="560" name="n_3mainValue【学校施設】&#10;有形固定資産減価償却率"/>
        <xdr:cNvSpPr txBox="1"/>
      </xdr:nvSpPr>
      <xdr:spPr>
        <a:xfrm>
          <a:off x="13500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1" name="n_4mainValue【学校施設】&#10;有形固定資産減価償却率"/>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600" name="楕円 599"/>
        <xdr:cNvSpPr/>
      </xdr:nvSpPr>
      <xdr:spPr>
        <a:xfrm>
          <a:off x="221107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13225</xdr:rowOff>
    </xdr:from>
    <xdr:ext cx="469744" cy="259045"/>
    <xdr:sp macro="" textlink="">
      <xdr:nvSpPr>
        <xdr:cNvPr id="601" name="【学校施設】&#10;一人当たり面積該当値テキスト"/>
        <xdr:cNvSpPr txBox="1"/>
      </xdr:nvSpPr>
      <xdr:spPr>
        <a:xfrm>
          <a:off x="22199600"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142139</xdr:rowOff>
    </xdr:from>
    <xdr:to>
      <xdr:col>112</xdr:col>
      <xdr:colOff>38100</xdr:colOff>
      <xdr:row>61</xdr:row>
      <xdr:rowOff>72289</xdr:rowOff>
    </xdr:to>
    <xdr:sp macro="" textlink="">
      <xdr:nvSpPr>
        <xdr:cNvPr id="602" name="楕円 601"/>
        <xdr:cNvSpPr/>
      </xdr:nvSpPr>
      <xdr:spPr>
        <a:xfrm>
          <a:off x="21272500" y="104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21489</xdr:rowOff>
    </xdr:from>
    <xdr:to>
      <xdr:col>116</xdr:col>
      <xdr:colOff>63500</xdr:colOff>
      <xdr:row>61</xdr:row>
      <xdr:rowOff>41148</xdr:rowOff>
    </xdr:to>
    <xdr:cxnSp macro="">
      <xdr:nvCxnSpPr>
        <xdr:cNvPr id="603" name="直線コネクタ 602"/>
        <xdr:cNvCxnSpPr/>
      </xdr:nvCxnSpPr>
      <xdr:spPr>
        <a:xfrm>
          <a:off x="21323300" y="10479939"/>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26467</xdr:rowOff>
    </xdr:from>
    <xdr:to>
      <xdr:col>107</xdr:col>
      <xdr:colOff>101600</xdr:colOff>
      <xdr:row>61</xdr:row>
      <xdr:rowOff>128067</xdr:rowOff>
    </xdr:to>
    <xdr:sp macro="" textlink="">
      <xdr:nvSpPr>
        <xdr:cNvPr id="604" name="楕円 603"/>
        <xdr:cNvSpPr/>
      </xdr:nvSpPr>
      <xdr:spPr>
        <a:xfrm>
          <a:off x="20383500" y="104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21489</xdr:rowOff>
    </xdr:from>
    <xdr:to>
      <xdr:col>111</xdr:col>
      <xdr:colOff>177800</xdr:colOff>
      <xdr:row>61</xdr:row>
      <xdr:rowOff>77267</xdr:rowOff>
    </xdr:to>
    <xdr:cxnSp macro="">
      <xdr:nvCxnSpPr>
        <xdr:cNvPr id="605" name="直線コネクタ 604"/>
        <xdr:cNvCxnSpPr/>
      </xdr:nvCxnSpPr>
      <xdr:spPr>
        <a:xfrm flipV="1">
          <a:off x="20434300" y="10479939"/>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40183</xdr:rowOff>
    </xdr:from>
    <xdr:to>
      <xdr:col>102</xdr:col>
      <xdr:colOff>165100</xdr:colOff>
      <xdr:row>61</xdr:row>
      <xdr:rowOff>141783</xdr:rowOff>
    </xdr:to>
    <xdr:sp macro="" textlink="">
      <xdr:nvSpPr>
        <xdr:cNvPr id="606" name="楕円 605"/>
        <xdr:cNvSpPr/>
      </xdr:nvSpPr>
      <xdr:spPr>
        <a:xfrm>
          <a:off x="194945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77267</xdr:rowOff>
    </xdr:from>
    <xdr:to>
      <xdr:col>107</xdr:col>
      <xdr:colOff>50800</xdr:colOff>
      <xdr:row>61</xdr:row>
      <xdr:rowOff>90983</xdr:rowOff>
    </xdr:to>
    <xdr:cxnSp macro="">
      <xdr:nvCxnSpPr>
        <xdr:cNvPr id="607" name="直線コネクタ 606"/>
        <xdr:cNvCxnSpPr/>
      </xdr:nvCxnSpPr>
      <xdr:spPr>
        <a:xfrm flipV="1">
          <a:off x="19545300" y="105357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52070</xdr:rowOff>
    </xdr:from>
    <xdr:to>
      <xdr:col>98</xdr:col>
      <xdr:colOff>38100</xdr:colOff>
      <xdr:row>61</xdr:row>
      <xdr:rowOff>153670</xdr:rowOff>
    </xdr:to>
    <xdr:sp macro="" textlink="">
      <xdr:nvSpPr>
        <xdr:cNvPr id="608" name="楕円 607"/>
        <xdr:cNvSpPr/>
      </xdr:nvSpPr>
      <xdr:spPr>
        <a:xfrm>
          <a:off x="18605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90983</xdr:rowOff>
    </xdr:from>
    <xdr:to>
      <xdr:col>102</xdr:col>
      <xdr:colOff>114300</xdr:colOff>
      <xdr:row>61</xdr:row>
      <xdr:rowOff>102870</xdr:rowOff>
    </xdr:to>
    <xdr:cxnSp macro="">
      <xdr:nvCxnSpPr>
        <xdr:cNvPr id="609" name="直線コネクタ 608"/>
        <xdr:cNvCxnSpPr/>
      </xdr:nvCxnSpPr>
      <xdr:spPr>
        <a:xfrm flipV="1">
          <a:off x="18656300" y="1054943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88816</xdr:rowOff>
    </xdr:from>
    <xdr:ext cx="469744" cy="259045"/>
    <xdr:sp macro="" textlink="">
      <xdr:nvSpPr>
        <xdr:cNvPr id="614" name="n_1mainValue【学校施設】&#10;一人当たり面積"/>
        <xdr:cNvSpPr txBox="1"/>
      </xdr:nvSpPr>
      <xdr:spPr>
        <a:xfrm>
          <a:off x="21075727" y="1020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144594</xdr:rowOff>
    </xdr:from>
    <xdr:ext cx="469744" cy="259045"/>
    <xdr:sp macro="" textlink="">
      <xdr:nvSpPr>
        <xdr:cNvPr id="615" name="n_2mainValue【学校施設】&#10;一人当たり面積"/>
        <xdr:cNvSpPr txBox="1"/>
      </xdr:nvSpPr>
      <xdr:spPr>
        <a:xfrm>
          <a:off x="20199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158310</xdr:rowOff>
    </xdr:from>
    <xdr:ext cx="469744" cy="259045"/>
    <xdr:sp macro="" textlink="">
      <xdr:nvSpPr>
        <xdr:cNvPr id="616" name="n_3mainValue【学校施設】&#10;一人当たり面積"/>
        <xdr:cNvSpPr txBox="1"/>
      </xdr:nvSpPr>
      <xdr:spPr>
        <a:xfrm>
          <a:off x="19310427" y="1027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170197</xdr:rowOff>
    </xdr:from>
    <xdr:ext cx="469744" cy="259045"/>
    <xdr:sp macro="" textlink="">
      <xdr:nvSpPr>
        <xdr:cNvPr id="617" name="n_4mainValue【学校施設】&#10;一人当たり面積"/>
        <xdr:cNvSpPr txBox="1"/>
      </xdr:nvSpPr>
      <xdr:spPr>
        <a:xfrm>
          <a:off x="18421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12700</xdr:rowOff>
    </xdr:from>
    <xdr:to>
      <xdr:col>85</xdr:col>
      <xdr:colOff>177800</xdr:colOff>
      <xdr:row>84</xdr:row>
      <xdr:rowOff>114300</xdr:rowOff>
    </xdr:to>
    <xdr:sp macro="" textlink="">
      <xdr:nvSpPr>
        <xdr:cNvPr id="657" name="楕円 656"/>
        <xdr:cNvSpPr/>
      </xdr:nvSpPr>
      <xdr:spPr>
        <a:xfrm>
          <a:off x="16268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162577</xdr:rowOff>
    </xdr:from>
    <xdr:ext cx="405111" cy="259045"/>
    <xdr:sp macro="" textlink="">
      <xdr:nvSpPr>
        <xdr:cNvPr id="658" name="【児童館】&#10;有形固定資産減価償却率該当値テキスト"/>
        <xdr:cNvSpPr txBox="1"/>
      </xdr:nvSpPr>
      <xdr:spPr>
        <a:xfrm>
          <a:off x="16357600"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167639</xdr:rowOff>
    </xdr:from>
    <xdr:to>
      <xdr:col>81</xdr:col>
      <xdr:colOff>101600</xdr:colOff>
      <xdr:row>84</xdr:row>
      <xdr:rowOff>97789</xdr:rowOff>
    </xdr:to>
    <xdr:sp macro="" textlink="">
      <xdr:nvSpPr>
        <xdr:cNvPr id="659" name="楕円 658"/>
        <xdr:cNvSpPr/>
      </xdr:nvSpPr>
      <xdr:spPr>
        <a:xfrm>
          <a:off x="15430500" y="143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46989</xdr:rowOff>
    </xdr:from>
    <xdr:to>
      <xdr:col>85</xdr:col>
      <xdr:colOff>127000</xdr:colOff>
      <xdr:row>84</xdr:row>
      <xdr:rowOff>63500</xdr:rowOff>
    </xdr:to>
    <xdr:cxnSp macro="">
      <xdr:nvCxnSpPr>
        <xdr:cNvPr id="660" name="直線コネクタ 659"/>
        <xdr:cNvCxnSpPr/>
      </xdr:nvCxnSpPr>
      <xdr:spPr>
        <a:xfrm>
          <a:off x="15481300" y="1444878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661" name="楕円 660"/>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26670</xdr:rowOff>
    </xdr:from>
    <xdr:to>
      <xdr:col>81</xdr:col>
      <xdr:colOff>50800</xdr:colOff>
      <xdr:row>84</xdr:row>
      <xdr:rowOff>46989</xdr:rowOff>
    </xdr:to>
    <xdr:cxnSp macro="">
      <xdr:nvCxnSpPr>
        <xdr:cNvPr id="662" name="直線コネクタ 661"/>
        <xdr:cNvCxnSpPr/>
      </xdr:nvCxnSpPr>
      <xdr:spPr>
        <a:xfrm>
          <a:off x="14592300" y="1442847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663" name="楕円 662"/>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26670</xdr:rowOff>
    </xdr:to>
    <xdr:cxnSp macro="">
      <xdr:nvCxnSpPr>
        <xdr:cNvPr id="664" name="直線コネクタ 663"/>
        <xdr:cNvCxnSpPr/>
      </xdr:nvCxnSpPr>
      <xdr:spPr>
        <a:xfrm>
          <a:off x="13703300" y="14405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665" name="楕円 664"/>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152400</xdr:rowOff>
    </xdr:from>
    <xdr:to>
      <xdr:col>71</xdr:col>
      <xdr:colOff>177800</xdr:colOff>
      <xdr:row>84</xdr:row>
      <xdr:rowOff>3811</xdr:rowOff>
    </xdr:to>
    <xdr:cxnSp macro="">
      <xdr:nvCxnSpPr>
        <xdr:cNvPr id="666" name="直線コネクタ 665"/>
        <xdr:cNvCxnSpPr/>
      </xdr:nvCxnSpPr>
      <xdr:spPr>
        <a:xfrm>
          <a:off x="12814300" y="14382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88916</xdr:rowOff>
    </xdr:from>
    <xdr:ext cx="405111" cy="259045"/>
    <xdr:sp macro="" textlink="">
      <xdr:nvSpPr>
        <xdr:cNvPr id="671" name="n_1mainValue【児童館】&#10;有形固定資産減価償却率"/>
        <xdr:cNvSpPr txBox="1"/>
      </xdr:nvSpPr>
      <xdr:spPr>
        <a:xfrm>
          <a:off x="15266044" y="1449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672" name="n_2mainValue【児童館】&#10;有形固定資産減価償却率"/>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673" name="n_3mainValue【児童館】&#10;有形固定資産減価償却率"/>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674" name="n_4mainValue【児童館】&#10;有形固定資産減価償却率"/>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3" name="【児童館】&#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14" name="楕円 713"/>
        <xdr:cNvSpPr/>
      </xdr:nvSpPr>
      <xdr:spPr>
        <a:xfrm>
          <a:off x="22110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48277</xdr:rowOff>
    </xdr:from>
    <xdr:ext cx="469744" cy="259045"/>
    <xdr:sp macro="" textlink="">
      <xdr:nvSpPr>
        <xdr:cNvPr id="715" name="【児童館】&#10;一人当たり面積該当値テキスト"/>
        <xdr:cNvSpPr txBox="1"/>
      </xdr:nvSpPr>
      <xdr:spPr>
        <a:xfrm>
          <a:off x="22199600"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716" name="楕円 715"/>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76200</xdr:rowOff>
    </xdr:from>
    <xdr:to>
      <xdr:col>116</xdr:col>
      <xdr:colOff>63500</xdr:colOff>
      <xdr:row>81</xdr:row>
      <xdr:rowOff>76200</xdr:rowOff>
    </xdr:to>
    <xdr:cxnSp macro="">
      <xdr:nvCxnSpPr>
        <xdr:cNvPr id="717" name="直線コネクタ 716"/>
        <xdr:cNvCxnSpPr/>
      </xdr:nvCxnSpPr>
      <xdr:spPr>
        <a:xfrm>
          <a:off x="21323300" y="13963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18" name="楕円 717"/>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76200</xdr:rowOff>
    </xdr:from>
    <xdr:to>
      <xdr:col>111</xdr:col>
      <xdr:colOff>177800</xdr:colOff>
      <xdr:row>81</xdr:row>
      <xdr:rowOff>95250</xdr:rowOff>
    </xdr:to>
    <xdr:cxnSp macro="">
      <xdr:nvCxnSpPr>
        <xdr:cNvPr id="719" name="直線コネクタ 718"/>
        <xdr:cNvCxnSpPr/>
      </xdr:nvCxnSpPr>
      <xdr:spPr>
        <a:xfrm flipV="1">
          <a:off x="20434300" y="1396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165100</xdr:rowOff>
    </xdr:to>
    <xdr:sp macro="" textlink="">
      <xdr:nvSpPr>
        <xdr:cNvPr id="720" name="楕円 719"/>
        <xdr:cNvSpPr/>
      </xdr:nvSpPr>
      <xdr:spPr>
        <a:xfrm>
          <a:off x="19494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114300</xdr:rowOff>
    </xdr:to>
    <xdr:cxnSp macro="">
      <xdr:nvCxnSpPr>
        <xdr:cNvPr id="721" name="直線コネクタ 720"/>
        <xdr:cNvCxnSpPr/>
      </xdr:nvCxnSpPr>
      <xdr:spPr>
        <a:xfrm flipV="1">
          <a:off x="19545300" y="1398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722" name="楕円 721"/>
        <xdr:cNvSpPr/>
      </xdr:nvSpPr>
      <xdr:spPr>
        <a:xfrm>
          <a:off x="18605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114300</xdr:rowOff>
    </xdr:from>
    <xdr:to>
      <xdr:col>102</xdr:col>
      <xdr:colOff>114300</xdr:colOff>
      <xdr:row>81</xdr:row>
      <xdr:rowOff>114300</xdr:rowOff>
    </xdr:to>
    <xdr:cxnSp macro="">
      <xdr:nvCxnSpPr>
        <xdr:cNvPr id="723" name="直線コネクタ 722"/>
        <xdr:cNvCxnSpPr/>
      </xdr:nvCxnSpPr>
      <xdr:spPr>
        <a:xfrm>
          <a:off x="18656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4"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5" name="n_2ave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26" name="n_3aveValue【児童館】&#10;一人当たり面積"/>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7" name="n_4aveValue【児童館】&#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143527</xdr:rowOff>
    </xdr:from>
    <xdr:ext cx="469744" cy="259045"/>
    <xdr:sp macro="" textlink="">
      <xdr:nvSpPr>
        <xdr:cNvPr id="728" name="n_1mainValue【児童館】&#10;一人当たり面積"/>
        <xdr:cNvSpPr txBox="1"/>
      </xdr:nvSpPr>
      <xdr:spPr>
        <a:xfrm>
          <a:off x="21075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29"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10177</xdr:rowOff>
    </xdr:from>
    <xdr:ext cx="469744" cy="259045"/>
    <xdr:sp macro="" textlink="">
      <xdr:nvSpPr>
        <xdr:cNvPr id="730" name="n_3mainValue【児童館】&#10;一人当たり面積"/>
        <xdr:cNvSpPr txBox="1"/>
      </xdr:nvSpPr>
      <xdr:spPr>
        <a:xfrm>
          <a:off x="19310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731" name="n_4mainValue【児童館】&#10;一人当たり面積"/>
        <xdr:cNvSpPr txBox="1"/>
      </xdr:nvSpPr>
      <xdr:spPr>
        <a:xfrm>
          <a:off x="18421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1"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772" name="楕円 771"/>
        <xdr:cNvSpPr/>
      </xdr:nvSpPr>
      <xdr:spPr>
        <a:xfrm>
          <a:off x="16268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137177</xdr:rowOff>
    </xdr:from>
    <xdr:ext cx="405111" cy="259045"/>
    <xdr:sp macro="" textlink="">
      <xdr:nvSpPr>
        <xdr:cNvPr id="773" name="【公民館】&#10;有形固定資産減価償却率該当値テキスト"/>
        <xdr:cNvSpPr txBox="1"/>
      </xdr:nvSpPr>
      <xdr:spPr>
        <a:xfrm>
          <a:off x="16357600"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774" name="楕円 773"/>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15239</xdr:rowOff>
    </xdr:from>
    <xdr:to>
      <xdr:col>85</xdr:col>
      <xdr:colOff>127000</xdr:colOff>
      <xdr:row>104</xdr:row>
      <xdr:rowOff>38100</xdr:rowOff>
    </xdr:to>
    <xdr:cxnSp macro="">
      <xdr:nvCxnSpPr>
        <xdr:cNvPr id="775" name="直線コネクタ 774"/>
        <xdr:cNvCxnSpPr/>
      </xdr:nvCxnSpPr>
      <xdr:spPr>
        <a:xfrm>
          <a:off x="15481300" y="17846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776" name="楕円 775"/>
        <xdr:cNvSpPr/>
      </xdr:nvSpPr>
      <xdr:spPr>
        <a:xfrm>
          <a:off x="14541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165736</xdr:rowOff>
    </xdr:from>
    <xdr:to>
      <xdr:col>81</xdr:col>
      <xdr:colOff>50800</xdr:colOff>
      <xdr:row>104</xdr:row>
      <xdr:rowOff>15239</xdr:rowOff>
    </xdr:to>
    <xdr:cxnSp macro="">
      <xdr:nvCxnSpPr>
        <xdr:cNvPr id="777" name="直線コネクタ 776"/>
        <xdr:cNvCxnSpPr/>
      </xdr:nvCxnSpPr>
      <xdr:spPr>
        <a:xfrm>
          <a:off x="14592300" y="178250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778" name="楕円 777"/>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165736</xdr:rowOff>
    </xdr:to>
    <xdr:cxnSp macro="">
      <xdr:nvCxnSpPr>
        <xdr:cNvPr id="779" name="直線コネクタ 778"/>
        <xdr:cNvCxnSpPr/>
      </xdr:nvCxnSpPr>
      <xdr:spPr>
        <a:xfrm>
          <a:off x="13703300" y="17781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42545</xdr:rowOff>
    </xdr:from>
    <xdr:to>
      <xdr:col>67</xdr:col>
      <xdr:colOff>101600</xdr:colOff>
      <xdr:row>103</xdr:row>
      <xdr:rowOff>144145</xdr:rowOff>
    </xdr:to>
    <xdr:sp macro="" textlink="">
      <xdr:nvSpPr>
        <xdr:cNvPr id="780" name="楕円 779"/>
        <xdr:cNvSpPr/>
      </xdr:nvSpPr>
      <xdr:spPr>
        <a:xfrm>
          <a:off x="12763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93345</xdr:rowOff>
    </xdr:from>
    <xdr:to>
      <xdr:col>71</xdr:col>
      <xdr:colOff>177800</xdr:colOff>
      <xdr:row>103</xdr:row>
      <xdr:rowOff>121920</xdr:rowOff>
    </xdr:to>
    <xdr:cxnSp macro="">
      <xdr:nvCxnSpPr>
        <xdr:cNvPr id="781" name="直線コネクタ 780"/>
        <xdr:cNvCxnSpPr/>
      </xdr:nvCxnSpPr>
      <xdr:spPr>
        <a:xfrm>
          <a:off x="12814300" y="17752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786" name="n_1mainValue【公民館】&#10;有形固定資産減価償却率"/>
        <xdr:cNvSpPr txBox="1"/>
      </xdr:nvSpPr>
      <xdr:spPr>
        <a:xfrm>
          <a:off x="15266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61613</xdr:rowOff>
    </xdr:from>
    <xdr:ext cx="405111" cy="259045"/>
    <xdr:sp macro="" textlink="">
      <xdr:nvSpPr>
        <xdr:cNvPr id="787" name="n_2mainValue【公民館】&#10;有形固定資産減価償却率"/>
        <xdr:cNvSpPr txBox="1"/>
      </xdr:nvSpPr>
      <xdr:spPr>
        <a:xfrm>
          <a:off x="14389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17797</xdr:rowOff>
    </xdr:from>
    <xdr:ext cx="405111" cy="259045"/>
    <xdr:sp macro="" textlink="">
      <xdr:nvSpPr>
        <xdr:cNvPr id="788" name="n_3mainValue【公民館】&#10;有形固定資産減価償却率"/>
        <xdr:cNvSpPr txBox="1"/>
      </xdr:nvSpPr>
      <xdr:spPr>
        <a:xfrm>
          <a:off x="13500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789" name="n_4mainValue【公民館】&#10;有形固定資産減価償却率"/>
        <xdr:cNvSpPr txBox="1"/>
      </xdr:nvSpPr>
      <xdr:spPr>
        <a:xfrm>
          <a:off x="12611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6"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36830</xdr:rowOff>
    </xdr:from>
    <xdr:to>
      <xdr:col>116</xdr:col>
      <xdr:colOff>114300</xdr:colOff>
      <xdr:row>104</xdr:row>
      <xdr:rowOff>138430</xdr:rowOff>
    </xdr:to>
    <xdr:sp macro="" textlink="">
      <xdr:nvSpPr>
        <xdr:cNvPr id="827" name="楕円 826"/>
        <xdr:cNvSpPr/>
      </xdr:nvSpPr>
      <xdr:spPr>
        <a:xfrm>
          <a:off x="22110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59707</xdr:rowOff>
    </xdr:from>
    <xdr:ext cx="469744" cy="259045"/>
    <xdr:sp macro="" textlink="">
      <xdr:nvSpPr>
        <xdr:cNvPr id="828" name="【公民館】&#10;一人当たり面積該当値テキスト"/>
        <xdr:cNvSpPr txBox="1"/>
      </xdr:nvSpPr>
      <xdr:spPr>
        <a:xfrm>
          <a:off x="22199600"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829" name="楕円 828"/>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87630</xdr:rowOff>
    </xdr:from>
    <xdr:to>
      <xdr:col>116</xdr:col>
      <xdr:colOff>63500</xdr:colOff>
      <xdr:row>104</xdr:row>
      <xdr:rowOff>110489</xdr:rowOff>
    </xdr:to>
    <xdr:cxnSp macro="">
      <xdr:nvCxnSpPr>
        <xdr:cNvPr id="830" name="直線コネクタ 829"/>
        <xdr:cNvCxnSpPr/>
      </xdr:nvCxnSpPr>
      <xdr:spPr>
        <a:xfrm flipV="1">
          <a:off x="21323300" y="179184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52832</xdr:rowOff>
    </xdr:from>
    <xdr:to>
      <xdr:col>107</xdr:col>
      <xdr:colOff>101600</xdr:colOff>
      <xdr:row>104</xdr:row>
      <xdr:rowOff>154432</xdr:rowOff>
    </xdr:to>
    <xdr:sp macro="" textlink="">
      <xdr:nvSpPr>
        <xdr:cNvPr id="831" name="楕円 830"/>
        <xdr:cNvSpPr/>
      </xdr:nvSpPr>
      <xdr:spPr>
        <a:xfrm>
          <a:off x="20383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110489</xdr:rowOff>
    </xdr:to>
    <xdr:cxnSp macro="">
      <xdr:nvCxnSpPr>
        <xdr:cNvPr id="832" name="直線コネクタ 831"/>
        <xdr:cNvCxnSpPr/>
      </xdr:nvCxnSpPr>
      <xdr:spPr>
        <a:xfrm>
          <a:off x="20434300" y="179344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61976</xdr:rowOff>
    </xdr:from>
    <xdr:to>
      <xdr:col>102</xdr:col>
      <xdr:colOff>165100</xdr:colOff>
      <xdr:row>104</xdr:row>
      <xdr:rowOff>163576</xdr:rowOff>
    </xdr:to>
    <xdr:sp macro="" textlink="">
      <xdr:nvSpPr>
        <xdr:cNvPr id="833" name="楕円 832"/>
        <xdr:cNvSpPr/>
      </xdr:nvSpPr>
      <xdr:spPr>
        <a:xfrm>
          <a:off x="19494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103632</xdr:rowOff>
    </xdr:from>
    <xdr:to>
      <xdr:col>107</xdr:col>
      <xdr:colOff>50800</xdr:colOff>
      <xdr:row>104</xdr:row>
      <xdr:rowOff>112776</xdr:rowOff>
    </xdr:to>
    <xdr:cxnSp macro="">
      <xdr:nvCxnSpPr>
        <xdr:cNvPr id="834" name="直線コネクタ 833"/>
        <xdr:cNvCxnSpPr/>
      </xdr:nvCxnSpPr>
      <xdr:spPr>
        <a:xfrm flipV="1">
          <a:off x="19545300" y="1793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71120</xdr:rowOff>
    </xdr:from>
    <xdr:to>
      <xdr:col>98</xdr:col>
      <xdr:colOff>38100</xdr:colOff>
      <xdr:row>105</xdr:row>
      <xdr:rowOff>1270</xdr:rowOff>
    </xdr:to>
    <xdr:sp macro="" textlink="">
      <xdr:nvSpPr>
        <xdr:cNvPr id="835" name="楕円 834"/>
        <xdr:cNvSpPr/>
      </xdr:nvSpPr>
      <xdr:spPr>
        <a:xfrm>
          <a:off x="18605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112776</xdr:rowOff>
    </xdr:from>
    <xdr:to>
      <xdr:col>102</xdr:col>
      <xdr:colOff>114300</xdr:colOff>
      <xdr:row>104</xdr:row>
      <xdr:rowOff>121920</xdr:rowOff>
    </xdr:to>
    <xdr:cxnSp macro="">
      <xdr:nvCxnSpPr>
        <xdr:cNvPr id="836" name="直線コネクタ 835"/>
        <xdr:cNvCxnSpPr/>
      </xdr:nvCxnSpPr>
      <xdr:spPr>
        <a:xfrm flipV="1">
          <a:off x="18656300" y="17943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37"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38"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39"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40"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841" name="n_1mainValue【公民館】&#10;一人当たり面積"/>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170959</xdr:rowOff>
    </xdr:from>
    <xdr:ext cx="469744" cy="259045"/>
    <xdr:sp macro="" textlink="">
      <xdr:nvSpPr>
        <xdr:cNvPr id="842" name="n_2mainValue【公民館】&#10;一人当たり面積"/>
        <xdr:cNvSpPr txBox="1"/>
      </xdr:nvSpPr>
      <xdr:spPr>
        <a:xfrm>
          <a:off x="20199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8653</xdr:rowOff>
    </xdr:from>
    <xdr:ext cx="469744" cy="259045"/>
    <xdr:sp macro="" textlink="">
      <xdr:nvSpPr>
        <xdr:cNvPr id="843" name="n_3mainValue【公民館】&#10;一人当たり面積"/>
        <xdr:cNvSpPr txBox="1"/>
      </xdr:nvSpPr>
      <xdr:spPr>
        <a:xfrm>
          <a:off x="19310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844" name="n_4mainValue【公民館】&#10;一人当たり面積"/>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野別の有形固定資産減価償却率でも、類似団体平均を上回っている施設が多い。合併後に新設や改修を行っている道路や学校施設は、その差はまだ小さいが、橋りょうや公営住宅、児童館は、平均を大きく上回り、老朽化が著しいことが分かる。今後、橋りょうは計画的な改修、公営住宅は新築と除却、児童館は再編等に向けて調査・検討しているところ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一人当たり面積は、類似団体平均を大きく上回っている分野が多い。これは、合併前の５町それぞれに同等の公共施設があり、人口減少が続く中でも、十分な再編が進まず、そのまま市内に点在していることが大きな要因である。今後も、公共施設等総合管理計画に基づき、適正配置に取り組んで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7438</xdr:rowOff>
    </xdr:from>
    <xdr:to>
      <xdr:col>24</xdr:col>
      <xdr:colOff>114300</xdr:colOff>
      <xdr:row>40</xdr:row>
      <xdr:rowOff>109038</xdr:rowOff>
    </xdr:to>
    <xdr:sp macro="" textlink="">
      <xdr:nvSpPr>
        <xdr:cNvPr id="74" name="楕円 73"/>
        <xdr:cNvSpPr/>
      </xdr:nvSpPr>
      <xdr:spPr>
        <a:xfrm>
          <a:off x="45847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157315</xdr:rowOff>
    </xdr:from>
    <xdr:ext cx="405111" cy="259045"/>
    <xdr:sp macro="" textlink="">
      <xdr:nvSpPr>
        <xdr:cNvPr id="75" name="【図書館】&#10;有形固定資産減価償却率該当値テキスト"/>
        <xdr:cNvSpPr txBox="1"/>
      </xdr:nvSpPr>
      <xdr:spPr>
        <a:xfrm>
          <a:off x="4673600"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146231</xdr:rowOff>
    </xdr:from>
    <xdr:to>
      <xdr:col>20</xdr:col>
      <xdr:colOff>38100</xdr:colOff>
      <xdr:row>40</xdr:row>
      <xdr:rowOff>76381</xdr:rowOff>
    </xdr:to>
    <xdr:sp macro="" textlink="">
      <xdr:nvSpPr>
        <xdr:cNvPr id="76" name="楕円 75"/>
        <xdr:cNvSpPr/>
      </xdr:nvSpPr>
      <xdr:spPr>
        <a:xfrm>
          <a:off x="3746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25581</xdr:rowOff>
    </xdr:from>
    <xdr:to>
      <xdr:col>24</xdr:col>
      <xdr:colOff>63500</xdr:colOff>
      <xdr:row>40</xdr:row>
      <xdr:rowOff>58238</xdr:rowOff>
    </xdr:to>
    <xdr:cxnSp macro="">
      <xdr:nvCxnSpPr>
        <xdr:cNvPr id="77" name="直線コネクタ 76"/>
        <xdr:cNvCxnSpPr/>
      </xdr:nvCxnSpPr>
      <xdr:spPr>
        <a:xfrm>
          <a:off x="3797300" y="68835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113574</xdr:rowOff>
    </xdr:from>
    <xdr:to>
      <xdr:col>15</xdr:col>
      <xdr:colOff>101600</xdr:colOff>
      <xdr:row>40</xdr:row>
      <xdr:rowOff>43724</xdr:rowOff>
    </xdr:to>
    <xdr:sp macro="" textlink="">
      <xdr:nvSpPr>
        <xdr:cNvPr id="78" name="楕円 77"/>
        <xdr:cNvSpPr/>
      </xdr:nvSpPr>
      <xdr:spPr>
        <a:xfrm>
          <a:off x="2857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164374</xdr:rowOff>
    </xdr:from>
    <xdr:to>
      <xdr:col>19</xdr:col>
      <xdr:colOff>177800</xdr:colOff>
      <xdr:row>40</xdr:row>
      <xdr:rowOff>25581</xdr:rowOff>
    </xdr:to>
    <xdr:cxnSp macro="">
      <xdr:nvCxnSpPr>
        <xdr:cNvPr id="79" name="直線コネクタ 78"/>
        <xdr:cNvCxnSpPr/>
      </xdr:nvCxnSpPr>
      <xdr:spPr>
        <a:xfrm>
          <a:off x="2908300" y="68509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80917</xdr:rowOff>
    </xdr:from>
    <xdr:to>
      <xdr:col>10</xdr:col>
      <xdr:colOff>165100</xdr:colOff>
      <xdr:row>40</xdr:row>
      <xdr:rowOff>11067</xdr:rowOff>
    </xdr:to>
    <xdr:sp macro="" textlink="">
      <xdr:nvSpPr>
        <xdr:cNvPr id="80" name="楕円 79"/>
        <xdr:cNvSpPr/>
      </xdr:nvSpPr>
      <xdr:spPr>
        <a:xfrm>
          <a:off x="1968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131717</xdr:rowOff>
    </xdr:from>
    <xdr:to>
      <xdr:col>15</xdr:col>
      <xdr:colOff>50800</xdr:colOff>
      <xdr:row>39</xdr:row>
      <xdr:rowOff>164374</xdr:rowOff>
    </xdr:to>
    <xdr:cxnSp macro="">
      <xdr:nvCxnSpPr>
        <xdr:cNvPr id="81" name="直線コネクタ 80"/>
        <xdr:cNvCxnSpPr/>
      </xdr:nvCxnSpPr>
      <xdr:spPr>
        <a:xfrm>
          <a:off x="2019300" y="68182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48260</xdr:rowOff>
    </xdr:from>
    <xdr:to>
      <xdr:col>6</xdr:col>
      <xdr:colOff>38100</xdr:colOff>
      <xdr:row>39</xdr:row>
      <xdr:rowOff>149860</xdr:rowOff>
    </xdr:to>
    <xdr:sp macro="" textlink="">
      <xdr:nvSpPr>
        <xdr:cNvPr id="82" name="楕円 81"/>
        <xdr:cNvSpPr/>
      </xdr:nvSpPr>
      <xdr:spPr>
        <a:xfrm>
          <a:off x="107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99060</xdr:rowOff>
    </xdr:from>
    <xdr:to>
      <xdr:col>10</xdr:col>
      <xdr:colOff>114300</xdr:colOff>
      <xdr:row>39</xdr:row>
      <xdr:rowOff>131717</xdr:rowOff>
    </xdr:to>
    <xdr:cxnSp macro="">
      <xdr:nvCxnSpPr>
        <xdr:cNvPr id="83" name="直線コネクタ 82"/>
        <xdr:cNvCxnSpPr/>
      </xdr:nvCxnSpPr>
      <xdr:spPr>
        <a:xfrm>
          <a:off x="1130300" y="67856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67508</xdr:rowOff>
    </xdr:from>
    <xdr:ext cx="405111" cy="259045"/>
    <xdr:sp macro="" textlink="">
      <xdr:nvSpPr>
        <xdr:cNvPr id="88" name="n_1mainValue【図書館】&#10;有形固定資産減価償却率"/>
        <xdr:cNvSpPr txBox="1"/>
      </xdr:nvSpPr>
      <xdr:spPr>
        <a:xfrm>
          <a:off x="35820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34851</xdr:rowOff>
    </xdr:from>
    <xdr:ext cx="405111" cy="259045"/>
    <xdr:sp macro="" textlink="">
      <xdr:nvSpPr>
        <xdr:cNvPr id="89" name="n_2mainValue【図書館】&#10;有形固定資産減価償却率"/>
        <xdr:cNvSpPr txBox="1"/>
      </xdr:nvSpPr>
      <xdr:spPr>
        <a:xfrm>
          <a:off x="2705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2194</xdr:rowOff>
    </xdr:from>
    <xdr:ext cx="405111" cy="259045"/>
    <xdr:sp macro="" textlink="">
      <xdr:nvSpPr>
        <xdr:cNvPr id="90" name="n_3mainValue【図書館】&#10;有形固定資産減価償却率"/>
        <xdr:cNvSpPr txBox="1"/>
      </xdr:nvSpPr>
      <xdr:spPr>
        <a:xfrm>
          <a:off x="1816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140987</xdr:rowOff>
    </xdr:from>
    <xdr:ext cx="405111" cy="259045"/>
    <xdr:sp macro="" textlink="">
      <xdr:nvSpPr>
        <xdr:cNvPr id="91" name="n_4mainValue【図書館】&#10;有形固定資産減価償却率"/>
        <xdr:cNvSpPr txBox="1"/>
      </xdr:nvSpPr>
      <xdr:spPr>
        <a:xfrm>
          <a:off x="927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39688</xdr:rowOff>
    </xdr:from>
    <xdr:to>
      <xdr:col>55</xdr:col>
      <xdr:colOff>50800</xdr:colOff>
      <xdr:row>38</xdr:row>
      <xdr:rowOff>141288</xdr:rowOff>
    </xdr:to>
    <xdr:sp macro="" textlink="">
      <xdr:nvSpPr>
        <xdr:cNvPr id="135" name="楕円 134"/>
        <xdr:cNvSpPr/>
      </xdr:nvSpPr>
      <xdr:spPr>
        <a:xfrm>
          <a:off x="10426700" y="6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62565</xdr:rowOff>
    </xdr:from>
    <xdr:ext cx="469744" cy="259045"/>
    <xdr:sp macro="" textlink="">
      <xdr:nvSpPr>
        <xdr:cNvPr id="136" name="【図書館】&#10;一人当たり面積該当値テキスト"/>
        <xdr:cNvSpPr txBox="1"/>
      </xdr:nvSpPr>
      <xdr:spPr>
        <a:xfrm>
          <a:off x="10515600" y="640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39688</xdr:rowOff>
    </xdr:from>
    <xdr:to>
      <xdr:col>50</xdr:col>
      <xdr:colOff>165100</xdr:colOff>
      <xdr:row>38</xdr:row>
      <xdr:rowOff>141288</xdr:rowOff>
    </xdr:to>
    <xdr:sp macro="" textlink="">
      <xdr:nvSpPr>
        <xdr:cNvPr id="137" name="楕円 136"/>
        <xdr:cNvSpPr/>
      </xdr:nvSpPr>
      <xdr:spPr>
        <a:xfrm>
          <a:off x="9588500" y="6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90488</xdr:rowOff>
    </xdr:from>
    <xdr:to>
      <xdr:col>55</xdr:col>
      <xdr:colOff>0</xdr:colOff>
      <xdr:row>38</xdr:row>
      <xdr:rowOff>90488</xdr:rowOff>
    </xdr:to>
    <xdr:cxnSp macro="">
      <xdr:nvCxnSpPr>
        <xdr:cNvPr id="138" name="直線コネクタ 137"/>
        <xdr:cNvCxnSpPr/>
      </xdr:nvCxnSpPr>
      <xdr:spPr>
        <a:xfrm>
          <a:off x="9639300" y="66055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53975</xdr:rowOff>
    </xdr:from>
    <xdr:to>
      <xdr:col>46</xdr:col>
      <xdr:colOff>38100</xdr:colOff>
      <xdr:row>38</xdr:row>
      <xdr:rowOff>155575</xdr:rowOff>
    </xdr:to>
    <xdr:sp macro="" textlink="">
      <xdr:nvSpPr>
        <xdr:cNvPr id="139" name="楕円 138"/>
        <xdr:cNvSpPr/>
      </xdr:nvSpPr>
      <xdr:spPr>
        <a:xfrm>
          <a:off x="8699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90488</xdr:rowOff>
    </xdr:from>
    <xdr:to>
      <xdr:col>50</xdr:col>
      <xdr:colOff>114300</xdr:colOff>
      <xdr:row>38</xdr:row>
      <xdr:rowOff>104775</xdr:rowOff>
    </xdr:to>
    <xdr:cxnSp macro="">
      <xdr:nvCxnSpPr>
        <xdr:cNvPr id="140" name="直線コネクタ 139"/>
        <xdr:cNvCxnSpPr/>
      </xdr:nvCxnSpPr>
      <xdr:spPr>
        <a:xfrm flipV="1">
          <a:off x="8750300" y="66055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68263</xdr:rowOff>
    </xdr:from>
    <xdr:to>
      <xdr:col>41</xdr:col>
      <xdr:colOff>101600</xdr:colOff>
      <xdr:row>38</xdr:row>
      <xdr:rowOff>169863</xdr:rowOff>
    </xdr:to>
    <xdr:sp macro="" textlink="">
      <xdr:nvSpPr>
        <xdr:cNvPr id="141" name="楕円 140"/>
        <xdr:cNvSpPr/>
      </xdr:nvSpPr>
      <xdr:spPr>
        <a:xfrm>
          <a:off x="7810500" y="65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104775</xdr:rowOff>
    </xdr:from>
    <xdr:to>
      <xdr:col>45</xdr:col>
      <xdr:colOff>177800</xdr:colOff>
      <xdr:row>38</xdr:row>
      <xdr:rowOff>119063</xdr:rowOff>
    </xdr:to>
    <xdr:cxnSp macro="">
      <xdr:nvCxnSpPr>
        <xdr:cNvPr id="142" name="直線コネクタ 141"/>
        <xdr:cNvCxnSpPr/>
      </xdr:nvCxnSpPr>
      <xdr:spPr>
        <a:xfrm flipV="1">
          <a:off x="7861300" y="66198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68263</xdr:rowOff>
    </xdr:from>
    <xdr:to>
      <xdr:col>36</xdr:col>
      <xdr:colOff>165100</xdr:colOff>
      <xdr:row>38</xdr:row>
      <xdr:rowOff>169863</xdr:rowOff>
    </xdr:to>
    <xdr:sp macro="" textlink="">
      <xdr:nvSpPr>
        <xdr:cNvPr id="143" name="楕円 142"/>
        <xdr:cNvSpPr/>
      </xdr:nvSpPr>
      <xdr:spPr>
        <a:xfrm>
          <a:off x="6921500" y="65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119063</xdr:rowOff>
    </xdr:from>
    <xdr:to>
      <xdr:col>41</xdr:col>
      <xdr:colOff>50800</xdr:colOff>
      <xdr:row>38</xdr:row>
      <xdr:rowOff>119063</xdr:rowOff>
    </xdr:to>
    <xdr:cxnSp macro="">
      <xdr:nvCxnSpPr>
        <xdr:cNvPr id="144" name="直線コネクタ 143"/>
        <xdr:cNvCxnSpPr/>
      </xdr:nvCxnSpPr>
      <xdr:spPr>
        <a:xfrm>
          <a:off x="6972300" y="6634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157815</xdr:rowOff>
    </xdr:from>
    <xdr:ext cx="469744" cy="259045"/>
    <xdr:sp macro="" textlink="">
      <xdr:nvSpPr>
        <xdr:cNvPr id="149" name="n_1mainValue【図書館】&#10;一人当たり面積"/>
        <xdr:cNvSpPr txBox="1"/>
      </xdr:nvSpPr>
      <xdr:spPr>
        <a:xfrm>
          <a:off x="9391727" y="63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652</xdr:rowOff>
    </xdr:from>
    <xdr:ext cx="469744" cy="259045"/>
    <xdr:sp macro="" textlink="">
      <xdr:nvSpPr>
        <xdr:cNvPr id="150" name="n_2mainValue【図書館】&#10;一人当たり面積"/>
        <xdr:cNvSpPr txBox="1"/>
      </xdr:nvSpPr>
      <xdr:spPr>
        <a:xfrm>
          <a:off x="8515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14940</xdr:rowOff>
    </xdr:from>
    <xdr:ext cx="469744" cy="259045"/>
    <xdr:sp macro="" textlink="">
      <xdr:nvSpPr>
        <xdr:cNvPr id="151" name="n_3mainValue【図書館】&#10;一人当たり面積"/>
        <xdr:cNvSpPr txBox="1"/>
      </xdr:nvSpPr>
      <xdr:spPr>
        <a:xfrm>
          <a:off x="7626427" y="63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14940</xdr:rowOff>
    </xdr:from>
    <xdr:ext cx="469744" cy="259045"/>
    <xdr:sp macro="" textlink="">
      <xdr:nvSpPr>
        <xdr:cNvPr id="152" name="n_4mainValue【図書館】&#10;一人当たり面積"/>
        <xdr:cNvSpPr txBox="1"/>
      </xdr:nvSpPr>
      <xdr:spPr>
        <a:xfrm>
          <a:off x="6737427" y="63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126365</xdr:rowOff>
    </xdr:from>
    <xdr:to>
      <xdr:col>24</xdr:col>
      <xdr:colOff>114300</xdr:colOff>
      <xdr:row>57</xdr:row>
      <xdr:rowOff>56515</xdr:rowOff>
    </xdr:to>
    <xdr:sp macro="" textlink="">
      <xdr:nvSpPr>
        <xdr:cNvPr id="193" name="楕円 192"/>
        <xdr:cNvSpPr/>
      </xdr:nvSpPr>
      <xdr:spPr>
        <a:xfrm>
          <a:off x="4584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41292</xdr:rowOff>
    </xdr:from>
    <xdr:ext cx="405111" cy="259045"/>
    <xdr:sp macro="" textlink="">
      <xdr:nvSpPr>
        <xdr:cNvPr id="194" name="【体育館・プール】&#10;有形固定資産減価償却率該当値テキスト"/>
        <xdr:cNvSpPr txBox="1"/>
      </xdr:nvSpPr>
      <xdr:spPr>
        <a:xfrm>
          <a:off x="4673600" y="964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69215</xdr:rowOff>
    </xdr:from>
    <xdr:to>
      <xdr:col>20</xdr:col>
      <xdr:colOff>38100</xdr:colOff>
      <xdr:row>56</xdr:row>
      <xdr:rowOff>170815</xdr:rowOff>
    </xdr:to>
    <xdr:sp macro="" textlink="">
      <xdr:nvSpPr>
        <xdr:cNvPr id="195" name="楕円 194"/>
        <xdr:cNvSpPr/>
      </xdr:nvSpPr>
      <xdr:spPr>
        <a:xfrm>
          <a:off x="3746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120015</xdr:rowOff>
    </xdr:from>
    <xdr:to>
      <xdr:col>24</xdr:col>
      <xdr:colOff>63500</xdr:colOff>
      <xdr:row>57</xdr:row>
      <xdr:rowOff>5715</xdr:rowOff>
    </xdr:to>
    <xdr:cxnSp macro="">
      <xdr:nvCxnSpPr>
        <xdr:cNvPr id="196" name="直線コネクタ 195"/>
        <xdr:cNvCxnSpPr/>
      </xdr:nvCxnSpPr>
      <xdr:spPr>
        <a:xfrm>
          <a:off x="3797300" y="97212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153035</xdr:rowOff>
    </xdr:from>
    <xdr:to>
      <xdr:col>15</xdr:col>
      <xdr:colOff>101600</xdr:colOff>
      <xdr:row>56</xdr:row>
      <xdr:rowOff>83185</xdr:rowOff>
    </xdr:to>
    <xdr:sp macro="" textlink="">
      <xdr:nvSpPr>
        <xdr:cNvPr id="197" name="楕円 196"/>
        <xdr:cNvSpPr/>
      </xdr:nvSpPr>
      <xdr:spPr>
        <a:xfrm>
          <a:off x="2857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32385</xdr:rowOff>
    </xdr:from>
    <xdr:to>
      <xdr:col>19</xdr:col>
      <xdr:colOff>177800</xdr:colOff>
      <xdr:row>56</xdr:row>
      <xdr:rowOff>120015</xdr:rowOff>
    </xdr:to>
    <xdr:cxnSp macro="">
      <xdr:nvCxnSpPr>
        <xdr:cNvPr id="198" name="直線コネクタ 197"/>
        <xdr:cNvCxnSpPr/>
      </xdr:nvCxnSpPr>
      <xdr:spPr>
        <a:xfrm>
          <a:off x="2908300" y="963358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95885</xdr:rowOff>
    </xdr:from>
    <xdr:to>
      <xdr:col>10</xdr:col>
      <xdr:colOff>165100</xdr:colOff>
      <xdr:row>56</xdr:row>
      <xdr:rowOff>26035</xdr:rowOff>
    </xdr:to>
    <xdr:sp macro="" textlink="">
      <xdr:nvSpPr>
        <xdr:cNvPr id="199" name="楕円 198"/>
        <xdr:cNvSpPr/>
      </xdr:nvSpPr>
      <xdr:spPr>
        <a:xfrm>
          <a:off x="1968500" y="9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146685</xdr:rowOff>
    </xdr:from>
    <xdr:to>
      <xdr:col>15</xdr:col>
      <xdr:colOff>50800</xdr:colOff>
      <xdr:row>56</xdr:row>
      <xdr:rowOff>32385</xdr:rowOff>
    </xdr:to>
    <xdr:cxnSp macro="">
      <xdr:nvCxnSpPr>
        <xdr:cNvPr id="200" name="直線コネクタ 199"/>
        <xdr:cNvCxnSpPr/>
      </xdr:nvCxnSpPr>
      <xdr:spPr>
        <a:xfrm>
          <a:off x="2019300" y="95764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137795</xdr:rowOff>
    </xdr:from>
    <xdr:to>
      <xdr:col>6</xdr:col>
      <xdr:colOff>38100</xdr:colOff>
      <xdr:row>56</xdr:row>
      <xdr:rowOff>67945</xdr:rowOff>
    </xdr:to>
    <xdr:sp macro="" textlink="">
      <xdr:nvSpPr>
        <xdr:cNvPr id="201" name="楕円 200"/>
        <xdr:cNvSpPr/>
      </xdr:nvSpPr>
      <xdr:spPr>
        <a:xfrm>
          <a:off x="10795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146685</xdr:rowOff>
    </xdr:from>
    <xdr:to>
      <xdr:col>10</xdr:col>
      <xdr:colOff>114300</xdr:colOff>
      <xdr:row>56</xdr:row>
      <xdr:rowOff>17145</xdr:rowOff>
    </xdr:to>
    <xdr:cxnSp macro="">
      <xdr:nvCxnSpPr>
        <xdr:cNvPr id="202" name="直線コネクタ 201"/>
        <xdr:cNvCxnSpPr/>
      </xdr:nvCxnSpPr>
      <xdr:spPr>
        <a:xfrm flipV="1">
          <a:off x="1130300" y="9576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15892</xdr:rowOff>
    </xdr:from>
    <xdr:ext cx="405111" cy="259045"/>
    <xdr:sp macro="" textlink="">
      <xdr:nvSpPr>
        <xdr:cNvPr id="207" name="n_1mainValue【体育館・プール】&#10;有形固定資産減価償却率"/>
        <xdr:cNvSpPr txBox="1"/>
      </xdr:nvSpPr>
      <xdr:spPr>
        <a:xfrm>
          <a:off x="35820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99712</xdr:rowOff>
    </xdr:from>
    <xdr:ext cx="405111" cy="259045"/>
    <xdr:sp macro="" textlink="">
      <xdr:nvSpPr>
        <xdr:cNvPr id="208" name="n_2mainValue【体育館・プール】&#10;有形固定資産減価償却率"/>
        <xdr:cNvSpPr txBox="1"/>
      </xdr:nvSpPr>
      <xdr:spPr>
        <a:xfrm>
          <a:off x="27057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42562</xdr:rowOff>
    </xdr:from>
    <xdr:ext cx="405111" cy="259045"/>
    <xdr:sp macro="" textlink="">
      <xdr:nvSpPr>
        <xdr:cNvPr id="209" name="n_3mainValue【体育館・プール】&#10;有形固定資産減価償却率"/>
        <xdr:cNvSpPr txBox="1"/>
      </xdr:nvSpPr>
      <xdr:spPr>
        <a:xfrm>
          <a:off x="1816744" y="930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84472</xdr:rowOff>
    </xdr:from>
    <xdr:ext cx="405111" cy="259045"/>
    <xdr:sp macro="" textlink="">
      <xdr:nvSpPr>
        <xdr:cNvPr id="210" name="n_4mainValue【体育館・プール】&#10;有形固定資産減価償却率"/>
        <xdr:cNvSpPr txBox="1"/>
      </xdr:nvSpPr>
      <xdr:spPr>
        <a:xfrm>
          <a:off x="927744"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31750</xdr:rowOff>
    </xdr:from>
    <xdr:to>
      <xdr:col>55</xdr:col>
      <xdr:colOff>50800</xdr:colOff>
      <xdr:row>62</xdr:row>
      <xdr:rowOff>133350</xdr:rowOff>
    </xdr:to>
    <xdr:sp macro="" textlink="">
      <xdr:nvSpPr>
        <xdr:cNvPr id="250" name="楕円 249"/>
        <xdr:cNvSpPr/>
      </xdr:nvSpPr>
      <xdr:spPr>
        <a:xfrm>
          <a:off x="104267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54627</xdr:rowOff>
    </xdr:from>
    <xdr:ext cx="469744" cy="259045"/>
    <xdr:sp macro="" textlink="">
      <xdr:nvSpPr>
        <xdr:cNvPr id="251" name="【体育館・プール】&#10;一人当たり面積該当値テキスト"/>
        <xdr:cNvSpPr txBox="1"/>
      </xdr:nvSpPr>
      <xdr:spPr>
        <a:xfrm>
          <a:off x="10515600"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35560</xdr:rowOff>
    </xdr:from>
    <xdr:to>
      <xdr:col>50</xdr:col>
      <xdr:colOff>165100</xdr:colOff>
      <xdr:row>62</xdr:row>
      <xdr:rowOff>137160</xdr:rowOff>
    </xdr:to>
    <xdr:sp macro="" textlink="">
      <xdr:nvSpPr>
        <xdr:cNvPr id="252" name="楕円 251"/>
        <xdr:cNvSpPr/>
      </xdr:nvSpPr>
      <xdr:spPr>
        <a:xfrm>
          <a:off x="9588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82550</xdr:rowOff>
    </xdr:from>
    <xdr:to>
      <xdr:col>55</xdr:col>
      <xdr:colOff>0</xdr:colOff>
      <xdr:row>62</xdr:row>
      <xdr:rowOff>86360</xdr:rowOff>
    </xdr:to>
    <xdr:cxnSp macro="">
      <xdr:nvCxnSpPr>
        <xdr:cNvPr id="253" name="直線コネクタ 252"/>
        <xdr:cNvCxnSpPr/>
      </xdr:nvCxnSpPr>
      <xdr:spPr>
        <a:xfrm flipV="1">
          <a:off x="9639300" y="10712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54" name="楕円 253"/>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86360</xdr:rowOff>
    </xdr:from>
    <xdr:to>
      <xdr:col>50</xdr:col>
      <xdr:colOff>114300</xdr:colOff>
      <xdr:row>62</xdr:row>
      <xdr:rowOff>91440</xdr:rowOff>
    </xdr:to>
    <xdr:cxnSp macro="">
      <xdr:nvCxnSpPr>
        <xdr:cNvPr id="255" name="直線コネクタ 254"/>
        <xdr:cNvCxnSpPr/>
      </xdr:nvCxnSpPr>
      <xdr:spPr>
        <a:xfrm flipV="1">
          <a:off x="8750300" y="107162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45720</xdr:rowOff>
    </xdr:from>
    <xdr:to>
      <xdr:col>41</xdr:col>
      <xdr:colOff>101600</xdr:colOff>
      <xdr:row>62</xdr:row>
      <xdr:rowOff>147320</xdr:rowOff>
    </xdr:to>
    <xdr:sp macro="" textlink="">
      <xdr:nvSpPr>
        <xdr:cNvPr id="256" name="楕円 255"/>
        <xdr:cNvSpPr/>
      </xdr:nvSpPr>
      <xdr:spPr>
        <a:xfrm>
          <a:off x="78105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91440</xdr:rowOff>
    </xdr:from>
    <xdr:to>
      <xdr:col>45</xdr:col>
      <xdr:colOff>177800</xdr:colOff>
      <xdr:row>62</xdr:row>
      <xdr:rowOff>96520</xdr:rowOff>
    </xdr:to>
    <xdr:cxnSp macro="">
      <xdr:nvCxnSpPr>
        <xdr:cNvPr id="257" name="直線コネクタ 256"/>
        <xdr:cNvCxnSpPr/>
      </xdr:nvCxnSpPr>
      <xdr:spPr>
        <a:xfrm flipV="1">
          <a:off x="7861300" y="107213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17780</xdr:rowOff>
    </xdr:from>
    <xdr:to>
      <xdr:col>36</xdr:col>
      <xdr:colOff>165100</xdr:colOff>
      <xdr:row>62</xdr:row>
      <xdr:rowOff>119380</xdr:rowOff>
    </xdr:to>
    <xdr:sp macro="" textlink="">
      <xdr:nvSpPr>
        <xdr:cNvPr id="258" name="楕円 257"/>
        <xdr:cNvSpPr/>
      </xdr:nvSpPr>
      <xdr:spPr>
        <a:xfrm>
          <a:off x="692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62</xdr:row>
      <xdr:rowOff>96520</xdr:rowOff>
    </xdr:to>
    <xdr:cxnSp macro="">
      <xdr:nvCxnSpPr>
        <xdr:cNvPr id="259" name="直線コネクタ 258"/>
        <xdr:cNvCxnSpPr/>
      </xdr:nvCxnSpPr>
      <xdr:spPr>
        <a:xfrm>
          <a:off x="6972300" y="106984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153687</xdr:rowOff>
    </xdr:from>
    <xdr:ext cx="469744" cy="259045"/>
    <xdr:sp macro="" textlink="">
      <xdr:nvSpPr>
        <xdr:cNvPr id="264" name="n_1mainValue【体育館・プール】&#10;一人当たり面積"/>
        <xdr:cNvSpPr txBox="1"/>
      </xdr:nvSpPr>
      <xdr:spPr>
        <a:xfrm>
          <a:off x="93917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158767</xdr:rowOff>
    </xdr:from>
    <xdr:ext cx="469744" cy="259045"/>
    <xdr:sp macro="" textlink="">
      <xdr:nvSpPr>
        <xdr:cNvPr id="265" name="n_2mainValue【体育館・プール】&#10;一人当たり面積"/>
        <xdr:cNvSpPr txBox="1"/>
      </xdr:nvSpPr>
      <xdr:spPr>
        <a:xfrm>
          <a:off x="8515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163847</xdr:rowOff>
    </xdr:from>
    <xdr:ext cx="469744" cy="259045"/>
    <xdr:sp macro="" textlink="">
      <xdr:nvSpPr>
        <xdr:cNvPr id="266" name="n_3mainValue【体育館・プール】&#10;一人当たり面積"/>
        <xdr:cNvSpPr txBox="1"/>
      </xdr:nvSpPr>
      <xdr:spPr>
        <a:xfrm>
          <a:off x="76264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135907</xdr:rowOff>
    </xdr:from>
    <xdr:ext cx="469744" cy="259045"/>
    <xdr:sp macro="" textlink="">
      <xdr:nvSpPr>
        <xdr:cNvPr id="267" name="n_4mainValue【体育館・プール】&#10;一人当たり面積"/>
        <xdr:cNvSpPr txBox="1"/>
      </xdr:nvSpPr>
      <xdr:spPr>
        <a:xfrm>
          <a:off x="6737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111398</xdr:rowOff>
    </xdr:from>
    <xdr:to>
      <xdr:col>24</xdr:col>
      <xdr:colOff>114300</xdr:colOff>
      <xdr:row>84</xdr:row>
      <xdr:rowOff>41548</xdr:rowOff>
    </xdr:to>
    <xdr:sp macro="" textlink="">
      <xdr:nvSpPr>
        <xdr:cNvPr id="309" name="楕円 308"/>
        <xdr:cNvSpPr/>
      </xdr:nvSpPr>
      <xdr:spPr>
        <a:xfrm>
          <a:off x="4584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89825</xdr:rowOff>
    </xdr:from>
    <xdr:ext cx="405111" cy="259045"/>
    <xdr:sp macro="" textlink="">
      <xdr:nvSpPr>
        <xdr:cNvPr id="310" name="【福祉施設】&#10;有形固定資産減価償却率該当値テキスト"/>
        <xdr:cNvSpPr txBox="1"/>
      </xdr:nvSpPr>
      <xdr:spPr>
        <a:xfrm>
          <a:off x="4673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62412</xdr:rowOff>
    </xdr:from>
    <xdr:to>
      <xdr:col>20</xdr:col>
      <xdr:colOff>38100</xdr:colOff>
      <xdr:row>83</xdr:row>
      <xdr:rowOff>164012</xdr:rowOff>
    </xdr:to>
    <xdr:sp macro="" textlink="">
      <xdr:nvSpPr>
        <xdr:cNvPr id="311" name="楕円 310"/>
        <xdr:cNvSpPr/>
      </xdr:nvSpPr>
      <xdr:spPr>
        <a:xfrm>
          <a:off x="3746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113212</xdr:rowOff>
    </xdr:from>
    <xdr:to>
      <xdr:col>24</xdr:col>
      <xdr:colOff>63500</xdr:colOff>
      <xdr:row>83</xdr:row>
      <xdr:rowOff>162198</xdr:rowOff>
    </xdr:to>
    <xdr:cxnSp macro="">
      <xdr:nvCxnSpPr>
        <xdr:cNvPr id="312" name="直線コネクタ 311"/>
        <xdr:cNvCxnSpPr/>
      </xdr:nvCxnSpPr>
      <xdr:spPr>
        <a:xfrm>
          <a:off x="3797300" y="14343562"/>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85271</xdr:rowOff>
    </xdr:from>
    <xdr:to>
      <xdr:col>15</xdr:col>
      <xdr:colOff>101600</xdr:colOff>
      <xdr:row>84</xdr:row>
      <xdr:rowOff>15421</xdr:rowOff>
    </xdr:to>
    <xdr:sp macro="" textlink="">
      <xdr:nvSpPr>
        <xdr:cNvPr id="313" name="楕円 312"/>
        <xdr:cNvSpPr/>
      </xdr:nvSpPr>
      <xdr:spPr>
        <a:xfrm>
          <a:off x="2857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113212</xdr:rowOff>
    </xdr:from>
    <xdr:to>
      <xdr:col>19</xdr:col>
      <xdr:colOff>177800</xdr:colOff>
      <xdr:row>83</xdr:row>
      <xdr:rowOff>136071</xdr:rowOff>
    </xdr:to>
    <xdr:cxnSp macro="">
      <xdr:nvCxnSpPr>
        <xdr:cNvPr id="314" name="直線コネクタ 313"/>
        <xdr:cNvCxnSpPr/>
      </xdr:nvCxnSpPr>
      <xdr:spPr>
        <a:xfrm flipV="1">
          <a:off x="2908300" y="1434356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24856</xdr:rowOff>
    </xdr:from>
    <xdr:to>
      <xdr:col>10</xdr:col>
      <xdr:colOff>165100</xdr:colOff>
      <xdr:row>84</xdr:row>
      <xdr:rowOff>126456</xdr:rowOff>
    </xdr:to>
    <xdr:sp macro="" textlink="">
      <xdr:nvSpPr>
        <xdr:cNvPr id="315" name="楕円 314"/>
        <xdr:cNvSpPr/>
      </xdr:nvSpPr>
      <xdr:spPr>
        <a:xfrm>
          <a:off x="1968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136071</xdr:rowOff>
    </xdr:from>
    <xdr:to>
      <xdr:col>15</xdr:col>
      <xdr:colOff>50800</xdr:colOff>
      <xdr:row>84</xdr:row>
      <xdr:rowOff>75656</xdr:rowOff>
    </xdr:to>
    <xdr:cxnSp macro="">
      <xdr:nvCxnSpPr>
        <xdr:cNvPr id="316" name="直線コネクタ 315"/>
        <xdr:cNvCxnSpPr/>
      </xdr:nvCxnSpPr>
      <xdr:spPr>
        <a:xfrm flipV="1">
          <a:off x="2019300" y="1436642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317" name="楕円 316"/>
        <xdr:cNvSpPr/>
      </xdr:nvSpPr>
      <xdr:spPr>
        <a:xfrm>
          <a:off x="1079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18506</xdr:rowOff>
    </xdr:from>
    <xdr:to>
      <xdr:col>10</xdr:col>
      <xdr:colOff>114300</xdr:colOff>
      <xdr:row>84</xdr:row>
      <xdr:rowOff>75656</xdr:rowOff>
    </xdr:to>
    <xdr:cxnSp macro="">
      <xdr:nvCxnSpPr>
        <xdr:cNvPr id="318" name="直線コネクタ 317"/>
        <xdr:cNvCxnSpPr/>
      </xdr:nvCxnSpPr>
      <xdr:spPr>
        <a:xfrm>
          <a:off x="1130300" y="144203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155139</xdr:rowOff>
    </xdr:from>
    <xdr:ext cx="405111" cy="259045"/>
    <xdr:sp macro="" textlink="">
      <xdr:nvSpPr>
        <xdr:cNvPr id="323" name="n_1mainValue【福祉施設】&#10;有形固定資産減価償却率"/>
        <xdr:cNvSpPr txBox="1"/>
      </xdr:nvSpPr>
      <xdr:spPr>
        <a:xfrm>
          <a:off x="3582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6548</xdr:rowOff>
    </xdr:from>
    <xdr:ext cx="405111" cy="259045"/>
    <xdr:sp macro="" textlink="">
      <xdr:nvSpPr>
        <xdr:cNvPr id="324" name="n_2mainValue【福祉施設】&#10;有形固定資産減価償却率"/>
        <xdr:cNvSpPr txBox="1"/>
      </xdr:nvSpPr>
      <xdr:spPr>
        <a:xfrm>
          <a:off x="2705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117583</xdr:rowOff>
    </xdr:from>
    <xdr:ext cx="405111" cy="259045"/>
    <xdr:sp macro="" textlink="">
      <xdr:nvSpPr>
        <xdr:cNvPr id="325" name="n_3mainValue【福祉施設】&#10;有形固定資産減価償却率"/>
        <xdr:cNvSpPr txBox="1"/>
      </xdr:nvSpPr>
      <xdr:spPr>
        <a:xfrm>
          <a:off x="1816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60433</xdr:rowOff>
    </xdr:from>
    <xdr:ext cx="405111" cy="259045"/>
    <xdr:sp macro="" textlink="">
      <xdr:nvSpPr>
        <xdr:cNvPr id="326" name="n_4mainValue【福祉施設】&#10;有形固定資産減価償却率"/>
        <xdr:cNvSpPr txBox="1"/>
      </xdr:nvSpPr>
      <xdr:spPr>
        <a:xfrm>
          <a:off x="927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66" name="楕円 365"/>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8907</xdr:rowOff>
    </xdr:from>
    <xdr:ext cx="469744" cy="259045"/>
    <xdr:sp macro="" textlink="">
      <xdr:nvSpPr>
        <xdr:cNvPr id="367" name="【福祉施設】&#10;一人当たり面積該当値テキスト"/>
        <xdr:cNvSpPr txBox="1"/>
      </xdr:nvSpPr>
      <xdr:spPr>
        <a:xfrm>
          <a:off x="1051560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68" name="楕円 367"/>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144780</xdr:rowOff>
    </xdr:to>
    <xdr:cxnSp macro="">
      <xdr:nvCxnSpPr>
        <xdr:cNvPr id="369" name="直線コネクタ 368"/>
        <xdr:cNvCxnSpPr/>
      </xdr:nvCxnSpPr>
      <xdr:spPr>
        <a:xfrm>
          <a:off x="9639300" y="1471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70" name="楕円 369"/>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144780</xdr:rowOff>
    </xdr:to>
    <xdr:cxnSp macro="">
      <xdr:nvCxnSpPr>
        <xdr:cNvPr id="371" name="直線コネクタ 370"/>
        <xdr:cNvCxnSpPr/>
      </xdr:nvCxnSpPr>
      <xdr:spPr>
        <a:xfrm>
          <a:off x="8750300" y="1471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116839</xdr:rowOff>
    </xdr:from>
    <xdr:to>
      <xdr:col>41</xdr:col>
      <xdr:colOff>101600</xdr:colOff>
      <xdr:row>86</xdr:row>
      <xdr:rowOff>46989</xdr:rowOff>
    </xdr:to>
    <xdr:sp macro="" textlink="">
      <xdr:nvSpPr>
        <xdr:cNvPr id="372" name="楕円 371"/>
        <xdr:cNvSpPr/>
      </xdr:nvSpPr>
      <xdr:spPr>
        <a:xfrm>
          <a:off x="7810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167639</xdr:rowOff>
    </xdr:to>
    <xdr:cxnSp macro="">
      <xdr:nvCxnSpPr>
        <xdr:cNvPr id="373" name="直線コネクタ 372"/>
        <xdr:cNvCxnSpPr/>
      </xdr:nvCxnSpPr>
      <xdr:spPr>
        <a:xfrm flipV="1">
          <a:off x="7861300" y="147142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113030</xdr:rowOff>
    </xdr:from>
    <xdr:to>
      <xdr:col>36</xdr:col>
      <xdr:colOff>165100</xdr:colOff>
      <xdr:row>86</xdr:row>
      <xdr:rowOff>43180</xdr:rowOff>
    </xdr:to>
    <xdr:sp macro="" textlink="">
      <xdr:nvSpPr>
        <xdr:cNvPr id="374" name="楕円 373"/>
        <xdr:cNvSpPr/>
      </xdr:nvSpPr>
      <xdr:spPr>
        <a:xfrm>
          <a:off x="692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85</xdr:row>
      <xdr:rowOff>167639</xdr:rowOff>
    </xdr:to>
    <xdr:cxnSp macro="">
      <xdr:nvCxnSpPr>
        <xdr:cNvPr id="375" name="直線コネクタ 374"/>
        <xdr:cNvCxnSpPr/>
      </xdr:nvCxnSpPr>
      <xdr:spPr>
        <a:xfrm>
          <a:off x="6972300" y="14737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80" name="n_1mainValue【福祉施設】&#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81" name="n_2mainValue【福祉施設】&#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38116</xdr:rowOff>
    </xdr:from>
    <xdr:ext cx="469744" cy="259045"/>
    <xdr:sp macro="" textlink="">
      <xdr:nvSpPr>
        <xdr:cNvPr id="382" name="n_3mainValue【福祉施設】&#10;一人当たり面積"/>
        <xdr:cNvSpPr txBox="1"/>
      </xdr:nvSpPr>
      <xdr:spPr>
        <a:xfrm>
          <a:off x="7626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34307</xdr:rowOff>
    </xdr:from>
    <xdr:ext cx="469744" cy="259045"/>
    <xdr:sp macro="" textlink="">
      <xdr:nvSpPr>
        <xdr:cNvPr id="383" name="n_4mainValue【福祉施設】&#10;一人当たり面積"/>
        <xdr:cNvSpPr txBox="1"/>
      </xdr:nvSpPr>
      <xdr:spPr>
        <a:xfrm>
          <a:off x="6737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414"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62956</xdr:rowOff>
    </xdr:from>
    <xdr:to>
      <xdr:col>24</xdr:col>
      <xdr:colOff>114300</xdr:colOff>
      <xdr:row>103</xdr:row>
      <xdr:rowOff>164556</xdr:rowOff>
    </xdr:to>
    <xdr:sp macro="" textlink="">
      <xdr:nvSpPr>
        <xdr:cNvPr id="425" name="楕円 424"/>
        <xdr:cNvSpPr/>
      </xdr:nvSpPr>
      <xdr:spPr>
        <a:xfrm>
          <a:off x="4584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85833</xdr:rowOff>
    </xdr:from>
    <xdr:ext cx="405111" cy="259045"/>
    <xdr:sp macro="" textlink="">
      <xdr:nvSpPr>
        <xdr:cNvPr id="426" name="【市民会館】&#10;有形固定資産減価償却率該当値テキスト"/>
        <xdr:cNvSpPr txBox="1"/>
      </xdr:nvSpPr>
      <xdr:spPr>
        <a:xfrm>
          <a:off x="4673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5806</xdr:rowOff>
    </xdr:from>
    <xdr:to>
      <xdr:col>20</xdr:col>
      <xdr:colOff>38100</xdr:colOff>
      <xdr:row>103</xdr:row>
      <xdr:rowOff>107406</xdr:rowOff>
    </xdr:to>
    <xdr:sp macro="" textlink="">
      <xdr:nvSpPr>
        <xdr:cNvPr id="427" name="楕円 426"/>
        <xdr:cNvSpPr/>
      </xdr:nvSpPr>
      <xdr:spPr>
        <a:xfrm>
          <a:off x="3746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56606</xdr:rowOff>
    </xdr:from>
    <xdr:to>
      <xdr:col>24</xdr:col>
      <xdr:colOff>63500</xdr:colOff>
      <xdr:row>103</xdr:row>
      <xdr:rowOff>113756</xdr:rowOff>
    </xdr:to>
    <xdr:cxnSp macro="">
      <xdr:nvCxnSpPr>
        <xdr:cNvPr id="428" name="直線コネクタ 427"/>
        <xdr:cNvCxnSpPr/>
      </xdr:nvCxnSpPr>
      <xdr:spPr>
        <a:xfrm>
          <a:off x="3797300" y="1771595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118473</xdr:rowOff>
    </xdr:from>
    <xdr:to>
      <xdr:col>15</xdr:col>
      <xdr:colOff>101600</xdr:colOff>
      <xdr:row>103</xdr:row>
      <xdr:rowOff>48623</xdr:rowOff>
    </xdr:to>
    <xdr:sp macro="" textlink="">
      <xdr:nvSpPr>
        <xdr:cNvPr id="429" name="楕円 428"/>
        <xdr:cNvSpPr/>
      </xdr:nvSpPr>
      <xdr:spPr>
        <a:xfrm>
          <a:off x="2857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169273</xdr:rowOff>
    </xdr:from>
    <xdr:to>
      <xdr:col>19</xdr:col>
      <xdr:colOff>177800</xdr:colOff>
      <xdr:row>103</xdr:row>
      <xdr:rowOff>56606</xdr:rowOff>
    </xdr:to>
    <xdr:cxnSp macro="">
      <xdr:nvCxnSpPr>
        <xdr:cNvPr id="430" name="直線コネクタ 429"/>
        <xdr:cNvCxnSpPr/>
      </xdr:nvCxnSpPr>
      <xdr:spPr>
        <a:xfrm>
          <a:off x="2908300" y="1765717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85816</xdr:rowOff>
    </xdr:from>
    <xdr:to>
      <xdr:col>10</xdr:col>
      <xdr:colOff>165100</xdr:colOff>
      <xdr:row>104</xdr:row>
      <xdr:rowOff>15966</xdr:rowOff>
    </xdr:to>
    <xdr:sp macro="" textlink="">
      <xdr:nvSpPr>
        <xdr:cNvPr id="431" name="楕円 430"/>
        <xdr:cNvSpPr/>
      </xdr:nvSpPr>
      <xdr:spPr>
        <a:xfrm>
          <a:off x="1968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169273</xdr:rowOff>
    </xdr:from>
    <xdr:to>
      <xdr:col>15</xdr:col>
      <xdr:colOff>50800</xdr:colOff>
      <xdr:row>103</xdr:row>
      <xdr:rowOff>136616</xdr:rowOff>
    </xdr:to>
    <xdr:cxnSp macro="">
      <xdr:nvCxnSpPr>
        <xdr:cNvPr id="432" name="直線コネクタ 431"/>
        <xdr:cNvCxnSpPr/>
      </xdr:nvCxnSpPr>
      <xdr:spPr>
        <a:xfrm flipV="1">
          <a:off x="2019300" y="1765717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111942</xdr:rowOff>
    </xdr:from>
    <xdr:to>
      <xdr:col>6</xdr:col>
      <xdr:colOff>38100</xdr:colOff>
      <xdr:row>104</xdr:row>
      <xdr:rowOff>42092</xdr:rowOff>
    </xdr:to>
    <xdr:sp macro="" textlink="">
      <xdr:nvSpPr>
        <xdr:cNvPr id="433" name="楕円 432"/>
        <xdr:cNvSpPr/>
      </xdr:nvSpPr>
      <xdr:spPr>
        <a:xfrm>
          <a:off x="1079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136616</xdr:rowOff>
    </xdr:from>
    <xdr:to>
      <xdr:col>10</xdr:col>
      <xdr:colOff>114300</xdr:colOff>
      <xdr:row>103</xdr:row>
      <xdr:rowOff>162742</xdr:rowOff>
    </xdr:to>
    <xdr:cxnSp macro="">
      <xdr:nvCxnSpPr>
        <xdr:cNvPr id="434" name="直線コネクタ 433"/>
        <xdr:cNvCxnSpPr/>
      </xdr:nvCxnSpPr>
      <xdr:spPr>
        <a:xfrm flipV="1">
          <a:off x="1130300" y="177959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123933</xdr:rowOff>
    </xdr:from>
    <xdr:ext cx="405111" cy="259045"/>
    <xdr:sp macro="" textlink="">
      <xdr:nvSpPr>
        <xdr:cNvPr id="439" name="n_1mainValue【市民会館】&#10;有形固定資産減価償却率"/>
        <xdr:cNvSpPr txBox="1"/>
      </xdr:nvSpPr>
      <xdr:spPr>
        <a:xfrm>
          <a:off x="3582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65150</xdr:rowOff>
    </xdr:from>
    <xdr:ext cx="405111" cy="259045"/>
    <xdr:sp macro="" textlink="">
      <xdr:nvSpPr>
        <xdr:cNvPr id="440" name="n_2mainValue【市民会館】&#10;有形固定資産減価償却率"/>
        <xdr:cNvSpPr txBox="1"/>
      </xdr:nvSpPr>
      <xdr:spPr>
        <a:xfrm>
          <a:off x="2705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32493</xdr:rowOff>
    </xdr:from>
    <xdr:ext cx="405111" cy="259045"/>
    <xdr:sp macro="" textlink="">
      <xdr:nvSpPr>
        <xdr:cNvPr id="441" name="n_3mainValue【市民会館】&#10;有形固定資産減価償却率"/>
        <xdr:cNvSpPr txBox="1"/>
      </xdr:nvSpPr>
      <xdr:spPr>
        <a:xfrm>
          <a:off x="1816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58619</xdr:rowOff>
    </xdr:from>
    <xdr:ext cx="405111" cy="259045"/>
    <xdr:sp macro="" textlink="">
      <xdr:nvSpPr>
        <xdr:cNvPr id="442" name="n_4mainValue【市民会館】&#10;有形固定資産減価償却率"/>
        <xdr:cNvSpPr txBox="1"/>
      </xdr:nvSpPr>
      <xdr:spPr>
        <a:xfrm>
          <a:off x="927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20828</xdr:rowOff>
    </xdr:from>
    <xdr:to>
      <xdr:col>55</xdr:col>
      <xdr:colOff>50800</xdr:colOff>
      <xdr:row>106</xdr:row>
      <xdr:rowOff>122428</xdr:rowOff>
    </xdr:to>
    <xdr:sp macro="" textlink="">
      <xdr:nvSpPr>
        <xdr:cNvPr id="480" name="楕円 479"/>
        <xdr:cNvSpPr/>
      </xdr:nvSpPr>
      <xdr:spPr>
        <a:xfrm>
          <a:off x="10426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170705</xdr:rowOff>
    </xdr:from>
    <xdr:ext cx="469744" cy="259045"/>
    <xdr:sp macro="" textlink="">
      <xdr:nvSpPr>
        <xdr:cNvPr id="481" name="【市民会館】&#10;一人当たり面積該当値テキスト"/>
        <xdr:cNvSpPr txBox="1"/>
      </xdr:nvSpPr>
      <xdr:spPr>
        <a:xfrm>
          <a:off x="10515600"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82" name="楕円 481"/>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71628</xdr:rowOff>
    </xdr:from>
    <xdr:to>
      <xdr:col>55</xdr:col>
      <xdr:colOff>0</xdr:colOff>
      <xdr:row>106</xdr:row>
      <xdr:rowOff>76200</xdr:rowOff>
    </xdr:to>
    <xdr:cxnSp macro="">
      <xdr:nvCxnSpPr>
        <xdr:cNvPr id="483" name="直線コネクタ 482"/>
        <xdr:cNvCxnSpPr/>
      </xdr:nvCxnSpPr>
      <xdr:spPr>
        <a:xfrm flipV="1">
          <a:off x="9639300" y="18245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29972</xdr:rowOff>
    </xdr:from>
    <xdr:to>
      <xdr:col>46</xdr:col>
      <xdr:colOff>38100</xdr:colOff>
      <xdr:row>106</xdr:row>
      <xdr:rowOff>131572</xdr:rowOff>
    </xdr:to>
    <xdr:sp macro="" textlink="">
      <xdr:nvSpPr>
        <xdr:cNvPr id="484" name="楕円 483"/>
        <xdr:cNvSpPr/>
      </xdr:nvSpPr>
      <xdr:spPr>
        <a:xfrm>
          <a:off x="8699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80772</xdr:rowOff>
    </xdr:to>
    <xdr:cxnSp macro="">
      <xdr:nvCxnSpPr>
        <xdr:cNvPr id="485" name="直線コネクタ 484"/>
        <xdr:cNvCxnSpPr/>
      </xdr:nvCxnSpPr>
      <xdr:spPr>
        <a:xfrm flipV="1">
          <a:off x="8750300" y="1824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34544</xdr:rowOff>
    </xdr:from>
    <xdr:to>
      <xdr:col>41</xdr:col>
      <xdr:colOff>101600</xdr:colOff>
      <xdr:row>106</xdr:row>
      <xdr:rowOff>136144</xdr:rowOff>
    </xdr:to>
    <xdr:sp macro="" textlink="">
      <xdr:nvSpPr>
        <xdr:cNvPr id="486" name="楕円 485"/>
        <xdr:cNvSpPr/>
      </xdr:nvSpPr>
      <xdr:spPr>
        <a:xfrm>
          <a:off x="7810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80772</xdr:rowOff>
    </xdr:from>
    <xdr:to>
      <xdr:col>45</xdr:col>
      <xdr:colOff>177800</xdr:colOff>
      <xdr:row>106</xdr:row>
      <xdr:rowOff>85344</xdr:rowOff>
    </xdr:to>
    <xdr:cxnSp macro="">
      <xdr:nvCxnSpPr>
        <xdr:cNvPr id="487" name="直線コネクタ 486"/>
        <xdr:cNvCxnSpPr/>
      </xdr:nvCxnSpPr>
      <xdr:spPr>
        <a:xfrm flipV="1">
          <a:off x="7861300" y="1825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39115</xdr:rowOff>
    </xdr:from>
    <xdr:to>
      <xdr:col>36</xdr:col>
      <xdr:colOff>165100</xdr:colOff>
      <xdr:row>106</xdr:row>
      <xdr:rowOff>140715</xdr:rowOff>
    </xdr:to>
    <xdr:sp macro="" textlink="">
      <xdr:nvSpPr>
        <xdr:cNvPr id="488" name="楕円 487"/>
        <xdr:cNvSpPr/>
      </xdr:nvSpPr>
      <xdr:spPr>
        <a:xfrm>
          <a:off x="6921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85344</xdr:rowOff>
    </xdr:from>
    <xdr:to>
      <xdr:col>41</xdr:col>
      <xdr:colOff>50800</xdr:colOff>
      <xdr:row>106</xdr:row>
      <xdr:rowOff>89915</xdr:rowOff>
    </xdr:to>
    <xdr:cxnSp macro="">
      <xdr:nvCxnSpPr>
        <xdr:cNvPr id="489" name="直線コネクタ 488"/>
        <xdr:cNvCxnSpPr/>
      </xdr:nvCxnSpPr>
      <xdr:spPr>
        <a:xfrm flipV="1">
          <a:off x="6972300" y="1825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94"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122699</xdr:rowOff>
    </xdr:from>
    <xdr:ext cx="469744" cy="259045"/>
    <xdr:sp macro="" textlink="">
      <xdr:nvSpPr>
        <xdr:cNvPr id="495" name="n_2mainValue【市民会館】&#10;一人当たり面積"/>
        <xdr:cNvSpPr txBox="1"/>
      </xdr:nvSpPr>
      <xdr:spPr>
        <a:xfrm>
          <a:off x="8515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127271</xdr:rowOff>
    </xdr:from>
    <xdr:ext cx="469744" cy="259045"/>
    <xdr:sp macro="" textlink="">
      <xdr:nvSpPr>
        <xdr:cNvPr id="496" name="n_3mainValue【市民会館】&#10;一人当たり面積"/>
        <xdr:cNvSpPr txBox="1"/>
      </xdr:nvSpPr>
      <xdr:spPr>
        <a:xfrm>
          <a:off x="7626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131842</xdr:rowOff>
    </xdr:from>
    <xdr:ext cx="469744" cy="259045"/>
    <xdr:sp macro="" textlink="">
      <xdr:nvSpPr>
        <xdr:cNvPr id="497" name="n_4mainValue【市民会館】&#10;一人当たり面積"/>
        <xdr:cNvSpPr txBox="1"/>
      </xdr:nvSpPr>
      <xdr:spPr>
        <a:xfrm>
          <a:off x="6737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121739</xdr:rowOff>
    </xdr:from>
    <xdr:to>
      <xdr:col>85</xdr:col>
      <xdr:colOff>177800</xdr:colOff>
      <xdr:row>37</xdr:row>
      <xdr:rowOff>51889</xdr:rowOff>
    </xdr:to>
    <xdr:sp macro="" textlink="">
      <xdr:nvSpPr>
        <xdr:cNvPr id="539" name="楕円 538"/>
        <xdr:cNvSpPr/>
      </xdr:nvSpPr>
      <xdr:spPr>
        <a:xfrm>
          <a:off x="16268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144616</xdr:rowOff>
    </xdr:from>
    <xdr:ext cx="405111" cy="259045"/>
    <xdr:sp macro="" textlink="">
      <xdr:nvSpPr>
        <xdr:cNvPr id="540" name="【一般廃棄物処理施設】&#10;有形固定資産減価償却率該当値テキスト"/>
        <xdr:cNvSpPr txBox="1"/>
      </xdr:nvSpPr>
      <xdr:spPr>
        <a:xfrm>
          <a:off x="16357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69487</xdr:rowOff>
    </xdr:from>
    <xdr:to>
      <xdr:col>81</xdr:col>
      <xdr:colOff>101600</xdr:colOff>
      <xdr:row>36</xdr:row>
      <xdr:rowOff>171087</xdr:rowOff>
    </xdr:to>
    <xdr:sp macro="" textlink="">
      <xdr:nvSpPr>
        <xdr:cNvPr id="541" name="楕円 540"/>
        <xdr:cNvSpPr/>
      </xdr:nvSpPr>
      <xdr:spPr>
        <a:xfrm>
          <a:off x="15430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120287</xdr:rowOff>
    </xdr:from>
    <xdr:to>
      <xdr:col>85</xdr:col>
      <xdr:colOff>127000</xdr:colOff>
      <xdr:row>37</xdr:row>
      <xdr:rowOff>1089</xdr:rowOff>
    </xdr:to>
    <xdr:cxnSp macro="">
      <xdr:nvCxnSpPr>
        <xdr:cNvPr id="542" name="直線コネクタ 541"/>
        <xdr:cNvCxnSpPr/>
      </xdr:nvCxnSpPr>
      <xdr:spPr>
        <a:xfrm>
          <a:off x="15481300" y="629248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543" name="楕円 542"/>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120287</xdr:rowOff>
    </xdr:to>
    <xdr:cxnSp macro="">
      <xdr:nvCxnSpPr>
        <xdr:cNvPr id="544" name="直線コネクタ 543"/>
        <xdr:cNvCxnSpPr/>
      </xdr:nvCxnSpPr>
      <xdr:spPr>
        <a:xfrm>
          <a:off x="14592300" y="627779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51526</xdr:rowOff>
    </xdr:from>
    <xdr:to>
      <xdr:col>72</xdr:col>
      <xdr:colOff>38100</xdr:colOff>
      <xdr:row>36</xdr:row>
      <xdr:rowOff>153126</xdr:rowOff>
    </xdr:to>
    <xdr:sp macro="" textlink="">
      <xdr:nvSpPr>
        <xdr:cNvPr id="545" name="楕円 544"/>
        <xdr:cNvSpPr/>
      </xdr:nvSpPr>
      <xdr:spPr>
        <a:xfrm>
          <a:off x="13652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102326</xdr:rowOff>
    </xdr:from>
    <xdr:to>
      <xdr:col>76</xdr:col>
      <xdr:colOff>114300</xdr:colOff>
      <xdr:row>36</xdr:row>
      <xdr:rowOff>105592</xdr:rowOff>
    </xdr:to>
    <xdr:cxnSp macro="">
      <xdr:nvCxnSpPr>
        <xdr:cNvPr id="546" name="直線コネクタ 545"/>
        <xdr:cNvCxnSpPr/>
      </xdr:nvCxnSpPr>
      <xdr:spPr>
        <a:xfrm>
          <a:off x="13703300" y="62745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547" name="楕円 546"/>
        <xdr:cNvSpPr/>
      </xdr:nvSpPr>
      <xdr:spPr>
        <a:xfrm>
          <a:off x="12763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102326</xdr:rowOff>
    </xdr:to>
    <xdr:cxnSp macro="">
      <xdr:nvCxnSpPr>
        <xdr:cNvPr id="548" name="直線コネクタ 547"/>
        <xdr:cNvCxnSpPr/>
      </xdr:nvCxnSpPr>
      <xdr:spPr>
        <a:xfrm>
          <a:off x="12814300" y="62337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16164</xdr:rowOff>
    </xdr:from>
    <xdr:ext cx="405111" cy="259045"/>
    <xdr:sp macro="" textlink="">
      <xdr:nvSpPr>
        <xdr:cNvPr id="553" name="n_1mainValue【一般廃棄物処理施設】&#10;有形固定資産減価償却率"/>
        <xdr:cNvSpPr txBox="1"/>
      </xdr:nvSpPr>
      <xdr:spPr>
        <a:xfrm>
          <a:off x="15266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554" name="n_2mainValue【一般廃棄物処理施設】&#10;有形固定資産減価償却率"/>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169653</xdr:rowOff>
    </xdr:from>
    <xdr:ext cx="405111" cy="259045"/>
    <xdr:sp macro="" textlink="">
      <xdr:nvSpPr>
        <xdr:cNvPr id="555" name="n_3mainValue【一般廃棄物処理施設】&#10;有形固定資産減価償却率"/>
        <xdr:cNvSpPr txBox="1"/>
      </xdr:nvSpPr>
      <xdr:spPr>
        <a:xfrm>
          <a:off x="13500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556" name="n_4mainValue【一般廃棄物処理施設】&#10;有形固定資産減価償却率"/>
        <xdr:cNvSpPr txBox="1"/>
      </xdr:nvSpPr>
      <xdr:spPr>
        <a:xfrm>
          <a:off x="12611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11616</xdr:rowOff>
    </xdr:from>
    <xdr:to>
      <xdr:col>116</xdr:col>
      <xdr:colOff>114300</xdr:colOff>
      <xdr:row>40</xdr:row>
      <xdr:rowOff>113216</xdr:rowOff>
    </xdr:to>
    <xdr:sp macro="" textlink="">
      <xdr:nvSpPr>
        <xdr:cNvPr id="594" name="楕円 593"/>
        <xdr:cNvSpPr/>
      </xdr:nvSpPr>
      <xdr:spPr>
        <a:xfrm>
          <a:off x="22110700" y="68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161493</xdr:rowOff>
    </xdr:from>
    <xdr:ext cx="534377" cy="259045"/>
    <xdr:sp macro="" textlink="">
      <xdr:nvSpPr>
        <xdr:cNvPr id="595" name="【一般廃棄物処理施設】&#10;一人当たり有形固定資産（償却資産）額該当値テキスト"/>
        <xdr:cNvSpPr txBox="1"/>
      </xdr:nvSpPr>
      <xdr:spPr>
        <a:xfrm>
          <a:off x="22199600" y="68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13160</xdr:rowOff>
    </xdr:from>
    <xdr:to>
      <xdr:col>112</xdr:col>
      <xdr:colOff>38100</xdr:colOff>
      <xdr:row>40</xdr:row>
      <xdr:rowOff>114760</xdr:rowOff>
    </xdr:to>
    <xdr:sp macro="" textlink="">
      <xdr:nvSpPr>
        <xdr:cNvPr id="596" name="楕円 595"/>
        <xdr:cNvSpPr/>
      </xdr:nvSpPr>
      <xdr:spPr>
        <a:xfrm>
          <a:off x="21272500" y="6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62416</xdr:rowOff>
    </xdr:from>
    <xdr:to>
      <xdr:col>116</xdr:col>
      <xdr:colOff>63500</xdr:colOff>
      <xdr:row>40</xdr:row>
      <xdr:rowOff>63960</xdr:rowOff>
    </xdr:to>
    <xdr:cxnSp macro="">
      <xdr:nvCxnSpPr>
        <xdr:cNvPr id="597" name="直線コネクタ 596"/>
        <xdr:cNvCxnSpPr/>
      </xdr:nvCxnSpPr>
      <xdr:spPr>
        <a:xfrm flipV="1">
          <a:off x="21323300" y="6920416"/>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24408</xdr:rowOff>
    </xdr:from>
    <xdr:to>
      <xdr:col>107</xdr:col>
      <xdr:colOff>101600</xdr:colOff>
      <xdr:row>40</xdr:row>
      <xdr:rowOff>126008</xdr:rowOff>
    </xdr:to>
    <xdr:sp macro="" textlink="">
      <xdr:nvSpPr>
        <xdr:cNvPr id="598" name="楕円 597"/>
        <xdr:cNvSpPr/>
      </xdr:nvSpPr>
      <xdr:spPr>
        <a:xfrm>
          <a:off x="20383500" y="688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63960</xdr:rowOff>
    </xdr:from>
    <xdr:to>
      <xdr:col>111</xdr:col>
      <xdr:colOff>177800</xdr:colOff>
      <xdr:row>40</xdr:row>
      <xdr:rowOff>75208</xdr:rowOff>
    </xdr:to>
    <xdr:cxnSp macro="">
      <xdr:nvCxnSpPr>
        <xdr:cNvPr id="599" name="直線コネクタ 598"/>
        <xdr:cNvCxnSpPr/>
      </xdr:nvCxnSpPr>
      <xdr:spPr>
        <a:xfrm flipV="1">
          <a:off x="20434300" y="6921960"/>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28971</xdr:rowOff>
    </xdr:from>
    <xdr:to>
      <xdr:col>102</xdr:col>
      <xdr:colOff>165100</xdr:colOff>
      <xdr:row>40</xdr:row>
      <xdr:rowOff>130571</xdr:rowOff>
    </xdr:to>
    <xdr:sp macro="" textlink="">
      <xdr:nvSpPr>
        <xdr:cNvPr id="600" name="楕円 599"/>
        <xdr:cNvSpPr/>
      </xdr:nvSpPr>
      <xdr:spPr>
        <a:xfrm>
          <a:off x="19494500" y="68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75208</xdr:rowOff>
    </xdr:from>
    <xdr:to>
      <xdr:col>107</xdr:col>
      <xdr:colOff>50800</xdr:colOff>
      <xdr:row>40</xdr:row>
      <xdr:rowOff>79771</xdr:rowOff>
    </xdr:to>
    <xdr:cxnSp macro="">
      <xdr:nvCxnSpPr>
        <xdr:cNvPr id="601" name="直線コネクタ 600"/>
        <xdr:cNvCxnSpPr/>
      </xdr:nvCxnSpPr>
      <xdr:spPr>
        <a:xfrm flipV="1">
          <a:off x="19545300" y="6933208"/>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36295</xdr:rowOff>
    </xdr:from>
    <xdr:to>
      <xdr:col>98</xdr:col>
      <xdr:colOff>38100</xdr:colOff>
      <xdr:row>40</xdr:row>
      <xdr:rowOff>137895</xdr:rowOff>
    </xdr:to>
    <xdr:sp macro="" textlink="">
      <xdr:nvSpPr>
        <xdr:cNvPr id="602" name="楕円 601"/>
        <xdr:cNvSpPr/>
      </xdr:nvSpPr>
      <xdr:spPr>
        <a:xfrm>
          <a:off x="18605500" y="68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79771</xdr:rowOff>
    </xdr:from>
    <xdr:to>
      <xdr:col>102</xdr:col>
      <xdr:colOff>114300</xdr:colOff>
      <xdr:row>40</xdr:row>
      <xdr:rowOff>87095</xdr:rowOff>
    </xdr:to>
    <xdr:cxnSp macro="">
      <xdr:nvCxnSpPr>
        <xdr:cNvPr id="603" name="直線コネクタ 602"/>
        <xdr:cNvCxnSpPr/>
      </xdr:nvCxnSpPr>
      <xdr:spPr>
        <a:xfrm flipV="1">
          <a:off x="18656300" y="6937771"/>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105887</xdr:rowOff>
    </xdr:from>
    <xdr:ext cx="534377" cy="259045"/>
    <xdr:sp macro="" textlink="">
      <xdr:nvSpPr>
        <xdr:cNvPr id="608" name="n_1mainValue【一般廃棄物処理施設】&#10;一人当たり有形固定資産（償却資産）額"/>
        <xdr:cNvSpPr txBox="1"/>
      </xdr:nvSpPr>
      <xdr:spPr>
        <a:xfrm>
          <a:off x="21043411" y="6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117135</xdr:rowOff>
    </xdr:from>
    <xdr:ext cx="534377" cy="259045"/>
    <xdr:sp macro="" textlink="">
      <xdr:nvSpPr>
        <xdr:cNvPr id="609" name="n_2mainValue【一般廃棄物処理施設】&#10;一人当たり有形固定資産（償却資産）額"/>
        <xdr:cNvSpPr txBox="1"/>
      </xdr:nvSpPr>
      <xdr:spPr>
        <a:xfrm>
          <a:off x="20167111" y="6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121698</xdr:rowOff>
    </xdr:from>
    <xdr:ext cx="534377" cy="259045"/>
    <xdr:sp macro="" textlink="">
      <xdr:nvSpPr>
        <xdr:cNvPr id="610" name="n_3mainValue【一般廃棄物処理施設】&#10;一人当たり有形固定資産（償却資産）額"/>
        <xdr:cNvSpPr txBox="1"/>
      </xdr:nvSpPr>
      <xdr:spPr>
        <a:xfrm>
          <a:off x="19278111" y="69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129022</xdr:rowOff>
    </xdr:from>
    <xdr:ext cx="534377" cy="259045"/>
    <xdr:sp macro="" textlink="">
      <xdr:nvSpPr>
        <xdr:cNvPr id="611" name="n_4mainValue【一般廃棄物処理施設】&#10;一人当たり有形固定資産（償却資産）額"/>
        <xdr:cNvSpPr txBox="1"/>
      </xdr:nvSpPr>
      <xdr:spPr>
        <a:xfrm>
          <a:off x="18389111" y="69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53" name="楕円 652"/>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41927</xdr:rowOff>
    </xdr:from>
    <xdr:ext cx="405111" cy="259045"/>
    <xdr:sp macro="" textlink="">
      <xdr:nvSpPr>
        <xdr:cNvPr id="654" name="【保健センター・保健所】&#10;有形固定資産減価償却率該当値テキスト"/>
        <xdr:cNvSpPr txBox="1"/>
      </xdr:nvSpPr>
      <xdr:spPr>
        <a:xfrm>
          <a:off x="16357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30843</xdr:rowOff>
    </xdr:from>
    <xdr:to>
      <xdr:col>81</xdr:col>
      <xdr:colOff>101600</xdr:colOff>
      <xdr:row>59</xdr:row>
      <xdr:rowOff>132443</xdr:rowOff>
    </xdr:to>
    <xdr:sp macro="" textlink="">
      <xdr:nvSpPr>
        <xdr:cNvPr id="655" name="楕円 654"/>
        <xdr:cNvSpPr/>
      </xdr:nvSpPr>
      <xdr:spPr>
        <a:xfrm>
          <a:off x="1543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114300</xdr:rowOff>
    </xdr:to>
    <xdr:cxnSp macro="">
      <xdr:nvCxnSpPr>
        <xdr:cNvPr id="656" name="直線コネクタ 655"/>
        <xdr:cNvCxnSpPr/>
      </xdr:nvCxnSpPr>
      <xdr:spPr>
        <a:xfrm>
          <a:off x="15481300" y="101971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169635</xdr:rowOff>
    </xdr:from>
    <xdr:to>
      <xdr:col>76</xdr:col>
      <xdr:colOff>165100</xdr:colOff>
      <xdr:row>59</xdr:row>
      <xdr:rowOff>99785</xdr:rowOff>
    </xdr:to>
    <xdr:sp macro="" textlink="">
      <xdr:nvSpPr>
        <xdr:cNvPr id="657" name="楕円 656"/>
        <xdr:cNvSpPr/>
      </xdr:nvSpPr>
      <xdr:spPr>
        <a:xfrm>
          <a:off x="14541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48985</xdr:rowOff>
    </xdr:from>
    <xdr:to>
      <xdr:col>81</xdr:col>
      <xdr:colOff>50800</xdr:colOff>
      <xdr:row>59</xdr:row>
      <xdr:rowOff>81643</xdr:rowOff>
    </xdr:to>
    <xdr:cxnSp macro="">
      <xdr:nvCxnSpPr>
        <xdr:cNvPr id="658" name="直線コネクタ 657"/>
        <xdr:cNvCxnSpPr/>
      </xdr:nvCxnSpPr>
      <xdr:spPr>
        <a:xfrm>
          <a:off x="14592300" y="101645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659" name="楕円 658"/>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48985</xdr:rowOff>
    </xdr:to>
    <xdr:cxnSp macro="">
      <xdr:nvCxnSpPr>
        <xdr:cNvPr id="660" name="直線コネクタ 659"/>
        <xdr:cNvCxnSpPr/>
      </xdr:nvCxnSpPr>
      <xdr:spPr>
        <a:xfrm>
          <a:off x="13703300" y="101318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661" name="楕円 660"/>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16328</xdr:rowOff>
    </xdr:to>
    <xdr:cxnSp macro="">
      <xdr:nvCxnSpPr>
        <xdr:cNvPr id="662" name="直線コネクタ 661"/>
        <xdr:cNvCxnSpPr/>
      </xdr:nvCxnSpPr>
      <xdr:spPr>
        <a:xfrm>
          <a:off x="12814300" y="101155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148970</xdr:rowOff>
    </xdr:from>
    <xdr:ext cx="405111" cy="259045"/>
    <xdr:sp macro="" textlink="">
      <xdr:nvSpPr>
        <xdr:cNvPr id="667" name="n_1mainValue【保健センター・保健所】&#10;有形固定資産減価償却率"/>
        <xdr:cNvSpPr txBox="1"/>
      </xdr:nvSpPr>
      <xdr:spPr>
        <a:xfrm>
          <a:off x="152660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116312</xdr:rowOff>
    </xdr:from>
    <xdr:ext cx="405111" cy="259045"/>
    <xdr:sp macro="" textlink="">
      <xdr:nvSpPr>
        <xdr:cNvPr id="668" name="n_2mainValue【保健センター・保健所】&#10;有形固定資産減価償却率"/>
        <xdr:cNvSpPr txBox="1"/>
      </xdr:nvSpPr>
      <xdr:spPr>
        <a:xfrm>
          <a:off x="14389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669" name="n_3mainValue【保健センター・保健所】&#10;有形固定資産減価償却率"/>
        <xdr:cNvSpPr txBox="1"/>
      </xdr:nvSpPr>
      <xdr:spPr>
        <a:xfrm>
          <a:off x="13500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670" name="n_4mainValue【保健センター・保健所】&#10;有形固定資産減価償却率"/>
        <xdr:cNvSpPr txBox="1"/>
      </xdr:nvSpPr>
      <xdr:spPr>
        <a:xfrm>
          <a:off x="12611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9"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2540</xdr:rowOff>
    </xdr:from>
    <xdr:to>
      <xdr:col>116</xdr:col>
      <xdr:colOff>114300</xdr:colOff>
      <xdr:row>56</xdr:row>
      <xdr:rowOff>104140</xdr:rowOff>
    </xdr:to>
    <xdr:sp macro="" textlink="">
      <xdr:nvSpPr>
        <xdr:cNvPr id="710" name="楕円 709"/>
        <xdr:cNvSpPr/>
      </xdr:nvSpPr>
      <xdr:spPr>
        <a:xfrm>
          <a:off x="221107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127017</xdr:rowOff>
    </xdr:from>
    <xdr:ext cx="469744" cy="259045"/>
    <xdr:sp macro="" textlink="">
      <xdr:nvSpPr>
        <xdr:cNvPr id="711" name="【保健センター・保健所】&#10;一人当たり面積該当値テキスト"/>
        <xdr:cNvSpPr txBox="1"/>
      </xdr:nvSpPr>
      <xdr:spPr>
        <a:xfrm>
          <a:off x="22199600" y="955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17780</xdr:rowOff>
    </xdr:from>
    <xdr:to>
      <xdr:col>112</xdr:col>
      <xdr:colOff>38100</xdr:colOff>
      <xdr:row>56</xdr:row>
      <xdr:rowOff>119380</xdr:rowOff>
    </xdr:to>
    <xdr:sp macro="" textlink="">
      <xdr:nvSpPr>
        <xdr:cNvPr id="712" name="楕円 711"/>
        <xdr:cNvSpPr/>
      </xdr:nvSpPr>
      <xdr:spPr>
        <a:xfrm>
          <a:off x="2127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53340</xdr:rowOff>
    </xdr:from>
    <xdr:to>
      <xdr:col>116</xdr:col>
      <xdr:colOff>63500</xdr:colOff>
      <xdr:row>56</xdr:row>
      <xdr:rowOff>68580</xdr:rowOff>
    </xdr:to>
    <xdr:cxnSp macro="">
      <xdr:nvCxnSpPr>
        <xdr:cNvPr id="713" name="直線コネクタ 712"/>
        <xdr:cNvCxnSpPr/>
      </xdr:nvCxnSpPr>
      <xdr:spPr>
        <a:xfrm flipV="1">
          <a:off x="21323300" y="9654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33020</xdr:rowOff>
    </xdr:from>
    <xdr:to>
      <xdr:col>107</xdr:col>
      <xdr:colOff>101600</xdr:colOff>
      <xdr:row>56</xdr:row>
      <xdr:rowOff>134620</xdr:rowOff>
    </xdr:to>
    <xdr:sp macro="" textlink="">
      <xdr:nvSpPr>
        <xdr:cNvPr id="714" name="楕円 713"/>
        <xdr:cNvSpPr/>
      </xdr:nvSpPr>
      <xdr:spPr>
        <a:xfrm>
          <a:off x="20383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68580</xdr:rowOff>
    </xdr:from>
    <xdr:to>
      <xdr:col>111</xdr:col>
      <xdr:colOff>177800</xdr:colOff>
      <xdr:row>56</xdr:row>
      <xdr:rowOff>83820</xdr:rowOff>
    </xdr:to>
    <xdr:cxnSp macro="">
      <xdr:nvCxnSpPr>
        <xdr:cNvPr id="715" name="直線コネクタ 714"/>
        <xdr:cNvCxnSpPr/>
      </xdr:nvCxnSpPr>
      <xdr:spPr>
        <a:xfrm flipV="1">
          <a:off x="20434300" y="9669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55880</xdr:rowOff>
    </xdr:from>
    <xdr:to>
      <xdr:col>102</xdr:col>
      <xdr:colOff>165100</xdr:colOff>
      <xdr:row>56</xdr:row>
      <xdr:rowOff>157480</xdr:rowOff>
    </xdr:to>
    <xdr:sp macro="" textlink="">
      <xdr:nvSpPr>
        <xdr:cNvPr id="716" name="楕円 715"/>
        <xdr:cNvSpPr/>
      </xdr:nvSpPr>
      <xdr:spPr>
        <a:xfrm>
          <a:off x="19494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83820</xdr:rowOff>
    </xdr:from>
    <xdr:to>
      <xdr:col>107</xdr:col>
      <xdr:colOff>50800</xdr:colOff>
      <xdr:row>56</xdr:row>
      <xdr:rowOff>106680</xdr:rowOff>
    </xdr:to>
    <xdr:cxnSp macro="">
      <xdr:nvCxnSpPr>
        <xdr:cNvPr id="717" name="直線コネクタ 716"/>
        <xdr:cNvCxnSpPr/>
      </xdr:nvCxnSpPr>
      <xdr:spPr>
        <a:xfrm flipV="1">
          <a:off x="19545300" y="9685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10160</xdr:rowOff>
    </xdr:from>
    <xdr:to>
      <xdr:col>98</xdr:col>
      <xdr:colOff>38100</xdr:colOff>
      <xdr:row>56</xdr:row>
      <xdr:rowOff>111760</xdr:rowOff>
    </xdr:to>
    <xdr:sp macro="" textlink="">
      <xdr:nvSpPr>
        <xdr:cNvPr id="718" name="楕円 717"/>
        <xdr:cNvSpPr/>
      </xdr:nvSpPr>
      <xdr:spPr>
        <a:xfrm>
          <a:off x="18605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60960</xdr:rowOff>
    </xdr:from>
    <xdr:to>
      <xdr:col>102</xdr:col>
      <xdr:colOff>114300</xdr:colOff>
      <xdr:row>56</xdr:row>
      <xdr:rowOff>106680</xdr:rowOff>
    </xdr:to>
    <xdr:cxnSp macro="">
      <xdr:nvCxnSpPr>
        <xdr:cNvPr id="719" name="直線コネクタ 718"/>
        <xdr:cNvCxnSpPr/>
      </xdr:nvCxnSpPr>
      <xdr:spPr>
        <a:xfrm>
          <a:off x="18656300" y="9662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20"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21"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22"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23" name="n_4aveValue【保健センター・保健所】&#10;一人当たり面積"/>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135907</xdr:rowOff>
    </xdr:from>
    <xdr:ext cx="469744" cy="259045"/>
    <xdr:sp macro="" textlink="">
      <xdr:nvSpPr>
        <xdr:cNvPr id="724" name="n_1mainValue【保健センター・保健所】&#10;一人当たり面積"/>
        <xdr:cNvSpPr txBox="1"/>
      </xdr:nvSpPr>
      <xdr:spPr>
        <a:xfrm>
          <a:off x="210757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151147</xdr:rowOff>
    </xdr:from>
    <xdr:ext cx="469744" cy="259045"/>
    <xdr:sp macro="" textlink="">
      <xdr:nvSpPr>
        <xdr:cNvPr id="725" name="n_2mainValue【保健センター・保健所】&#10;一人当たり面積"/>
        <xdr:cNvSpPr txBox="1"/>
      </xdr:nvSpPr>
      <xdr:spPr>
        <a:xfrm>
          <a:off x="201994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2557</xdr:rowOff>
    </xdr:from>
    <xdr:ext cx="469744" cy="259045"/>
    <xdr:sp macro="" textlink="">
      <xdr:nvSpPr>
        <xdr:cNvPr id="726" name="n_3mainValue【保健センター・保健所】&#10;一人当たり面積"/>
        <xdr:cNvSpPr txBox="1"/>
      </xdr:nvSpPr>
      <xdr:spPr>
        <a:xfrm>
          <a:off x="193104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128287</xdr:rowOff>
    </xdr:from>
    <xdr:ext cx="469744" cy="259045"/>
    <xdr:sp macro="" textlink="">
      <xdr:nvSpPr>
        <xdr:cNvPr id="727" name="n_4mainValue【保健センター・保健所】&#10;一人当たり面積"/>
        <xdr:cNvSpPr txBox="1"/>
      </xdr:nvSpPr>
      <xdr:spPr>
        <a:xfrm>
          <a:off x="18421427" y="9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82006</xdr:rowOff>
    </xdr:from>
    <xdr:to>
      <xdr:col>85</xdr:col>
      <xdr:colOff>177800</xdr:colOff>
      <xdr:row>86</xdr:row>
      <xdr:rowOff>12156</xdr:rowOff>
    </xdr:to>
    <xdr:sp macro="" textlink="">
      <xdr:nvSpPr>
        <xdr:cNvPr id="769" name="楕円 768"/>
        <xdr:cNvSpPr/>
      </xdr:nvSpPr>
      <xdr:spPr>
        <a:xfrm>
          <a:off x="162687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168383</xdr:rowOff>
    </xdr:from>
    <xdr:ext cx="405111" cy="259045"/>
    <xdr:sp macro="" textlink="">
      <xdr:nvSpPr>
        <xdr:cNvPr id="770" name="【消防施設】&#10;有形固定資産減価償却率該当値テキスト"/>
        <xdr:cNvSpPr txBox="1"/>
      </xdr:nvSpPr>
      <xdr:spPr>
        <a:xfrm>
          <a:off x="16357600" y="1457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75474</xdr:rowOff>
    </xdr:from>
    <xdr:to>
      <xdr:col>81</xdr:col>
      <xdr:colOff>101600</xdr:colOff>
      <xdr:row>86</xdr:row>
      <xdr:rowOff>5624</xdr:rowOff>
    </xdr:to>
    <xdr:sp macro="" textlink="">
      <xdr:nvSpPr>
        <xdr:cNvPr id="771" name="楕円 770"/>
        <xdr:cNvSpPr/>
      </xdr:nvSpPr>
      <xdr:spPr>
        <a:xfrm>
          <a:off x="15430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126274</xdr:rowOff>
    </xdr:from>
    <xdr:to>
      <xdr:col>85</xdr:col>
      <xdr:colOff>127000</xdr:colOff>
      <xdr:row>85</xdr:row>
      <xdr:rowOff>132806</xdr:rowOff>
    </xdr:to>
    <xdr:cxnSp macro="">
      <xdr:nvCxnSpPr>
        <xdr:cNvPr id="772" name="直線コネクタ 771"/>
        <xdr:cNvCxnSpPr/>
      </xdr:nvCxnSpPr>
      <xdr:spPr>
        <a:xfrm>
          <a:off x="15481300" y="1469952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64044</xdr:rowOff>
    </xdr:from>
    <xdr:to>
      <xdr:col>76</xdr:col>
      <xdr:colOff>165100</xdr:colOff>
      <xdr:row>85</xdr:row>
      <xdr:rowOff>165644</xdr:rowOff>
    </xdr:to>
    <xdr:sp macro="" textlink="">
      <xdr:nvSpPr>
        <xdr:cNvPr id="773" name="楕円 772"/>
        <xdr:cNvSpPr/>
      </xdr:nvSpPr>
      <xdr:spPr>
        <a:xfrm>
          <a:off x="14541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114844</xdr:rowOff>
    </xdr:from>
    <xdr:to>
      <xdr:col>81</xdr:col>
      <xdr:colOff>50800</xdr:colOff>
      <xdr:row>85</xdr:row>
      <xdr:rowOff>126274</xdr:rowOff>
    </xdr:to>
    <xdr:cxnSp macro="">
      <xdr:nvCxnSpPr>
        <xdr:cNvPr id="774" name="直線コネクタ 773"/>
        <xdr:cNvCxnSpPr/>
      </xdr:nvCxnSpPr>
      <xdr:spPr>
        <a:xfrm>
          <a:off x="14592300" y="146880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64044</xdr:rowOff>
    </xdr:from>
    <xdr:to>
      <xdr:col>72</xdr:col>
      <xdr:colOff>38100</xdr:colOff>
      <xdr:row>85</xdr:row>
      <xdr:rowOff>165644</xdr:rowOff>
    </xdr:to>
    <xdr:sp macro="" textlink="">
      <xdr:nvSpPr>
        <xdr:cNvPr id="775" name="楕円 774"/>
        <xdr:cNvSpPr/>
      </xdr:nvSpPr>
      <xdr:spPr>
        <a:xfrm>
          <a:off x="13652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114844</xdr:rowOff>
    </xdr:from>
    <xdr:to>
      <xdr:col>76</xdr:col>
      <xdr:colOff>114300</xdr:colOff>
      <xdr:row>85</xdr:row>
      <xdr:rowOff>114844</xdr:rowOff>
    </xdr:to>
    <xdr:cxnSp macro="">
      <xdr:nvCxnSpPr>
        <xdr:cNvPr id="776" name="直線コネクタ 775"/>
        <xdr:cNvCxnSpPr/>
      </xdr:nvCxnSpPr>
      <xdr:spPr>
        <a:xfrm>
          <a:off x="13703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59145</xdr:rowOff>
    </xdr:from>
    <xdr:to>
      <xdr:col>67</xdr:col>
      <xdr:colOff>101600</xdr:colOff>
      <xdr:row>85</xdr:row>
      <xdr:rowOff>160745</xdr:rowOff>
    </xdr:to>
    <xdr:sp macro="" textlink="">
      <xdr:nvSpPr>
        <xdr:cNvPr id="777" name="楕円 776"/>
        <xdr:cNvSpPr/>
      </xdr:nvSpPr>
      <xdr:spPr>
        <a:xfrm>
          <a:off x="12763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109945</xdr:rowOff>
    </xdr:from>
    <xdr:to>
      <xdr:col>71</xdr:col>
      <xdr:colOff>177800</xdr:colOff>
      <xdr:row>85</xdr:row>
      <xdr:rowOff>114844</xdr:rowOff>
    </xdr:to>
    <xdr:cxnSp macro="">
      <xdr:nvCxnSpPr>
        <xdr:cNvPr id="778" name="直線コネクタ 777"/>
        <xdr:cNvCxnSpPr/>
      </xdr:nvCxnSpPr>
      <xdr:spPr>
        <a:xfrm>
          <a:off x="12814300" y="146831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82"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168201</xdr:rowOff>
    </xdr:from>
    <xdr:ext cx="405111" cy="259045"/>
    <xdr:sp macro="" textlink="">
      <xdr:nvSpPr>
        <xdr:cNvPr id="783" name="n_1mainValue【消防施設】&#10;有形固定資産減価償却率"/>
        <xdr:cNvSpPr txBox="1"/>
      </xdr:nvSpPr>
      <xdr:spPr>
        <a:xfrm>
          <a:off x="152660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156771</xdr:rowOff>
    </xdr:from>
    <xdr:ext cx="405111" cy="259045"/>
    <xdr:sp macro="" textlink="">
      <xdr:nvSpPr>
        <xdr:cNvPr id="784" name="n_2mainValue【消防施設】&#10;有形固定資産減価償却率"/>
        <xdr:cNvSpPr txBox="1"/>
      </xdr:nvSpPr>
      <xdr:spPr>
        <a:xfrm>
          <a:off x="14389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156771</xdr:rowOff>
    </xdr:from>
    <xdr:ext cx="405111" cy="259045"/>
    <xdr:sp macro="" textlink="">
      <xdr:nvSpPr>
        <xdr:cNvPr id="785" name="n_3mainValue【消防施設】&#10;有形固定資産減価償却率"/>
        <xdr:cNvSpPr txBox="1"/>
      </xdr:nvSpPr>
      <xdr:spPr>
        <a:xfrm>
          <a:off x="13500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151872</xdr:rowOff>
    </xdr:from>
    <xdr:ext cx="405111" cy="259045"/>
    <xdr:sp macro="" textlink="">
      <xdr:nvSpPr>
        <xdr:cNvPr id="786" name="n_4mainValue【消防施設】&#10;有形固定資産減価償却率"/>
        <xdr:cNvSpPr txBox="1"/>
      </xdr:nvSpPr>
      <xdr:spPr>
        <a:xfrm>
          <a:off x="12611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5587</xdr:rowOff>
    </xdr:from>
    <xdr:to>
      <xdr:col>116</xdr:col>
      <xdr:colOff>114300</xdr:colOff>
      <xdr:row>82</xdr:row>
      <xdr:rowOff>107187</xdr:rowOff>
    </xdr:to>
    <xdr:sp macro="" textlink="">
      <xdr:nvSpPr>
        <xdr:cNvPr id="824" name="楕円 823"/>
        <xdr:cNvSpPr/>
      </xdr:nvSpPr>
      <xdr:spPr>
        <a:xfrm>
          <a:off x="22110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28464</xdr:rowOff>
    </xdr:from>
    <xdr:ext cx="469744" cy="259045"/>
    <xdr:sp macro="" textlink="">
      <xdr:nvSpPr>
        <xdr:cNvPr id="825" name="【消防施設】&#10;一人当たり面積該当値テキスト"/>
        <xdr:cNvSpPr txBox="1"/>
      </xdr:nvSpPr>
      <xdr:spPr>
        <a:xfrm>
          <a:off x="22199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28448</xdr:rowOff>
    </xdr:from>
    <xdr:to>
      <xdr:col>112</xdr:col>
      <xdr:colOff>38100</xdr:colOff>
      <xdr:row>82</xdr:row>
      <xdr:rowOff>130048</xdr:rowOff>
    </xdr:to>
    <xdr:sp macro="" textlink="">
      <xdr:nvSpPr>
        <xdr:cNvPr id="826" name="楕円 825"/>
        <xdr:cNvSpPr/>
      </xdr:nvSpPr>
      <xdr:spPr>
        <a:xfrm>
          <a:off x="21272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56387</xdr:rowOff>
    </xdr:from>
    <xdr:to>
      <xdr:col>116</xdr:col>
      <xdr:colOff>63500</xdr:colOff>
      <xdr:row>82</xdr:row>
      <xdr:rowOff>79248</xdr:rowOff>
    </xdr:to>
    <xdr:cxnSp macro="">
      <xdr:nvCxnSpPr>
        <xdr:cNvPr id="827" name="直線コネクタ 826"/>
        <xdr:cNvCxnSpPr/>
      </xdr:nvCxnSpPr>
      <xdr:spPr>
        <a:xfrm flipV="1">
          <a:off x="21323300" y="141152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23876</xdr:rowOff>
    </xdr:from>
    <xdr:to>
      <xdr:col>107</xdr:col>
      <xdr:colOff>101600</xdr:colOff>
      <xdr:row>82</xdr:row>
      <xdr:rowOff>125476</xdr:rowOff>
    </xdr:to>
    <xdr:sp macro="" textlink="">
      <xdr:nvSpPr>
        <xdr:cNvPr id="828" name="楕円 827"/>
        <xdr:cNvSpPr/>
      </xdr:nvSpPr>
      <xdr:spPr>
        <a:xfrm>
          <a:off x="20383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74676</xdr:rowOff>
    </xdr:from>
    <xdr:to>
      <xdr:col>111</xdr:col>
      <xdr:colOff>177800</xdr:colOff>
      <xdr:row>82</xdr:row>
      <xdr:rowOff>79248</xdr:rowOff>
    </xdr:to>
    <xdr:cxnSp macro="">
      <xdr:nvCxnSpPr>
        <xdr:cNvPr id="829" name="直線コネクタ 828"/>
        <xdr:cNvCxnSpPr/>
      </xdr:nvCxnSpPr>
      <xdr:spPr>
        <a:xfrm>
          <a:off x="20434300" y="1413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51308</xdr:rowOff>
    </xdr:from>
    <xdr:to>
      <xdr:col>102</xdr:col>
      <xdr:colOff>165100</xdr:colOff>
      <xdr:row>82</xdr:row>
      <xdr:rowOff>152908</xdr:rowOff>
    </xdr:to>
    <xdr:sp macro="" textlink="">
      <xdr:nvSpPr>
        <xdr:cNvPr id="830" name="楕円 829"/>
        <xdr:cNvSpPr/>
      </xdr:nvSpPr>
      <xdr:spPr>
        <a:xfrm>
          <a:off x="19494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74676</xdr:rowOff>
    </xdr:from>
    <xdr:to>
      <xdr:col>107</xdr:col>
      <xdr:colOff>50800</xdr:colOff>
      <xdr:row>82</xdr:row>
      <xdr:rowOff>102108</xdr:rowOff>
    </xdr:to>
    <xdr:cxnSp macro="">
      <xdr:nvCxnSpPr>
        <xdr:cNvPr id="831" name="直線コネクタ 830"/>
        <xdr:cNvCxnSpPr/>
      </xdr:nvCxnSpPr>
      <xdr:spPr>
        <a:xfrm flipV="1">
          <a:off x="19545300" y="141335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42163</xdr:rowOff>
    </xdr:from>
    <xdr:to>
      <xdr:col>98</xdr:col>
      <xdr:colOff>38100</xdr:colOff>
      <xdr:row>82</xdr:row>
      <xdr:rowOff>143763</xdr:rowOff>
    </xdr:to>
    <xdr:sp macro="" textlink="">
      <xdr:nvSpPr>
        <xdr:cNvPr id="832" name="楕円 831"/>
        <xdr:cNvSpPr/>
      </xdr:nvSpPr>
      <xdr:spPr>
        <a:xfrm>
          <a:off x="18605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92963</xdr:rowOff>
    </xdr:from>
    <xdr:to>
      <xdr:col>102</xdr:col>
      <xdr:colOff>114300</xdr:colOff>
      <xdr:row>82</xdr:row>
      <xdr:rowOff>102108</xdr:rowOff>
    </xdr:to>
    <xdr:cxnSp macro="">
      <xdr:nvCxnSpPr>
        <xdr:cNvPr id="833" name="直線コネクタ 832"/>
        <xdr:cNvCxnSpPr/>
      </xdr:nvCxnSpPr>
      <xdr:spPr>
        <a:xfrm>
          <a:off x="18656300" y="141518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36" name="n_3aveValue【消防施設】&#10;一人当たり面積"/>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37" name="n_4aveValue【消防施設】&#10;一人当たり面積"/>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146575</xdr:rowOff>
    </xdr:from>
    <xdr:ext cx="469744" cy="259045"/>
    <xdr:sp macro="" textlink="">
      <xdr:nvSpPr>
        <xdr:cNvPr id="838" name="n_1mainValue【消防施設】&#10;一人当たり面積"/>
        <xdr:cNvSpPr txBox="1"/>
      </xdr:nvSpPr>
      <xdr:spPr>
        <a:xfrm>
          <a:off x="210757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142003</xdr:rowOff>
    </xdr:from>
    <xdr:ext cx="469744" cy="259045"/>
    <xdr:sp macro="" textlink="">
      <xdr:nvSpPr>
        <xdr:cNvPr id="839" name="n_2mainValue【消防施設】&#10;一人当たり面積"/>
        <xdr:cNvSpPr txBox="1"/>
      </xdr:nvSpPr>
      <xdr:spPr>
        <a:xfrm>
          <a:off x="201994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169435</xdr:rowOff>
    </xdr:from>
    <xdr:ext cx="469744" cy="259045"/>
    <xdr:sp macro="" textlink="">
      <xdr:nvSpPr>
        <xdr:cNvPr id="840" name="n_3mainValue【消防施設】&#10;一人当たり面積"/>
        <xdr:cNvSpPr txBox="1"/>
      </xdr:nvSpPr>
      <xdr:spPr>
        <a:xfrm>
          <a:off x="19310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160290</xdr:rowOff>
    </xdr:from>
    <xdr:ext cx="469744" cy="259045"/>
    <xdr:sp macro="" textlink="">
      <xdr:nvSpPr>
        <xdr:cNvPr id="841" name="n_4mainValue【消防施設】&#10;一人当たり面積"/>
        <xdr:cNvSpPr txBox="1"/>
      </xdr:nvSpPr>
      <xdr:spPr>
        <a:xfrm>
          <a:off x="18421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72" name="【庁舎】&#10;有形固定資産減価償却率平均値テキスト"/>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22134</xdr:rowOff>
    </xdr:from>
    <xdr:to>
      <xdr:col>85</xdr:col>
      <xdr:colOff>177800</xdr:colOff>
      <xdr:row>102</xdr:row>
      <xdr:rowOff>123734</xdr:rowOff>
    </xdr:to>
    <xdr:sp macro="" textlink="">
      <xdr:nvSpPr>
        <xdr:cNvPr id="883" name="楕円 882"/>
        <xdr:cNvSpPr/>
      </xdr:nvSpPr>
      <xdr:spPr>
        <a:xfrm>
          <a:off x="162687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45011</xdr:rowOff>
    </xdr:from>
    <xdr:ext cx="405111" cy="259045"/>
    <xdr:sp macro="" textlink="">
      <xdr:nvSpPr>
        <xdr:cNvPr id="884" name="【庁舎】&#10;有形固定資産減価償却率該当値テキスト"/>
        <xdr:cNvSpPr txBox="1"/>
      </xdr:nvSpPr>
      <xdr:spPr>
        <a:xfrm>
          <a:off x="16357600"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885" name="楕円 884"/>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102</xdr:row>
      <xdr:rowOff>72934</xdr:rowOff>
    </xdr:to>
    <xdr:cxnSp macro="">
      <xdr:nvCxnSpPr>
        <xdr:cNvPr id="886" name="直線コネクタ 885"/>
        <xdr:cNvCxnSpPr/>
      </xdr:nvCxnSpPr>
      <xdr:spPr>
        <a:xfrm>
          <a:off x="15481300" y="175281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126637</xdr:rowOff>
    </xdr:from>
    <xdr:to>
      <xdr:col>76</xdr:col>
      <xdr:colOff>165100</xdr:colOff>
      <xdr:row>102</xdr:row>
      <xdr:rowOff>56787</xdr:rowOff>
    </xdr:to>
    <xdr:sp macro="" textlink="">
      <xdr:nvSpPr>
        <xdr:cNvPr id="887" name="楕円 886"/>
        <xdr:cNvSpPr/>
      </xdr:nvSpPr>
      <xdr:spPr>
        <a:xfrm>
          <a:off x="14541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xdr:rowOff>
    </xdr:from>
    <xdr:to>
      <xdr:col>81</xdr:col>
      <xdr:colOff>50800</xdr:colOff>
      <xdr:row>102</xdr:row>
      <xdr:rowOff>40277</xdr:rowOff>
    </xdr:to>
    <xdr:cxnSp macro="">
      <xdr:nvCxnSpPr>
        <xdr:cNvPr id="888" name="直線コネクタ 887"/>
        <xdr:cNvCxnSpPr/>
      </xdr:nvCxnSpPr>
      <xdr:spPr>
        <a:xfrm>
          <a:off x="14592300" y="174938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131536</xdr:rowOff>
    </xdr:from>
    <xdr:to>
      <xdr:col>72</xdr:col>
      <xdr:colOff>38100</xdr:colOff>
      <xdr:row>103</xdr:row>
      <xdr:rowOff>61686</xdr:rowOff>
    </xdr:to>
    <xdr:sp macro="" textlink="">
      <xdr:nvSpPr>
        <xdr:cNvPr id="889" name="楕円 888"/>
        <xdr:cNvSpPr/>
      </xdr:nvSpPr>
      <xdr:spPr>
        <a:xfrm>
          <a:off x="13652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xdr:rowOff>
    </xdr:from>
    <xdr:to>
      <xdr:col>76</xdr:col>
      <xdr:colOff>114300</xdr:colOff>
      <xdr:row>103</xdr:row>
      <xdr:rowOff>10886</xdr:rowOff>
    </xdr:to>
    <xdr:cxnSp macro="">
      <xdr:nvCxnSpPr>
        <xdr:cNvPr id="890" name="直線コネクタ 889"/>
        <xdr:cNvCxnSpPr/>
      </xdr:nvCxnSpPr>
      <xdr:spPr>
        <a:xfrm flipV="1">
          <a:off x="13703300" y="1749388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891" name="楕円 890"/>
        <xdr:cNvSpPr/>
      </xdr:nvSpPr>
      <xdr:spPr>
        <a:xfrm>
          <a:off x="1276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10886</xdr:rowOff>
    </xdr:from>
    <xdr:to>
      <xdr:col>71</xdr:col>
      <xdr:colOff>177800</xdr:colOff>
      <xdr:row>103</xdr:row>
      <xdr:rowOff>64770</xdr:rowOff>
    </xdr:to>
    <xdr:cxnSp macro="">
      <xdr:nvCxnSpPr>
        <xdr:cNvPr id="892" name="直線コネクタ 891"/>
        <xdr:cNvCxnSpPr/>
      </xdr:nvCxnSpPr>
      <xdr:spPr>
        <a:xfrm flipV="1">
          <a:off x="12814300" y="1767023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93" name="n_1aveValue【庁舎】&#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94"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5"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96"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107604</xdr:rowOff>
    </xdr:from>
    <xdr:ext cx="405111" cy="259045"/>
    <xdr:sp macro="" textlink="">
      <xdr:nvSpPr>
        <xdr:cNvPr id="897" name="n_1mainValue【庁舎】&#10;有形固定資産減価償却率"/>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73314</xdr:rowOff>
    </xdr:from>
    <xdr:ext cx="405111" cy="259045"/>
    <xdr:sp macro="" textlink="">
      <xdr:nvSpPr>
        <xdr:cNvPr id="898" name="n_2mainValue【庁舎】&#10;有形固定資産減価償却率"/>
        <xdr:cNvSpPr txBox="1"/>
      </xdr:nvSpPr>
      <xdr:spPr>
        <a:xfrm>
          <a:off x="14389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78213</xdr:rowOff>
    </xdr:from>
    <xdr:ext cx="405111" cy="259045"/>
    <xdr:sp macro="" textlink="">
      <xdr:nvSpPr>
        <xdr:cNvPr id="899" name="n_3mainValue【庁舎】&#10;有形固定資産減価償却率"/>
        <xdr:cNvSpPr txBox="1"/>
      </xdr:nvSpPr>
      <xdr:spPr>
        <a:xfrm>
          <a:off x="13500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132097</xdr:rowOff>
    </xdr:from>
    <xdr:ext cx="405111" cy="259045"/>
    <xdr:sp macro="" textlink="">
      <xdr:nvSpPr>
        <xdr:cNvPr id="900" name="n_4mainValue【庁舎】&#10;有形固定資産減価償却率"/>
        <xdr:cNvSpPr txBox="1"/>
      </xdr:nvSpPr>
      <xdr:spPr>
        <a:xfrm>
          <a:off x="12611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128270</xdr:rowOff>
    </xdr:from>
    <xdr:to>
      <xdr:col>116</xdr:col>
      <xdr:colOff>114300</xdr:colOff>
      <xdr:row>103</xdr:row>
      <xdr:rowOff>58420</xdr:rowOff>
    </xdr:to>
    <xdr:sp macro="" textlink="">
      <xdr:nvSpPr>
        <xdr:cNvPr id="938" name="楕円 937"/>
        <xdr:cNvSpPr/>
      </xdr:nvSpPr>
      <xdr:spPr>
        <a:xfrm>
          <a:off x="22110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151147</xdr:rowOff>
    </xdr:from>
    <xdr:ext cx="469744" cy="259045"/>
    <xdr:sp macro="" textlink="">
      <xdr:nvSpPr>
        <xdr:cNvPr id="939" name="【庁舎】&#10;一人当たり面積該当値テキスト"/>
        <xdr:cNvSpPr txBox="1"/>
      </xdr:nvSpPr>
      <xdr:spPr>
        <a:xfrm>
          <a:off x="22199600"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119126</xdr:rowOff>
    </xdr:from>
    <xdr:to>
      <xdr:col>112</xdr:col>
      <xdr:colOff>38100</xdr:colOff>
      <xdr:row>103</xdr:row>
      <xdr:rowOff>49276</xdr:rowOff>
    </xdr:to>
    <xdr:sp macro="" textlink="">
      <xdr:nvSpPr>
        <xdr:cNvPr id="940" name="楕円 939"/>
        <xdr:cNvSpPr/>
      </xdr:nvSpPr>
      <xdr:spPr>
        <a:xfrm>
          <a:off x="21272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169926</xdr:rowOff>
    </xdr:from>
    <xdr:to>
      <xdr:col>116</xdr:col>
      <xdr:colOff>63500</xdr:colOff>
      <xdr:row>103</xdr:row>
      <xdr:rowOff>7620</xdr:rowOff>
    </xdr:to>
    <xdr:cxnSp macro="">
      <xdr:nvCxnSpPr>
        <xdr:cNvPr id="941" name="直線コネクタ 940"/>
        <xdr:cNvCxnSpPr/>
      </xdr:nvCxnSpPr>
      <xdr:spPr>
        <a:xfrm>
          <a:off x="21323300" y="1765782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20828</xdr:rowOff>
    </xdr:from>
    <xdr:to>
      <xdr:col>107</xdr:col>
      <xdr:colOff>101600</xdr:colOff>
      <xdr:row>103</xdr:row>
      <xdr:rowOff>122428</xdr:rowOff>
    </xdr:to>
    <xdr:sp macro="" textlink="">
      <xdr:nvSpPr>
        <xdr:cNvPr id="942" name="楕円 941"/>
        <xdr:cNvSpPr/>
      </xdr:nvSpPr>
      <xdr:spPr>
        <a:xfrm>
          <a:off x="20383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169926</xdr:rowOff>
    </xdr:from>
    <xdr:to>
      <xdr:col>111</xdr:col>
      <xdr:colOff>177800</xdr:colOff>
      <xdr:row>103</xdr:row>
      <xdr:rowOff>71628</xdr:rowOff>
    </xdr:to>
    <xdr:cxnSp macro="">
      <xdr:nvCxnSpPr>
        <xdr:cNvPr id="943" name="直線コネクタ 942"/>
        <xdr:cNvCxnSpPr/>
      </xdr:nvCxnSpPr>
      <xdr:spPr>
        <a:xfrm flipV="1">
          <a:off x="20434300" y="1765782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121413</xdr:rowOff>
    </xdr:from>
    <xdr:to>
      <xdr:col>102</xdr:col>
      <xdr:colOff>165100</xdr:colOff>
      <xdr:row>102</xdr:row>
      <xdr:rowOff>51563</xdr:rowOff>
    </xdr:to>
    <xdr:sp macro="" textlink="">
      <xdr:nvSpPr>
        <xdr:cNvPr id="944" name="楕円 943"/>
        <xdr:cNvSpPr/>
      </xdr:nvSpPr>
      <xdr:spPr>
        <a:xfrm>
          <a:off x="194945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763</xdr:rowOff>
    </xdr:from>
    <xdr:to>
      <xdr:col>107</xdr:col>
      <xdr:colOff>50800</xdr:colOff>
      <xdr:row>103</xdr:row>
      <xdr:rowOff>71628</xdr:rowOff>
    </xdr:to>
    <xdr:cxnSp macro="">
      <xdr:nvCxnSpPr>
        <xdr:cNvPr id="945" name="直線コネクタ 944"/>
        <xdr:cNvCxnSpPr/>
      </xdr:nvCxnSpPr>
      <xdr:spPr>
        <a:xfrm>
          <a:off x="19545300" y="17488663"/>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9398</xdr:rowOff>
    </xdr:from>
    <xdr:to>
      <xdr:col>98</xdr:col>
      <xdr:colOff>38100</xdr:colOff>
      <xdr:row>101</xdr:row>
      <xdr:rowOff>110998</xdr:rowOff>
    </xdr:to>
    <xdr:sp macro="" textlink="">
      <xdr:nvSpPr>
        <xdr:cNvPr id="946" name="楕円 945"/>
        <xdr:cNvSpPr/>
      </xdr:nvSpPr>
      <xdr:spPr>
        <a:xfrm>
          <a:off x="18605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60198</xdr:rowOff>
    </xdr:from>
    <xdr:to>
      <xdr:col>102</xdr:col>
      <xdr:colOff>114300</xdr:colOff>
      <xdr:row>102</xdr:row>
      <xdr:rowOff>763</xdr:rowOff>
    </xdr:to>
    <xdr:cxnSp macro="">
      <xdr:nvCxnSpPr>
        <xdr:cNvPr id="947" name="直線コネクタ 946"/>
        <xdr:cNvCxnSpPr/>
      </xdr:nvCxnSpPr>
      <xdr:spPr>
        <a:xfrm>
          <a:off x="18656300" y="17376648"/>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51" name="n_4aveValue【庁舎】&#10;一人当たり面積"/>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65803</xdr:rowOff>
    </xdr:from>
    <xdr:ext cx="469744" cy="259045"/>
    <xdr:sp macro="" textlink="">
      <xdr:nvSpPr>
        <xdr:cNvPr id="952" name="n_1mainValue【庁舎】&#10;一人当たり面積"/>
        <xdr:cNvSpPr txBox="1"/>
      </xdr:nvSpPr>
      <xdr:spPr>
        <a:xfrm>
          <a:off x="210757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138955</xdr:rowOff>
    </xdr:from>
    <xdr:ext cx="469744" cy="259045"/>
    <xdr:sp macro="" textlink="">
      <xdr:nvSpPr>
        <xdr:cNvPr id="953" name="n_2mainValue【庁舎】&#10;一人当たり面積"/>
        <xdr:cNvSpPr txBox="1"/>
      </xdr:nvSpPr>
      <xdr:spPr>
        <a:xfrm>
          <a:off x="2019942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68090</xdr:rowOff>
    </xdr:from>
    <xdr:ext cx="469744" cy="259045"/>
    <xdr:sp macro="" textlink="">
      <xdr:nvSpPr>
        <xdr:cNvPr id="954" name="n_3mainValue【庁舎】&#10;一人当たり面積"/>
        <xdr:cNvSpPr txBox="1"/>
      </xdr:nvSpPr>
      <xdr:spPr>
        <a:xfrm>
          <a:off x="19310427" y="172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127525</xdr:rowOff>
    </xdr:from>
    <xdr:ext cx="469744" cy="259045"/>
    <xdr:sp macro="" textlink="">
      <xdr:nvSpPr>
        <xdr:cNvPr id="955" name="n_4mainValue【庁舎】&#10;一人当たり面積"/>
        <xdr:cNvSpPr txBox="1"/>
      </xdr:nvSpPr>
      <xdr:spPr>
        <a:xfrm>
          <a:off x="184214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を大きく上回る分野が多い中で、合併後に新築したり、大規模改修して長寿命化を図ったりと、平均以下の水準となっている分野もある。特に、ごみ処理施設は、広域による一部事務組合を新設し、旧町からの４施設を計画的に除却したため、類似団体平均を大きく下回っている。また、市民体育館・市民プールも新設したため、同様に低い水準である。</a:t>
          </a:r>
        </a:p>
        <a:p>
          <a:r>
            <a:rPr kumimoji="1" lang="ja-JP" altLang="en-US" sz="1300">
              <a:latin typeface="ＭＳ Ｐゴシック" panose="020B0600070205080204" pitchFamily="50" charset="-128"/>
              <a:ea typeface="ＭＳ Ｐゴシック" panose="020B0600070205080204" pitchFamily="50" charset="-128"/>
            </a:rPr>
            <a:t>　保健センターの一人当たり面積が類似団体平均を大きく上回っているのも、合併前に旧町ごとにあった建物がそのまま残っているためである。支所機能を保健センター内に移転することで複合化を図ってきているが、人口減少が進む中においては高い水準が続く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増、固定資産税（家屋・償却資産）の増等により、基準財政収入額は増額となっている一方で、公債費の減により、基準財政需要額は減額となったことで、財政力指数は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類似団体内で比較すると、引き続き低い水準であるため、定住促進対策に努め、人口減少を抑制し、税収の確保を図る。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1" name="直線コネクタ 70"/>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4" name="直線コネクタ 73"/>
        <xdr:cNvCxnSpPr/>
      </xdr:nvCxnSpPr>
      <xdr:spPr>
        <a:xfrm>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80" name="直線コネクタ 79"/>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1"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人件費、補助費等が増加しているものの、繰出金、物件費、扶助費は減少し、経常支出全体では減少となっている。歳入では地方税、地方消費税交付金が増加しているものの、普通交付税が減少したことににより、経常収入全体では減少となり、経常収支比率は対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％となり、前年度に引き続き、類似団体平均を下回った。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令和２年度で普通交付税の合併算定替が終了したが、今後も良化した水準を維持するため、さらなる行財政改革を進め、財源の確保や経常経費の削減に努める。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39370</xdr:rowOff>
    </xdr:to>
    <xdr:cxnSp macro="">
      <xdr:nvCxnSpPr>
        <xdr:cNvPr id="134" name="直線コネクタ 133"/>
        <xdr:cNvCxnSpPr/>
      </xdr:nvCxnSpPr>
      <xdr:spPr>
        <a:xfrm flipV="1">
          <a:off x="4114800" y="109156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64</xdr:row>
      <xdr:rowOff>39370</xdr:rowOff>
    </xdr:to>
    <xdr:cxnSp macro="">
      <xdr:nvCxnSpPr>
        <xdr:cNvPr id="137" name="直線コネクタ 136"/>
        <xdr:cNvCxnSpPr/>
      </xdr:nvCxnSpPr>
      <xdr:spPr>
        <a:xfrm>
          <a:off x="3225800" y="109236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64</xdr:row>
      <xdr:rowOff>71544</xdr:rowOff>
    </xdr:to>
    <xdr:cxnSp macro="">
      <xdr:nvCxnSpPr>
        <xdr:cNvPr id="140" name="直線コネクタ 139"/>
        <xdr:cNvCxnSpPr/>
      </xdr:nvCxnSpPr>
      <xdr:spPr>
        <a:xfrm flipV="1">
          <a:off x="2336800" y="109236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65</xdr:row>
      <xdr:rowOff>93133</xdr:rowOff>
    </xdr:to>
    <xdr:cxnSp macro="">
      <xdr:nvCxnSpPr>
        <xdr:cNvPr id="143" name="直線コネクタ 142"/>
        <xdr:cNvCxnSpPr/>
      </xdr:nvCxnSpPr>
      <xdr:spPr>
        <a:xfrm flipV="1">
          <a:off x="1447800" y="11044344"/>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3" name="楕円 152"/>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4"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5" name="楕円 154"/>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6" name="テキスト ボックス 155"/>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7" name="楕円 156"/>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8" name="テキスト ボックス 15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9" name="楕円 158"/>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60" name="テキスト ボックス 159"/>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1" name="楕円 160"/>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2" name="テキスト ボックス 161"/>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人当たり金額は、依然として類似団体平均を下回っているが、対前年度比では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％の増となった。会計年度任用職員制度の開始による人件費の増加に加え、</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スクール構想の実現に向けたタブレット端末の整備によって物件費が増加したことによる。</a:t>
          </a:r>
        </a:p>
        <a:p>
          <a:r>
            <a:rPr kumimoji="1" lang="ja-JP" altLang="en-US" sz="1300">
              <a:latin typeface="ＭＳ Ｐゴシック" panose="020B0600070205080204" pitchFamily="50" charset="-128"/>
              <a:ea typeface="ＭＳ Ｐゴシック" panose="020B0600070205080204" pitchFamily="50" charset="-128"/>
            </a:rPr>
            <a:t>　当市は、合併前の旧町ごとに保有していた施設等が多く、さらに老朽化も進んでいることから、今後も点検や更新、維持補修に多額の経費がかかることが見込まれるため、中長期的な視点に立った行財政運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156375</xdr:rowOff>
    </xdr:from>
    <xdr:to>
      <xdr:col>23</xdr:col>
      <xdr:colOff>133350</xdr:colOff>
      <xdr:row>82</xdr:row>
      <xdr:rowOff>135110</xdr:rowOff>
    </xdr:to>
    <xdr:cxnSp macro="">
      <xdr:nvCxnSpPr>
        <xdr:cNvPr id="197" name="直線コネクタ 196"/>
        <xdr:cNvCxnSpPr/>
      </xdr:nvCxnSpPr>
      <xdr:spPr>
        <a:xfrm>
          <a:off x="4114800" y="14043825"/>
          <a:ext cx="838200" cy="1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80366</xdr:rowOff>
    </xdr:from>
    <xdr:to>
      <xdr:col>19</xdr:col>
      <xdr:colOff>133350</xdr:colOff>
      <xdr:row>81</xdr:row>
      <xdr:rowOff>156375</xdr:rowOff>
    </xdr:to>
    <xdr:cxnSp macro="">
      <xdr:nvCxnSpPr>
        <xdr:cNvPr id="200" name="直線コネクタ 199"/>
        <xdr:cNvCxnSpPr/>
      </xdr:nvCxnSpPr>
      <xdr:spPr>
        <a:xfrm>
          <a:off x="3225800" y="13967816"/>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39771</xdr:rowOff>
    </xdr:from>
    <xdr:to>
      <xdr:col>15</xdr:col>
      <xdr:colOff>82550</xdr:colOff>
      <xdr:row>81</xdr:row>
      <xdr:rowOff>80366</xdr:rowOff>
    </xdr:to>
    <xdr:cxnSp macro="">
      <xdr:nvCxnSpPr>
        <xdr:cNvPr id="203" name="直線コネクタ 202"/>
        <xdr:cNvCxnSpPr/>
      </xdr:nvCxnSpPr>
      <xdr:spPr>
        <a:xfrm>
          <a:off x="2336800" y="13927221"/>
          <a:ext cx="8890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39771</xdr:rowOff>
    </xdr:from>
    <xdr:to>
      <xdr:col>11</xdr:col>
      <xdr:colOff>31750</xdr:colOff>
      <xdr:row>81</xdr:row>
      <xdr:rowOff>47572</xdr:rowOff>
    </xdr:to>
    <xdr:cxnSp macro="">
      <xdr:nvCxnSpPr>
        <xdr:cNvPr id="206" name="直線コネクタ 205"/>
        <xdr:cNvCxnSpPr/>
      </xdr:nvCxnSpPr>
      <xdr:spPr>
        <a:xfrm flipV="1">
          <a:off x="1447800" y="13927221"/>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84310</xdr:rowOff>
    </xdr:from>
    <xdr:to>
      <xdr:col>23</xdr:col>
      <xdr:colOff>184150</xdr:colOff>
      <xdr:row>83</xdr:row>
      <xdr:rowOff>14460</xdr:rowOff>
    </xdr:to>
    <xdr:sp macro="" textlink="">
      <xdr:nvSpPr>
        <xdr:cNvPr id="216" name="楕円 215"/>
        <xdr:cNvSpPr/>
      </xdr:nvSpPr>
      <xdr:spPr>
        <a:xfrm>
          <a:off x="4902200" y="141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100837</xdr:rowOff>
    </xdr:from>
    <xdr:ext cx="762000" cy="259045"/>
    <xdr:sp macro="" textlink="">
      <xdr:nvSpPr>
        <xdr:cNvPr id="217" name="人件費・物件費等の状況該当値テキスト"/>
        <xdr:cNvSpPr txBox="1"/>
      </xdr:nvSpPr>
      <xdr:spPr>
        <a:xfrm>
          <a:off x="5041900" y="1398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105575</xdr:rowOff>
    </xdr:from>
    <xdr:to>
      <xdr:col>19</xdr:col>
      <xdr:colOff>184150</xdr:colOff>
      <xdr:row>82</xdr:row>
      <xdr:rowOff>35725</xdr:rowOff>
    </xdr:to>
    <xdr:sp macro="" textlink="">
      <xdr:nvSpPr>
        <xdr:cNvPr id="218" name="楕円 217"/>
        <xdr:cNvSpPr/>
      </xdr:nvSpPr>
      <xdr:spPr>
        <a:xfrm>
          <a:off x="4064000" y="139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45902</xdr:rowOff>
    </xdr:from>
    <xdr:ext cx="736600" cy="259045"/>
    <xdr:sp macro="" textlink="">
      <xdr:nvSpPr>
        <xdr:cNvPr id="219" name="テキスト ボックス 218"/>
        <xdr:cNvSpPr txBox="1"/>
      </xdr:nvSpPr>
      <xdr:spPr>
        <a:xfrm>
          <a:off x="3733800" y="1376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29566</xdr:rowOff>
    </xdr:from>
    <xdr:to>
      <xdr:col>15</xdr:col>
      <xdr:colOff>133350</xdr:colOff>
      <xdr:row>81</xdr:row>
      <xdr:rowOff>131166</xdr:rowOff>
    </xdr:to>
    <xdr:sp macro="" textlink="">
      <xdr:nvSpPr>
        <xdr:cNvPr id="220" name="楕円 219"/>
        <xdr:cNvSpPr/>
      </xdr:nvSpPr>
      <xdr:spPr>
        <a:xfrm>
          <a:off x="3175000" y="139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141343</xdr:rowOff>
    </xdr:from>
    <xdr:ext cx="762000" cy="259045"/>
    <xdr:sp macro="" textlink="">
      <xdr:nvSpPr>
        <xdr:cNvPr id="221" name="テキスト ボックス 220"/>
        <xdr:cNvSpPr txBox="1"/>
      </xdr:nvSpPr>
      <xdr:spPr>
        <a:xfrm>
          <a:off x="2844800" y="1368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160421</xdr:rowOff>
    </xdr:from>
    <xdr:to>
      <xdr:col>11</xdr:col>
      <xdr:colOff>82550</xdr:colOff>
      <xdr:row>81</xdr:row>
      <xdr:rowOff>90571</xdr:rowOff>
    </xdr:to>
    <xdr:sp macro="" textlink="">
      <xdr:nvSpPr>
        <xdr:cNvPr id="222" name="楕円 221"/>
        <xdr:cNvSpPr/>
      </xdr:nvSpPr>
      <xdr:spPr>
        <a:xfrm>
          <a:off x="2286000" y="138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100748</xdr:rowOff>
    </xdr:from>
    <xdr:ext cx="762000" cy="259045"/>
    <xdr:sp macro="" textlink="">
      <xdr:nvSpPr>
        <xdr:cNvPr id="223" name="テキスト ボックス 222"/>
        <xdr:cNvSpPr txBox="1"/>
      </xdr:nvSpPr>
      <xdr:spPr>
        <a:xfrm>
          <a:off x="1955800" y="1364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168222</xdr:rowOff>
    </xdr:from>
    <xdr:to>
      <xdr:col>7</xdr:col>
      <xdr:colOff>31750</xdr:colOff>
      <xdr:row>81</xdr:row>
      <xdr:rowOff>98372</xdr:rowOff>
    </xdr:to>
    <xdr:sp macro="" textlink="">
      <xdr:nvSpPr>
        <xdr:cNvPr id="224" name="楕円 223"/>
        <xdr:cNvSpPr/>
      </xdr:nvSpPr>
      <xdr:spPr>
        <a:xfrm>
          <a:off x="1397000" y="138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108549</xdr:rowOff>
    </xdr:from>
    <xdr:ext cx="762000" cy="259045"/>
    <xdr:sp macro="" textlink="">
      <xdr:nvSpPr>
        <xdr:cNvPr id="225" name="テキスト ボックス 224"/>
        <xdr:cNvSpPr txBox="1"/>
      </xdr:nvSpPr>
      <xdr:spPr>
        <a:xfrm>
          <a:off x="1066800" y="136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歳以上の昇給停止を実施し、総人件費の抑制を図っているが、類似団体平均値を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ポイント上回っており、類似団体が昨年度より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ポイント減少したのに比べ、本市は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今後は、職員年齢構成の平準化や職務・職責に応じた給与水準の適正化を更に推進していく。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61" name="直線コネクタ 260"/>
        <xdr:cNvCxnSpPr/>
      </xdr:nvCxnSpPr>
      <xdr:spPr>
        <a:xfrm>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101600</xdr:rowOff>
    </xdr:to>
    <xdr:cxnSp macro="">
      <xdr:nvCxnSpPr>
        <xdr:cNvPr id="264" name="直線コネクタ 263"/>
        <xdr:cNvCxnSpPr/>
      </xdr:nvCxnSpPr>
      <xdr:spPr>
        <a:xfrm flipV="1">
          <a:off x="15290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7" name="直線コネクタ 266"/>
        <xdr:cNvCxnSpPr/>
      </xdr:nvCxnSpPr>
      <xdr:spPr>
        <a:xfrm flipV="1">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170543</xdr:rowOff>
    </xdr:to>
    <xdr:cxnSp macro="">
      <xdr:nvCxnSpPr>
        <xdr:cNvPr id="270" name="直線コネクタ 269"/>
        <xdr:cNvCxnSpPr/>
      </xdr:nvCxnSpPr>
      <xdr:spPr>
        <a:xfrm>
          <a:off x="13512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前年度と比べほぼ横ばいであるが、平成３０年度から第４次職員適正化計画を策定し、適正規模に留意しつつ、職員数削減と望ましい職員年齢構成の平準化を実施している。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今後も行政経営の観点から適正な人員管理を進めていく。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22860</xdr:rowOff>
    </xdr:to>
    <xdr:cxnSp macro="">
      <xdr:nvCxnSpPr>
        <xdr:cNvPr id="326" name="直線コネクタ 325"/>
        <xdr:cNvCxnSpPr/>
      </xdr:nvCxnSpPr>
      <xdr:spPr>
        <a:xfrm>
          <a:off x="16179800" y="104732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10220</xdr:rowOff>
    </xdr:from>
    <xdr:to>
      <xdr:col>77</xdr:col>
      <xdr:colOff>44450</xdr:colOff>
      <xdr:row>61</xdr:row>
      <xdr:rowOff>14817</xdr:rowOff>
    </xdr:to>
    <xdr:cxnSp macro="">
      <xdr:nvCxnSpPr>
        <xdr:cNvPr id="329" name="直線コネクタ 328"/>
        <xdr:cNvCxnSpPr/>
      </xdr:nvCxnSpPr>
      <xdr:spPr>
        <a:xfrm>
          <a:off x="15290800" y="1046867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167882</xdr:rowOff>
    </xdr:from>
    <xdr:to>
      <xdr:col>72</xdr:col>
      <xdr:colOff>203200</xdr:colOff>
      <xdr:row>61</xdr:row>
      <xdr:rowOff>10220</xdr:rowOff>
    </xdr:to>
    <xdr:cxnSp macro="">
      <xdr:nvCxnSpPr>
        <xdr:cNvPr id="332" name="直線コネクタ 331"/>
        <xdr:cNvCxnSpPr/>
      </xdr:nvCxnSpPr>
      <xdr:spPr>
        <a:xfrm>
          <a:off x="14401800" y="1045488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167882</xdr:rowOff>
    </xdr:from>
    <xdr:to>
      <xdr:col>68</xdr:col>
      <xdr:colOff>152400</xdr:colOff>
      <xdr:row>61</xdr:row>
      <xdr:rowOff>1028</xdr:rowOff>
    </xdr:to>
    <xdr:cxnSp macro="">
      <xdr:nvCxnSpPr>
        <xdr:cNvPr id="335" name="直線コネクタ 334"/>
        <xdr:cNvCxnSpPr/>
      </xdr:nvCxnSpPr>
      <xdr:spPr>
        <a:xfrm flipV="1">
          <a:off x="13512800" y="1045488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5" name="楕円 344"/>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6"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135467</xdr:rowOff>
    </xdr:from>
    <xdr:to>
      <xdr:col>77</xdr:col>
      <xdr:colOff>95250</xdr:colOff>
      <xdr:row>61</xdr:row>
      <xdr:rowOff>65617</xdr:rowOff>
    </xdr:to>
    <xdr:sp macro="" textlink="">
      <xdr:nvSpPr>
        <xdr:cNvPr id="347" name="楕円 346"/>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75794</xdr:rowOff>
    </xdr:from>
    <xdr:ext cx="736600" cy="259045"/>
    <xdr:sp macro="" textlink="">
      <xdr:nvSpPr>
        <xdr:cNvPr id="348" name="テキスト ボックス 347"/>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130870</xdr:rowOff>
    </xdr:from>
    <xdr:to>
      <xdr:col>73</xdr:col>
      <xdr:colOff>44450</xdr:colOff>
      <xdr:row>61</xdr:row>
      <xdr:rowOff>61020</xdr:rowOff>
    </xdr:to>
    <xdr:sp macro="" textlink="">
      <xdr:nvSpPr>
        <xdr:cNvPr id="349" name="楕円 348"/>
        <xdr:cNvSpPr/>
      </xdr:nvSpPr>
      <xdr:spPr>
        <a:xfrm>
          <a:off x="15240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71197</xdr:rowOff>
    </xdr:from>
    <xdr:ext cx="762000" cy="259045"/>
    <xdr:sp macro="" textlink="">
      <xdr:nvSpPr>
        <xdr:cNvPr id="350" name="テキスト ボックス 349"/>
        <xdr:cNvSpPr txBox="1"/>
      </xdr:nvSpPr>
      <xdr:spPr>
        <a:xfrm>
          <a:off x="14909800" y="101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117082</xdr:rowOff>
    </xdr:from>
    <xdr:to>
      <xdr:col>68</xdr:col>
      <xdr:colOff>203200</xdr:colOff>
      <xdr:row>61</xdr:row>
      <xdr:rowOff>47232</xdr:rowOff>
    </xdr:to>
    <xdr:sp macro="" textlink="">
      <xdr:nvSpPr>
        <xdr:cNvPr id="351" name="楕円 350"/>
        <xdr:cNvSpPr/>
      </xdr:nvSpPr>
      <xdr:spPr>
        <a:xfrm>
          <a:off x="14351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52" name="テキスト ボックス 351"/>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121678</xdr:rowOff>
    </xdr:from>
    <xdr:to>
      <xdr:col>64</xdr:col>
      <xdr:colOff>152400</xdr:colOff>
      <xdr:row>61</xdr:row>
      <xdr:rowOff>51828</xdr:rowOff>
    </xdr:to>
    <xdr:sp macro="" textlink="">
      <xdr:nvSpPr>
        <xdr:cNvPr id="353" name="楕円 352"/>
        <xdr:cNvSpPr/>
      </xdr:nvSpPr>
      <xdr:spPr>
        <a:xfrm>
          <a:off x="13462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62005</xdr:rowOff>
    </xdr:from>
    <xdr:ext cx="762000" cy="259045"/>
    <xdr:sp macro="" textlink="">
      <xdr:nvSpPr>
        <xdr:cNvPr id="354" name="テキスト ボックス 353"/>
        <xdr:cNvSpPr txBox="1"/>
      </xdr:nvSpPr>
      <xdr:spPr>
        <a:xfrm>
          <a:off x="13131800" y="101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前年度に引き続き、定期償還額が減少したことにより、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a:t>
          </a:r>
        </a:p>
        <a:p>
          <a:r>
            <a:rPr kumimoji="1" lang="ja-JP" altLang="en-US" sz="1300">
              <a:latin typeface="ＭＳ Ｐゴシック" panose="020B0600070205080204" pitchFamily="50" charset="-128"/>
              <a:ea typeface="ＭＳ Ｐゴシック" panose="020B0600070205080204" pitchFamily="50" charset="-128"/>
            </a:rPr>
            <a:t>　公共施設マネジメント計画に基づく施設の保全事業の増加、過疎対策事業債の積極的な活用を見込んでいるが、合併特例債を活用した公共施設等の整備は一段落しため、今後も引き続き、実質公債費比率は改善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92528</xdr:rowOff>
    </xdr:to>
    <xdr:cxnSp macro="">
      <xdr:nvCxnSpPr>
        <xdr:cNvPr id="390" name="直線コネクタ 389"/>
        <xdr:cNvCxnSpPr/>
      </xdr:nvCxnSpPr>
      <xdr:spPr>
        <a:xfrm flipV="1">
          <a:off x="16179800" y="681264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70455</xdr:rowOff>
    </xdr:to>
    <xdr:cxnSp macro="">
      <xdr:nvCxnSpPr>
        <xdr:cNvPr id="393" name="直線コネクタ 392"/>
        <xdr:cNvCxnSpPr/>
      </xdr:nvCxnSpPr>
      <xdr:spPr>
        <a:xfrm flipV="1">
          <a:off x="15290800" y="695052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42</xdr:row>
      <xdr:rowOff>48381</xdr:rowOff>
    </xdr:to>
    <xdr:cxnSp macro="">
      <xdr:nvCxnSpPr>
        <xdr:cNvPr id="396" name="直線コネクタ 395"/>
        <xdr:cNvCxnSpPr/>
      </xdr:nvCxnSpPr>
      <xdr:spPr>
        <a:xfrm flipV="1">
          <a:off x="14401800" y="709990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43</xdr:row>
      <xdr:rowOff>26307</xdr:rowOff>
    </xdr:to>
    <xdr:cxnSp macro="">
      <xdr:nvCxnSpPr>
        <xdr:cNvPr id="399" name="直線コネクタ 398"/>
        <xdr:cNvCxnSpPr/>
      </xdr:nvCxnSpPr>
      <xdr:spPr>
        <a:xfrm flipV="1">
          <a:off x="13512800" y="7249281"/>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9" name="楕円 408"/>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10"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11" name="楕円 410"/>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12" name="テキスト ボックス 411"/>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13" name="楕円 412"/>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4" name="テキスト ボックス 413"/>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5" name="楕円 414"/>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6" name="テキスト ボックス 415"/>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7" name="楕円 416"/>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8" name="テキスト ボックス 417"/>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前年度に引き続き、地方債現在高が減少したため、将来負担比率が算定されないマイナス値が継続している。</a:t>
          </a:r>
        </a:p>
        <a:p>
          <a:r>
            <a:rPr kumimoji="1" lang="ja-JP" altLang="en-US" sz="1300">
              <a:latin typeface="ＭＳ Ｐゴシック" panose="020B0600070205080204" pitchFamily="50" charset="-128"/>
              <a:ea typeface="ＭＳ Ｐゴシック" panose="020B0600070205080204" pitchFamily="50" charset="-128"/>
            </a:rPr>
            <a:t>　合併特例債の借入もピークを過ぎ、今後も地方債の償還額が借入額を上回る見込みのため、将来負担比率「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％」が続くものと考える。</a:t>
          </a:r>
        </a:p>
        <a:p>
          <a:r>
            <a:rPr kumimoji="1" lang="ja-JP" altLang="en-US" sz="1300">
              <a:latin typeface="ＭＳ Ｐゴシック" panose="020B0600070205080204" pitchFamily="50" charset="-128"/>
              <a:ea typeface="ＭＳ Ｐゴシック" panose="020B0600070205080204" pitchFamily="50" charset="-128"/>
            </a:rPr>
            <a:t>　新規事業等の実施についても、後世に過大な負担を残さないように、必要性や効果を検証し、活用できる財源等の総点検を図り、財政の健全化に努める。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3" name="テキスト ボックス 462"/>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114905</xdr:rowOff>
    </xdr:from>
    <xdr:to>
      <xdr:col>64</xdr:col>
      <xdr:colOff>152400</xdr:colOff>
      <xdr:row>15</xdr:row>
      <xdr:rowOff>45055</xdr:rowOff>
    </xdr:to>
    <xdr:sp macro="" textlink="">
      <xdr:nvSpPr>
        <xdr:cNvPr id="469" name="楕円 468"/>
        <xdr:cNvSpPr/>
      </xdr:nvSpPr>
      <xdr:spPr>
        <a:xfrm>
          <a:off x="13462000" y="2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55232</xdr:rowOff>
    </xdr:from>
    <xdr:ext cx="762000" cy="259045"/>
    <xdr:sp macro="" textlink="">
      <xdr:nvSpPr>
        <xdr:cNvPr id="470" name="テキスト ボックス 469"/>
        <xdr:cNvSpPr txBox="1"/>
      </xdr:nvSpPr>
      <xdr:spPr>
        <a:xfrm>
          <a:off x="13131800" y="228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ポイント増加しているが、前年度に引き続き類似団体平均値を下回っている。今後も職員適正化計画に基づく適正な人員管理と業務の平準化を図り、人件費の抑制・適正化に努める。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37</xdr:row>
      <xdr:rowOff>1270</xdr:rowOff>
    </xdr:to>
    <xdr:cxnSp macro="">
      <xdr:nvCxnSpPr>
        <xdr:cNvPr id="66" name="直線コネクタ 65"/>
        <xdr:cNvCxnSpPr/>
      </xdr:nvCxnSpPr>
      <xdr:spPr>
        <a:xfrm>
          <a:off x="3987800" y="61087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107950</xdr:rowOff>
    </xdr:to>
    <xdr:cxnSp macro="">
      <xdr:nvCxnSpPr>
        <xdr:cNvPr id="69" name="直線コネクタ 68"/>
        <xdr:cNvCxnSpPr/>
      </xdr:nvCxnSpPr>
      <xdr:spPr>
        <a:xfrm>
          <a:off x="3098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123190</xdr:rowOff>
    </xdr:to>
    <xdr:cxnSp macro="">
      <xdr:nvCxnSpPr>
        <xdr:cNvPr id="72" name="直線コネクタ 71"/>
        <xdr:cNvCxnSpPr/>
      </xdr:nvCxnSpPr>
      <xdr:spPr>
        <a:xfrm flipV="1">
          <a:off x="2209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35560</xdr:rowOff>
    </xdr:to>
    <xdr:cxnSp macro="">
      <xdr:nvCxnSpPr>
        <xdr:cNvPr id="75" name="直線コネクタ 74"/>
        <xdr:cNvCxnSpPr/>
      </xdr:nvCxnSpPr>
      <xdr:spPr>
        <a:xfrm flipV="1">
          <a:off x="1320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今後も、旧町ごとに保有していた施設の統廃合による維持管理費の削減、照明等のＬＥＤ化など行財政改革に取り組み、物件費の抑制に努める。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92710</xdr:rowOff>
    </xdr:to>
    <xdr:cxnSp macro="">
      <xdr:nvCxnSpPr>
        <xdr:cNvPr id="127" name="直線コネクタ 126"/>
        <xdr:cNvCxnSpPr/>
      </xdr:nvCxnSpPr>
      <xdr:spPr>
        <a:xfrm flipV="1">
          <a:off x="15671800" y="2580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92710</xdr:rowOff>
    </xdr:to>
    <xdr:cxnSp macro="">
      <xdr:nvCxnSpPr>
        <xdr:cNvPr id="130" name="直線コネクタ 129"/>
        <xdr:cNvCxnSpPr/>
      </xdr:nvCxnSpPr>
      <xdr:spPr>
        <a:xfrm>
          <a:off x="14782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77470</xdr:rowOff>
    </xdr:to>
    <xdr:cxnSp macro="">
      <xdr:nvCxnSpPr>
        <xdr:cNvPr id="133" name="直線コネクタ 132"/>
        <xdr:cNvCxnSpPr/>
      </xdr:nvCxnSpPr>
      <xdr:spPr>
        <a:xfrm flipV="1">
          <a:off x="13893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107950</xdr:rowOff>
    </xdr:to>
    <xdr:cxnSp macro="">
      <xdr:nvCxnSpPr>
        <xdr:cNvPr id="136" name="直線コネクタ 135"/>
        <xdr:cNvCxnSpPr/>
      </xdr:nvCxnSpPr>
      <xdr:spPr>
        <a:xfrm flipV="1">
          <a:off x="13004800" y="264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6" name="楕円 145"/>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7"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8" name="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0" name="楕円 149"/>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1" name="テキスト ボックス 150"/>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2" name="楕円 151"/>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3" name="テキスト ボックス 152"/>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おり、前年度に引き続き類似団体平均を若干下回っている。これは、会計年度任用職員制度の開始により、保育士賃金が人件費となったことなどが要因である。今後、障害福祉、子育て支援だけでなく生活保護等の社会保障施策に対する給付費は年々増加する見込みであるため、事務の効率化や適正な制度の運用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54610</xdr:rowOff>
    </xdr:to>
    <xdr:cxnSp macro="">
      <xdr:nvCxnSpPr>
        <xdr:cNvPr id="188" name="直線コネクタ 187"/>
        <xdr:cNvCxnSpPr/>
      </xdr:nvCxnSpPr>
      <xdr:spPr>
        <a:xfrm flipV="1">
          <a:off x="3987800" y="9415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54610</xdr:rowOff>
    </xdr:to>
    <xdr:cxnSp macro="">
      <xdr:nvCxnSpPr>
        <xdr:cNvPr id="191" name="直線コネクタ 190"/>
        <xdr:cNvCxnSpPr/>
      </xdr:nvCxnSpPr>
      <xdr:spPr>
        <a:xfrm>
          <a:off x="3098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39370</xdr:rowOff>
    </xdr:to>
    <xdr:cxnSp macro="">
      <xdr:nvCxnSpPr>
        <xdr:cNvPr id="194" name="直線コネクタ 193"/>
        <xdr:cNvCxnSpPr/>
      </xdr:nvCxnSpPr>
      <xdr:spPr>
        <a:xfrm>
          <a:off x="2209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165100</xdr:rowOff>
    </xdr:to>
    <xdr:cxnSp macro="">
      <xdr:nvCxnSpPr>
        <xdr:cNvPr id="197" name="直線コネクタ 196"/>
        <xdr:cNvCxnSpPr/>
      </xdr:nvCxnSpPr>
      <xdr:spPr>
        <a:xfrm>
          <a:off x="1320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106680</xdr:rowOff>
    </xdr:from>
    <xdr:to>
      <xdr:col>24</xdr:col>
      <xdr:colOff>76200</xdr:colOff>
      <xdr:row>55</xdr:row>
      <xdr:rowOff>36830</xdr:rowOff>
    </xdr:to>
    <xdr:sp macro="" textlink="">
      <xdr:nvSpPr>
        <xdr:cNvPr id="207" name="楕円 206"/>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123207</xdr:rowOff>
    </xdr:from>
    <xdr:ext cx="762000" cy="259045"/>
    <xdr:sp macro="" textlink="">
      <xdr:nvSpPr>
        <xdr:cNvPr id="208"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10" name="テキスト ボックス 209"/>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維持補修費に係る経常収支比率は、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％と前年度と同じ水準だが、老朽化施設を多く抱えているため、今後も集約・統合を図り、大幅な増額とならないよう努める。</a:t>
          </a:r>
        </a:p>
        <a:p>
          <a:r>
            <a:rPr kumimoji="1" lang="ja-JP" altLang="en-US" sz="1300">
              <a:latin typeface="ＭＳ Ｐゴシック" panose="020B0600070205080204" pitchFamily="50" charset="-128"/>
              <a:ea typeface="ＭＳ Ｐゴシック" panose="020B0600070205080204" pitchFamily="50" charset="-128"/>
            </a:rPr>
            <a:t>　繰出金に係る経常収支比率は、</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ポイント減少している。これは、公共下水道事業特別会計及び農業集落排水事業特別会計の公営企業会計の適用による繰出金の減少が要因である。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60</xdr:row>
      <xdr:rowOff>38100</xdr:rowOff>
    </xdr:to>
    <xdr:cxnSp macro="">
      <xdr:nvCxnSpPr>
        <xdr:cNvPr id="249" name="直線コネクタ 248"/>
        <xdr:cNvCxnSpPr/>
      </xdr:nvCxnSpPr>
      <xdr:spPr>
        <a:xfrm flipV="1">
          <a:off x="15671800" y="99187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38100</xdr:rowOff>
    </xdr:to>
    <xdr:cxnSp macro="">
      <xdr:nvCxnSpPr>
        <xdr:cNvPr id="252" name="直線コネクタ 251"/>
        <xdr:cNvCxnSpPr/>
      </xdr:nvCxnSpPr>
      <xdr:spPr>
        <a:xfrm>
          <a:off x="14782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44450</xdr:rowOff>
    </xdr:from>
    <xdr:to>
      <xdr:col>73</xdr:col>
      <xdr:colOff>180975</xdr:colOff>
      <xdr:row>59</xdr:row>
      <xdr:rowOff>107950</xdr:rowOff>
    </xdr:to>
    <xdr:cxnSp macro="">
      <xdr:nvCxnSpPr>
        <xdr:cNvPr id="255" name="直線コネクタ 254"/>
        <xdr:cNvCxnSpPr/>
      </xdr:nvCxnSpPr>
      <xdr:spPr>
        <a:xfrm>
          <a:off x="13893800" y="10160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59</xdr:row>
      <xdr:rowOff>57150</xdr:rowOff>
    </xdr:to>
    <xdr:cxnSp macro="">
      <xdr:nvCxnSpPr>
        <xdr:cNvPr id="258" name="直線コネクタ 257"/>
        <xdr:cNvCxnSpPr/>
      </xdr:nvCxnSpPr>
      <xdr:spPr>
        <a:xfrm flipV="1">
          <a:off x="13004800" y="1016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69"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158750</xdr:rowOff>
    </xdr:from>
    <xdr:to>
      <xdr:col>78</xdr:col>
      <xdr:colOff>120650</xdr:colOff>
      <xdr:row>60</xdr:row>
      <xdr:rowOff>88900</xdr:rowOff>
    </xdr:to>
    <xdr:sp macro="" textlink="">
      <xdr:nvSpPr>
        <xdr:cNvPr id="270" name="楕円 269"/>
        <xdr:cNvSpPr/>
      </xdr:nvSpPr>
      <xdr:spPr>
        <a:xfrm>
          <a:off x="15621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73677</xdr:rowOff>
    </xdr:from>
    <xdr:ext cx="736600" cy="259045"/>
    <xdr:sp macro="" textlink="">
      <xdr:nvSpPr>
        <xdr:cNvPr id="271" name="テキスト ボックス 270"/>
        <xdr:cNvSpPr txBox="1"/>
      </xdr:nvSpPr>
      <xdr:spPr>
        <a:xfrm>
          <a:off x="15290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168927</xdr:rowOff>
    </xdr:from>
    <xdr:ext cx="762000" cy="259045"/>
    <xdr:sp macro="" textlink="">
      <xdr:nvSpPr>
        <xdr:cNvPr id="273" name="テキスト ボックス 272"/>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4" name="楕円 273"/>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6" name="楕円 275"/>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118127</xdr:rowOff>
    </xdr:from>
    <xdr:ext cx="762000" cy="259045"/>
    <xdr:sp macro="" textlink="">
      <xdr:nvSpPr>
        <xdr:cNvPr id="277" name="テキスト ボックス 276"/>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ポイント増加しており、前年度に引き続き類似団体平均を上回っている。これは、公共下水道事業特別会計及び農業集落排水事業特別会計の公営企業会計の適用による補助金の増加が要因である。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また、一部事務組合に対する負担金も多額になっていることから、今後も各組合の財政状況を注視し、財政運営の健全化に向けて指導していく。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97282</xdr:rowOff>
    </xdr:to>
    <xdr:cxnSp macro="">
      <xdr:nvCxnSpPr>
        <xdr:cNvPr id="307" name="直線コネクタ 306"/>
        <xdr:cNvCxnSpPr/>
      </xdr:nvCxnSpPr>
      <xdr:spPr>
        <a:xfrm>
          <a:off x="15671800" y="63220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149860</xdr:rowOff>
    </xdr:to>
    <xdr:cxnSp macro="">
      <xdr:nvCxnSpPr>
        <xdr:cNvPr id="310" name="直線コネクタ 309"/>
        <xdr:cNvCxnSpPr/>
      </xdr:nvCxnSpPr>
      <xdr:spPr>
        <a:xfrm>
          <a:off x="14782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145288</xdr:rowOff>
    </xdr:to>
    <xdr:cxnSp macro="">
      <xdr:nvCxnSpPr>
        <xdr:cNvPr id="313" name="直線コネクタ 312"/>
        <xdr:cNvCxnSpPr/>
      </xdr:nvCxnSpPr>
      <xdr:spPr>
        <a:xfrm>
          <a:off x="13893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16" name="直線コネクタ 315"/>
        <xdr:cNvCxnSpPr/>
      </xdr:nvCxnSpPr>
      <xdr:spPr>
        <a:xfrm>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8" name="楕円 32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9" name="テキスト ボックス 328"/>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0" name="楕円 329"/>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1" name="テキスト ボックス 33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3" name="テキスト ボックス 332"/>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4" name="楕円 333"/>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5" name="テキスト ボックス 334"/>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公債費に係る経常収支比率は、類似団体平均を上回っているが、市債の償還が進んだことによる元利償還金の減少により、前年度に引き続き改善している。</a:t>
          </a:r>
        </a:p>
        <a:p>
          <a:r>
            <a:rPr kumimoji="1" lang="ja-JP" altLang="en-US" sz="1300">
              <a:latin typeface="ＭＳ Ｐゴシック" panose="020B0600070205080204" pitchFamily="50" charset="-128"/>
              <a:ea typeface="ＭＳ Ｐゴシック" panose="020B0600070205080204" pitchFamily="50" charset="-128"/>
            </a:rPr>
            <a:t>　公共施設マネジメント計画に基づく施設の保全事業の増加、過疎対策事業債の積極的な活用を見込んでいるが、市町村合併後の大規模な施設整備事業に充当した合併特例債等の償還のピークは過ぎたため、公債費は年々減少する見込み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68218</xdr:rowOff>
    </xdr:from>
    <xdr:to>
      <xdr:col>24</xdr:col>
      <xdr:colOff>25400</xdr:colOff>
      <xdr:row>79</xdr:row>
      <xdr:rowOff>7801</xdr:rowOff>
    </xdr:to>
    <xdr:cxnSp macro="">
      <xdr:nvCxnSpPr>
        <xdr:cNvPr id="370" name="直線コネクタ 369"/>
        <xdr:cNvCxnSpPr/>
      </xdr:nvCxnSpPr>
      <xdr:spPr>
        <a:xfrm flipV="1">
          <a:off x="3987800" y="13441318"/>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7801</xdr:rowOff>
    </xdr:from>
    <xdr:to>
      <xdr:col>19</xdr:col>
      <xdr:colOff>187325</xdr:colOff>
      <xdr:row>79</xdr:row>
      <xdr:rowOff>46989</xdr:rowOff>
    </xdr:to>
    <xdr:cxnSp macro="">
      <xdr:nvCxnSpPr>
        <xdr:cNvPr id="373" name="直線コネクタ 372"/>
        <xdr:cNvCxnSpPr/>
      </xdr:nvCxnSpPr>
      <xdr:spPr>
        <a:xfrm flipV="1">
          <a:off x="3098800" y="135523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80</xdr:row>
      <xdr:rowOff>6169</xdr:rowOff>
    </xdr:to>
    <xdr:cxnSp macro="">
      <xdr:nvCxnSpPr>
        <xdr:cNvPr id="376" name="直線コネクタ 375"/>
        <xdr:cNvCxnSpPr/>
      </xdr:nvCxnSpPr>
      <xdr:spPr>
        <a:xfrm flipV="1">
          <a:off x="2209800" y="13591539"/>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6169</xdr:rowOff>
    </xdr:from>
    <xdr:to>
      <xdr:col>11</xdr:col>
      <xdr:colOff>9525</xdr:colOff>
      <xdr:row>80</xdr:row>
      <xdr:rowOff>84545</xdr:rowOff>
    </xdr:to>
    <xdr:cxnSp macro="">
      <xdr:nvCxnSpPr>
        <xdr:cNvPr id="379" name="直線コネクタ 378"/>
        <xdr:cNvCxnSpPr/>
      </xdr:nvCxnSpPr>
      <xdr:spPr>
        <a:xfrm flipV="1">
          <a:off x="1320800" y="1372216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17418</xdr:rowOff>
    </xdr:from>
    <xdr:to>
      <xdr:col>24</xdr:col>
      <xdr:colOff>76200</xdr:colOff>
      <xdr:row>78</xdr:row>
      <xdr:rowOff>119018</xdr:rowOff>
    </xdr:to>
    <xdr:sp macro="" textlink="">
      <xdr:nvSpPr>
        <xdr:cNvPr id="389" name="楕円 388"/>
        <xdr:cNvSpPr/>
      </xdr:nvSpPr>
      <xdr:spPr>
        <a:xfrm>
          <a:off x="47752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160945</xdr:rowOff>
    </xdr:from>
    <xdr:ext cx="762000" cy="259045"/>
    <xdr:sp macro="" textlink="">
      <xdr:nvSpPr>
        <xdr:cNvPr id="390" name="公債費該当値テキスト"/>
        <xdr:cNvSpPr txBox="1"/>
      </xdr:nvSpPr>
      <xdr:spPr>
        <a:xfrm>
          <a:off x="49149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128451</xdr:rowOff>
    </xdr:from>
    <xdr:to>
      <xdr:col>20</xdr:col>
      <xdr:colOff>38100</xdr:colOff>
      <xdr:row>79</xdr:row>
      <xdr:rowOff>58601</xdr:rowOff>
    </xdr:to>
    <xdr:sp macro="" textlink="">
      <xdr:nvSpPr>
        <xdr:cNvPr id="391" name="楕円 390"/>
        <xdr:cNvSpPr/>
      </xdr:nvSpPr>
      <xdr:spPr>
        <a:xfrm>
          <a:off x="3937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43378</xdr:rowOff>
    </xdr:from>
    <xdr:ext cx="736600" cy="259045"/>
    <xdr:sp macro="" textlink="">
      <xdr:nvSpPr>
        <xdr:cNvPr id="392" name="テキスト ボックス 391"/>
        <xdr:cNvSpPr txBox="1"/>
      </xdr:nvSpPr>
      <xdr:spPr>
        <a:xfrm>
          <a:off x="3606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3" name="楕円 392"/>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4" name="テキスト ボックス 393"/>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126819</xdr:rowOff>
    </xdr:from>
    <xdr:to>
      <xdr:col>11</xdr:col>
      <xdr:colOff>60325</xdr:colOff>
      <xdr:row>80</xdr:row>
      <xdr:rowOff>56969</xdr:rowOff>
    </xdr:to>
    <xdr:sp macro="" textlink="">
      <xdr:nvSpPr>
        <xdr:cNvPr id="395" name="楕円 394"/>
        <xdr:cNvSpPr/>
      </xdr:nvSpPr>
      <xdr:spPr>
        <a:xfrm>
          <a:off x="2159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41746</xdr:rowOff>
    </xdr:from>
    <xdr:ext cx="762000" cy="259045"/>
    <xdr:sp macro="" textlink="">
      <xdr:nvSpPr>
        <xdr:cNvPr id="396" name="テキスト ボックス 395"/>
        <xdr:cNvSpPr txBox="1"/>
      </xdr:nvSpPr>
      <xdr:spPr>
        <a:xfrm>
          <a:off x="1828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33745</xdr:rowOff>
    </xdr:from>
    <xdr:to>
      <xdr:col>6</xdr:col>
      <xdr:colOff>171450</xdr:colOff>
      <xdr:row>80</xdr:row>
      <xdr:rowOff>135345</xdr:rowOff>
    </xdr:to>
    <xdr:sp macro="" textlink="">
      <xdr:nvSpPr>
        <xdr:cNvPr id="397" name="楕円 396"/>
        <xdr:cNvSpPr/>
      </xdr:nvSpPr>
      <xdr:spPr>
        <a:xfrm>
          <a:off x="1270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120122</xdr:rowOff>
    </xdr:from>
    <xdr:ext cx="762000" cy="259045"/>
    <xdr:sp macro="" textlink="">
      <xdr:nvSpPr>
        <xdr:cNvPr id="398" name="テキスト ボックス 397"/>
        <xdr:cNvSpPr txBox="1"/>
      </xdr:nvSpPr>
      <xdr:spPr>
        <a:xfrm>
          <a:off x="939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ポイント下回っているものの、前年度から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ポイント増えている。これは、人件費、補助費等が増加したことが要因である。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社会保障費は今後も増加が続く見込みであるため、行財政改革をさらに推進し、人件費、物件費、維持補修費の抑制に努める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75</xdr:row>
      <xdr:rowOff>138430</xdr:rowOff>
    </xdr:to>
    <xdr:cxnSp macro="">
      <xdr:nvCxnSpPr>
        <xdr:cNvPr id="431" name="直線コネクタ 430"/>
        <xdr:cNvCxnSpPr/>
      </xdr:nvCxnSpPr>
      <xdr:spPr>
        <a:xfrm>
          <a:off x="15671800" y="12959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142240</xdr:rowOff>
    </xdr:from>
    <xdr:to>
      <xdr:col>78</xdr:col>
      <xdr:colOff>69850</xdr:colOff>
      <xdr:row>75</xdr:row>
      <xdr:rowOff>100330</xdr:rowOff>
    </xdr:to>
    <xdr:cxnSp macro="">
      <xdr:nvCxnSpPr>
        <xdr:cNvPr id="434" name="直線コネクタ 433"/>
        <xdr:cNvCxnSpPr/>
      </xdr:nvCxnSpPr>
      <xdr:spPr>
        <a:xfrm>
          <a:off x="14782800" y="12829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74</xdr:row>
      <xdr:rowOff>142240</xdr:rowOff>
    </xdr:to>
    <xdr:cxnSp macro="">
      <xdr:nvCxnSpPr>
        <xdr:cNvPr id="437" name="直線コネクタ 436"/>
        <xdr:cNvCxnSpPr/>
      </xdr:nvCxnSpPr>
      <xdr:spPr>
        <a:xfrm>
          <a:off x="13893800" y="12791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24130</xdr:rowOff>
    </xdr:to>
    <xdr:cxnSp macro="">
      <xdr:nvCxnSpPr>
        <xdr:cNvPr id="440" name="直線コネクタ 439"/>
        <xdr:cNvCxnSpPr/>
      </xdr:nvCxnSpPr>
      <xdr:spPr>
        <a:xfrm flipV="1">
          <a:off x="13004800" y="12791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0" name="楕円 449"/>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1"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52" name="楕円 451"/>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53" name="テキスト ボックス 452"/>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91440</xdr:rowOff>
    </xdr:from>
    <xdr:to>
      <xdr:col>74</xdr:col>
      <xdr:colOff>31750</xdr:colOff>
      <xdr:row>75</xdr:row>
      <xdr:rowOff>21590</xdr:rowOff>
    </xdr:to>
    <xdr:sp macro="" textlink="">
      <xdr:nvSpPr>
        <xdr:cNvPr id="454" name="楕円 453"/>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31767</xdr:rowOff>
    </xdr:from>
    <xdr:ext cx="762000" cy="259045"/>
    <xdr:sp macro="" textlink="">
      <xdr:nvSpPr>
        <xdr:cNvPr id="455" name="テキスト ボックス 454"/>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6" name="楕円 455"/>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7" name="テキスト ボックス 456"/>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8" name="楕円 457"/>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9" name="テキスト ボックス 458"/>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93015</xdr:rowOff>
    </xdr:from>
    <xdr:to>
      <xdr:col>29</xdr:col>
      <xdr:colOff>127000</xdr:colOff>
      <xdr:row>17</xdr:row>
      <xdr:rowOff>30264</xdr:rowOff>
    </xdr:to>
    <xdr:cxnSp macro="">
      <xdr:nvCxnSpPr>
        <xdr:cNvPr id="54" name="直線コネクタ 53"/>
        <xdr:cNvCxnSpPr/>
      </xdr:nvCxnSpPr>
      <xdr:spPr bwMode="auto">
        <a:xfrm flipV="1">
          <a:off x="5003800" y="2883840"/>
          <a:ext cx="647700" cy="10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30264</xdr:rowOff>
    </xdr:from>
    <xdr:to>
      <xdr:col>26</xdr:col>
      <xdr:colOff>50800</xdr:colOff>
      <xdr:row>17</xdr:row>
      <xdr:rowOff>58682</xdr:rowOff>
    </xdr:to>
    <xdr:cxnSp macro="">
      <xdr:nvCxnSpPr>
        <xdr:cNvPr id="57" name="直線コネクタ 56"/>
        <xdr:cNvCxnSpPr/>
      </xdr:nvCxnSpPr>
      <xdr:spPr bwMode="auto">
        <a:xfrm flipV="1">
          <a:off x="4305300" y="2992539"/>
          <a:ext cx="698500" cy="28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58682</xdr:rowOff>
    </xdr:from>
    <xdr:to>
      <xdr:col>22</xdr:col>
      <xdr:colOff>114300</xdr:colOff>
      <xdr:row>17</xdr:row>
      <xdr:rowOff>83342</xdr:rowOff>
    </xdr:to>
    <xdr:cxnSp macro="">
      <xdr:nvCxnSpPr>
        <xdr:cNvPr id="60" name="直線コネクタ 59"/>
        <xdr:cNvCxnSpPr/>
      </xdr:nvCxnSpPr>
      <xdr:spPr bwMode="auto">
        <a:xfrm flipV="1">
          <a:off x="3606800" y="3020957"/>
          <a:ext cx="698500" cy="24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83342</xdr:rowOff>
    </xdr:from>
    <xdr:to>
      <xdr:col>18</xdr:col>
      <xdr:colOff>177800</xdr:colOff>
      <xdr:row>17</xdr:row>
      <xdr:rowOff>106517</xdr:rowOff>
    </xdr:to>
    <xdr:cxnSp macro="">
      <xdr:nvCxnSpPr>
        <xdr:cNvPr id="63" name="直線コネクタ 62"/>
        <xdr:cNvCxnSpPr/>
      </xdr:nvCxnSpPr>
      <xdr:spPr bwMode="auto">
        <a:xfrm flipV="1">
          <a:off x="2908300" y="3045617"/>
          <a:ext cx="698500" cy="2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42215</xdr:rowOff>
    </xdr:from>
    <xdr:to>
      <xdr:col>29</xdr:col>
      <xdr:colOff>177800</xdr:colOff>
      <xdr:row>16</xdr:row>
      <xdr:rowOff>143815</xdr:rowOff>
    </xdr:to>
    <xdr:sp macro="" textlink="">
      <xdr:nvSpPr>
        <xdr:cNvPr id="73" name="楕円 72"/>
        <xdr:cNvSpPr/>
      </xdr:nvSpPr>
      <xdr:spPr bwMode="auto">
        <a:xfrm>
          <a:off x="5600700" y="283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58742</xdr:rowOff>
    </xdr:from>
    <xdr:ext cx="762000" cy="259045"/>
    <xdr:sp macro="" textlink="">
      <xdr:nvSpPr>
        <xdr:cNvPr id="74" name="人口1人当たり決算額の推移該当値テキスト130"/>
        <xdr:cNvSpPr txBox="1"/>
      </xdr:nvSpPr>
      <xdr:spPr>
        <a:xfrm>
          <a:off x="57404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150914</xdr:rowOff>
    </xdr:from>
    <xdr:to>
      <xdr:col>26</xdr:col>
      <xdr:colOff>101600</xdr:colOff>
      <xdr:row>17</xdr:row>
      <xdr:rowOff>81064</xdr:rowOff>
    </xdr:to>
    <xdr:sp macro="" textlink="">
      <xdr:nvSpPr>
        <xdr:cNvPr id="75" name="楕円 74"/>
        <xdr:cNvSpPr/>
      </xdr:nvSpPr>
      <xdr:spPr bwMode="auto">
        <a:xfrm>
          <a:off x="4953000" y="294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91241</xdr:rowOff>
    </xdr:from>
    <xdr:ext cx="736600" cy="259045"/>
    <xdr:sp macro="" textlink="">
      <xdr:nvSpPr>
        <xdr:cNvPr id="76" name="テキスト ボックス 75"/>
        <xdr:cNvSpPr txBox="1"/>
      </xdr:nvSpPr>
      <xdr:spPr>
        <a:xfrm>
          <a:off x="4622800" y="271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7882</xdr:rowOff>
    </xdr:from>
    <xdr:to>
      <xdr:col>22</xdr:col>
      <xdr:colOff>165100</xdr:colOff>
      <xdr:row>17</xdr:row>
      <xdr:rowOff>109482</xdr:rowOff>
    </xdr:to>
    <xdr:sp macro="" textlink="">
      <xdr:nvSpPr>
        <xdr:cNvPr id="77" name="楕円 76"/>
        <xdr:cNvSpPr/>
      </xdr:nvSpPr>
      <xdr:spPr bwMode="auto">
        <a:xfrm>
          <a:off x="4254500" y="297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119659</xdr:rowOff>
    </xdr:from>
    <xdr:ext cx="762000" cy="259045"/>
    <xdr:sp macro="" textlink="">
      <xdr:nvSpPr>
        <xdr:cNvPr id="78" name="テキスト ボックス 77"/>
        <xdr:cNvSpPr txBox="1"/>
      </xdr:nvSpPr>
      <xdr:spPr>
        <a:xfrm>
          <a:off x="3924300" y="273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32542</xdr:rowOff>
    </xdr:from>
    <xdr:to>
      <xdr:col>19</xdr:col>
      <xdr:colOff>38100</xdr:colOff>
      <xdr:row>17</xdr:row>
      <xdr:rowOff>134142</xdr:rowOff>
    </xdr:to>
    <xdr:sp macro="" textlink="">
      <xdr:nvSpPr>
        <xdr:cNvPr id="79" name="楕円 78"/>
        <xdr:cNvSpPr/>
      </xdr:nvSpPr>
      <xdr:spPr bwMode="auto">
        <a:xfrm>
          <a:off x="3556000" y="299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118919</xdr:rowOff>
    </xdr:from>
    <xdr:ext cx="762000" cy="259045"/>
    <xdr:sp macro="" textlink="">
      <xdr:nvSpPr>
        <xdr:cNvPr id="80" name="テキスト ボックス 79"/>
        <xdr:cNvSpPr txBox="1"/>
      </xdr:nvSpPr>
      <xdr:spPr>
        <a:xfrm>
          <a:off x="3225800" y="308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55717</xdr:rowOff>
    </xdr:from>
    <xdr:to>
      <xdr:col>15</xdr:col>
      <xdr:colOff>101600</xdr:colOff>
      <xdr:row>17</xdr:row>
      <xdr:rowOff>157317</xdr:rowOff>
    </xdr:to>
    <xdr:sp macro="" textlink="">
      <xdr:nvSpPr>
        <xdr:cNvPr id="81" name="楕円 80"/>
        <xdr:cNvSpPr/>
      </xdr:nvSpPr>
      <xdr:spPr bwMode="auto">
        <a:xfrm>
          <a:off x="2857500" y="301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142094</xdr:rowOff>
    </xdr:from>
    <xdr:ext cx="762000" cy="259045"/>
    <xdr:sp macro="" textlink="">
      <xdr:nvSpPr>
        <xdr:cNvPr id="82" name="テキスト ボックス 81"/>
        <xdr:cNvSpPr txBox="1"/>
      </xdr:nvSpPr>
      <xdr:spPr>
        <a:xfrm>
          <a:off x="2527300" y="310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153615</xdr:rowOff>
    </xdr:from>
    <xdr:to>
      <xdr:col>29</xdr:col>
      <xdr:colOff>127000</xdr:colOff>
      <xdr:row>37</xdr:row>
      <xdr:rowOff>109528</xdr:rowOff>
    </xdr:to>
    <xdr:cxnSp macro="">
      <xdr:nvCxnSpPr>
        <xdr:cNvPr id="118" name="直線コネクタ 117"/>
        <xdr:cNvCxnSpPr/>
      </xdr:nvCxnSpPr>
      <xdr:spPr bwMode="auto">
        <a:xfrm>
          <a:off x="5003800" y="7106865"/>
          <a:ext cx="647700" cy="12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144014</xdr:rowOff>
    </xdr:from>
    <xdr:to>
      <xdr:col>26</xdr:col>
      <xdr:colOff>50800</xdr:colOff>
      <xdr:row>36</xdr:row>
      <xdr:rowOff>153615</xdr:rowOff>
    </xdr:to>
    <xdr:cxnSp macro="">
      <xdr:nvCxnSpPr>
        <xdr:cNvPr id="121" name="直線コネクタ 120"/>
        <xdr:cNvCxnSpPr/>
      </xdr:nvCxnSpPr>
      <xdr:spPr bwMode="auto">
        <a:xfrm>
          <a:off x="4305300" y="7097264"/>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22758</xdr:rowOff>
    </xdr:from>
    <xdr:to>
      <xdr:col>22</xdr:col>
      <xdr:colOff>114300</xdr:colOff>
      <xdr:row>36</xdr:row>
      <xdr:rowOff>144014</xdr:rowOff>
    </xdr:to>
    <xdr:cxnSp macro="">
      <xdr:nvCxnSpPr>
        <xdr:cNvPr id="124" name="直線コネクタ 123"/>
        <xdr:cNvCxnSpPr/>
      </xdr:nvCxnSpPr>
      <xdr:spPr bwMode="auto">
        <a:xfrm>
          <a:off x="3606800" y="6976008"/>
          <a:ext cx="698500" cy="121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236597</xdr:rowOff>
    </xdr:from>
    <xdr:to>
      <xdr:col>18</xdr:col>
      <xdr:colOff>177800</xdr:colOff>
      <xdr:row>36</xdr:row>
      <xdr:rowOff>22758</xdr:rowOff>
    </xdr:to>
    <xdr:cxnSp macro="">
      <xdr:nvCxnSpPr>
        <xdr:cNvPr id="127" name="直線コネクタ 126"/>
        <xdr:cNvCxnSpPr/>
      </xdr:nvCxnSpPr>
      <xdr:spPr bwMode="auto">
        <a:xfrm>
          <a:off x="2908300" y="6846947"/>
          <a:ext cx="6985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58728</xdr:rowOff>
    </xdr:from>
    <xdr:to>
      <xdr:col>29</xdr:col>
      <xdr:colOff>177800</xdr:colOff>
      <xdr:row>37</xdr:row>
      <xdr:rowOff>160328</xdr:rowOff>
    </xdr:to>
    <xdr:sp macro="" textlink="">
      <xdr:nvSpPr>
        <xdr:cNvPr id="137" name="楕円 136"/>
        <xdr:cNvSpPr/>
      </xdr:nvSpPr>
      <xdr:spPr bwMode="auto">
        <a:xfrm>
          <a:off x="5600700" y="718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30805</xdr:rowOff>
    </xdr:from>
    <xdr:ext cx="762000" cy="259045"/>
    <xdr:sp macro="" textlink="">
      <xdr:nvSpPr>
        <xdr:cNvPr id="138" name="人口1人当たり決算額の推移該当値テキスト445"/>
        <xdr:cNvSpPr txBox="1"/>
      </xdr:nvSpPr>
      <xdr:spPr>
        <a:xfrm>
          <a:off x="5740400" y="71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102815</xdr:rowOff>
    </xdr:from>
    <xdr:to>
      <xdr:col>26</xdr:col>
      <xdr:colOff>101600</xdr:colOff>
      <xdr:row>37</xdr:row>
      <xdr:rowOff>32965</xdr:rowOff>
    </xdr:to>
    <xdr:sp macro="" textlink="">
      <xdr:nvSpPr>
        <xdr:cNvPr id="139" name="楕円 138"/>
        <xdr:cNvSpPr/>
      </xdr:nvSpPr>
      <xdr:spPr bwMode="auto">
        <a:xfrm>
          <a:off x="4953000" y="705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17742</xdr:rowOff>
    </xdr:from>
    <xdr:ext cx="736600" cy="259045"/>
    <xdr:sp macro="" textlink="">
      <xdr:nvSpPr>
        <xdr:cNvPr id="140" name="テキスト ボックス 139"/>
        <xdr:cNvSpPr txBox="1"/>
      </xdr:nvSpPr>
      <xdr:spPr>
        <a:xfrm>
          <a:off x="4622800" y="714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93214</xdr:rowOff>
    </xdr:from>
    <xdr:to>
      <xdr:col>22</xdr:col>
      <xdr:colOff>165100</xdr:colOff>
      <xdr:row>37</xdr:row>
      <xdr:rowOff>23364</xdr:rowOff>
    </xdr:to>
    <xdr:sp macro="" textlink="">
      <xdr:nvSpPr>
        <xdr:cNvPr id="141" name="楕円 140"/>
        <xdr:cNvSpPr/>
      </xdr:nvSpPr>
      <xdr:spPr bwMode="auto">
        <a:xfrm>
          <a:off x="4254500" y="704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8141</xdr:rowOff>
    </xdr:from>
    <xdr:ext cx="762000" cy="259045"/>
    <xdr:sp macro="" textlink="">
      <xdr:nvSpPr>
        <xdr:cNvPr id="142" name="テキスト ボックス 141"/>
        <xdr:cNvSpPr txBox="1"/>
      </xdr:nvSpPr>
      <xdr:spPr>
        <a:xfrm>
          <a:off x="3924300" y="71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314858</xdr:rowOff>
    </xdr:from>
    <xdr:to>
      <xdr:col>19</xdr:col>
      <xdr:colOff>38100</xdr:colOff>
      <xdr:row>36</xdr:row>
      <xdr:rowOff>73558</xdr:rowOff>
    </xdr:to>
    <xdr:sp macro="" textlink="">
      <xdr:nvSpPr>
        <xdr:cNvPr id="143" name="楕円 142"/>
        <xdr:cNvSpPr/>
      </xdr:nvSpPr>
      <xdr:spPr bwMode="auto">
        <a:xfrm>
          <a:off x="35560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83735</xdr:rowOff>
    </xdr:from>
    <xdr:ext cx="762000" cy="259045"/>
    <xdr:sp macro="" textlink="">
      <xdr:nvSpPr>
        <xdr:cNvPr id="144" name="テキスト ボックス 143"/>
        <xdr:cNvSpPr txBox="1"/>
      </xdr:nvSpPr>
      <xdr:spPr>
        <a:xfrm>
          <a:off x="3225800" y="66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185797</xdr:rowOff>
    </xdr:from>
    <xdr:to>
      <xdr:col>15</xdr:col>
      <xdr:colOff>101600</xdr:colOff>
      <xdr:row>35</xdr:row>
      <xdr:rowOff>287397</xdr:rowOff>
    </xdr:to>
    <xdr:sp macro="" textlink="">
      <xdr:nvSpPr>
        <xdr:cNvPr id="145" name="楕円 144"/>
        <xdr:cNvSpPr/>
      </xdr:nvSpPr>
      <xdr:spPr bwMode="auto">
        <a:xfrm>
          <a:off x="2857500" y="6796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297574</xdr:rowOff>
    </xdr:from>
    <xdr:ext cx="762000" cy="259045"/>
    <xdr:sp macro="" textlink="">
      <xdr:nvSpPr>
        <xdr:cNvPr id="146" name="テキスト ボックス 145"/>
        <xdr:cNvSpPr txBox="1"/>
      </xdr:nvSpPr>
      <xdr:spPr>
        <a:xfrm>
          <a:off x="2527300" y="656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100867</xdr:rowOff>
    </xdr:from>
    <xdr:to>
      <xdr:col>24</xdr:col>
      <xdr:colOff>63500</xdr:colOff>
      <xdr:row>37</xdr:row>
      <xdr:rowOff>83736</xdr:rowOff>
    </xdr:to>
    <xdr:cxnSp macro="">
      <xdr:nvCxnSpPr>
        <xdr:cNvPr id="65" name="直線コネクタ 64"/>
        <xdr:cNvCxnSpPr/>
      </xdr:nvCxnSpPr>
      <xdr:spPr>
        <a:xfrm flipV="1">
          <a:off x="3797300" y="6273067"/>
          <a:ext cx="838200" cy="15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83736</xdr:rowOff>
    </xdr:from>
    <xdr:to>
      <xdr:col>19</xdr:col>
      <xdr:colOff>177800</xdr:colOff>
      <xdr:row>37</xdr:row>
      <xdr:rowOff>84265</xdr:rowOff>
    </xdr:to>
    <xdr:cxnSp macro="">
      <xdr:nvCxnSpPr>
        <xdr:cNvPr id="68" name="直線コネクタ 67"/>
        <xdr:cNvCxnSpPr/>
      </xdr:nvCxnSpPr>
      <xdr:spPr>
        <a:xfrm flipV="1">
          <a:off x="2908300" y="6427386"/>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79049</xdr:rowOff>
    </xdr:from>
    <xdr:to>
      <xdr:col>15</xdr:col>
      <xdr:colOff>50800</xdr:colOff>
      <xdr:row>37</xdr:row>
      <xdr:rowOff>84265</xdr:rowOff>
    </xdr:to>
    <xdr:cxnSp macro="">
      <xdr:nvCxnSpPr>
        <xdr:cNvPr id="71" name="直線コネクタ 70"/>
        <xdr:cNvCxnSpPr/>
      </xdr:nvCxnSpPr>
      <xdr:spPr>
        <a:xfrm>
          <a:off x="2019300" y="6422699"/>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53846</xdr:rowOff>
    </xdr:from>
    <xdr:to>
      <xdr:col>10</xdr:col>
      <xdr:colOff>114300</xdr:colOff>
      <xdr:row>37</xdr:row>
      <xdr:rowOff>79049</xdr:rowOff>
    </xdr:to>
    <xdr:cxnSp macro="">
      <xdr:nvCxnSpPr>
        <xdr:cNvPr id="74" name="直線コネクタ 73"/>
        <xdr:cNvCxnSpPr/>
      </xdr:nvCxnSpPr>
      <xdr:spPr>
        <a:xfrm>
          <a:off x="1130300" y="6397496"/>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50067</xdr:rowOff>
    </xdr:from>
    <xdr:to>
      <xdr:col>24</xdr:col>
      <xdr:colOff>114300</xdr:colOff>
      <xdr:row>36</xdr:row>
      <xdr:rowOff>151667</xdr:rowOff>
    </xdr:to>
    <xdr:sp macro="" textlink="">
      <xdr:nvSpPr>
        <xdr:cNvPr id="84" name="楕円 83"/>
        <xdr:cNvSpPr/>
      </xdr:nvSpPr>
      <xdr:spPr>
        <a:xfrm>
          <a:off x="4584700" y="62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28494</xdr:rowOff>
    </xdr:from>
    <xdr:ext cx="534377" cy="259045"/>
    <xdr:sp macro="" textlink="">
      <xdr:nvSpPr>
        <xdr:cNvPr id="85" name="人件費該当値テキスト"/>
        <xdr:cNvSpPr txBox="1"/>
      </xdr:nvSpPr>
      <xdr:spPr>
        <a:xfrm>
          <a:off x="4686300" y="620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32936</xdr:rowOff>
    </xdr:from>
    <xdr:to>
      <xdr:col>20</xdr:col>
      <xdr:colOff>38100</xdr:colOff>
      <xdr:row>37</xdr:row>
      <xdr:rowOff>134536</xdr:rowOff>
    </xdr:to>
    <xdr:sp macro="" textlink="">
      <xdr:nvSpPr>
        <xdr:cNvPr id="86" name="楕円 85"/>
        <xdr:cNvSpPr/>
      </xdr:nvSpPr>
      <xdr:spPr>
        <a:xfrm>
          <a:off x="3746500" y="63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125663</xdr:rowOff>
    </xdr:from>
    <xdr:ext cx="534377" cy="259045"/>
    <xdr:sp macro="" textlink="">
      <xdr:nvSpPr>
        <xdr:cNvPr id="87" name="テキスト ボックス 86"/>
        <xdr:cNvSpPr txBox="1"/>
      </xdr:nvSpPr>
      <xdr:spPr>
        <a:xfrm>
          <a:off x="3530111" y="646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33465</xdr:rowOff>
    </xdr:from>
    <xdr:to>
      <xdr:col>15</xdr:col>
      <xdr:colOff>101600</xdr:colOff>
      <xdr:row>37</xdr:row>
      <xdr:rowOff>135065</xdr:rowOff>
    </xdr:to>
    <xdr:sp macro="" textlink="">
      <xdr:nvSpPr>
        <xdr:cNvPr id="88" name="楕円 87"/>
        <xdr:cNvSpPr/>
      </xdr:nvSpPr>
      <xdr:spPr>
        <a:xfrm>
          <a:off x="2857500" y="6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126192</xdr:rowOff>
    </xdr:from>
    <xdr:ext cx="534377" cy="259045"/>
    <xdr:sp macro="" textlink="">
      <xdr:nvSpPr>
        <xdr:cNvPr id="89" name="テキスト ボックス 88"/>
        <xdr:cNvSpPr txBox="1"/>
      </xdr:nvSpPr>
      <xdr:spPr>
        <a:xfrm>
          <a:off x="2641111" y="646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28249</xdr:rowOff>
    </xdr:from>
    <xdr:to>
      <xdr:col>10</xdr:col>
      <xdr:colOff>165100</xdr:colOff>
      <xdr:row>37</xdr:row>
      <xdr:rowOff>129849</xdr:rowOff>
    </xdr:to>
    <xdr:sp macro="" textlink="">
      <xdr:nvSpPr>
        <xdr:cNvPr id="90" name="楕円 89"/>
        <xdr:cNvSpPr/>
      </xdr:nvSpPr>
      <xdr:spPr>
        <a:xfrm>
          <a:off x="1968500" y="63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120976</xdr:rowOff>
    </xdr:from>
    <xdr:ext cx="534377" cy="259045"/>
    <xdr:sp macro="" textlink="">
      <xdr:nvSpPr>
        <xdr:cNvPr id="91" name="テキスト ボックス 90"/>
        <xdr:cNvSpPr txBox="1"/>
      </xdr:nvSpPr>
      <xdr:spPr>
        <a:xfrm>
          <a:off x="1752111" y="64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3046</xdr:rowOff>
    </xdr:from>
    <xdr:to>
      <xdr:col>6</xdr:col>
      <xdr:colOff>38100</xdr:colOff>
      <xdr:row>37</xdr:row>
      <xdr:rowOff>104646</xdr:rowOff>
    </xdr:to>
    <xdr:sp macro="" textlink="">
      <xdr:nvSpPr>
        <xdr:cNvPr id="92" name="楕円 91"/>
        <xdr:cNvSpPr/>
      </xdr:nvSpPr>
      <xdr:spPr>
        <a:xfrm>
          <a:off x="1079500" y="63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95773</xdr:rowOff>
    </xdr:from>
    <xdr:ext cx="534377" cy="259045"/>
    <xdr:sp macro="" textlink="">
      <xdr:nvSpPr>
        <xdr:cNvPr id="93" name="テキスト ボックス 92"/>
        <xdr:cNvSpPr txBox="1"/>
      </xdr:nvSpPr>
      <xdr:spPr>
        <a:xfrm>
          <a:off x="863111" y="64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124465</xdr:rowOff>
    </xdr:from>
    <xdr:to>
      <xdr:col>24</xdr:col>
      <xdr:colOff>63500</xdr:colOff>
      <xdr:row>57</xdr:row>
      <xdr:rowOff>71496</xdr:rowOff>
    </xdr:to>
    <xdr:cxnSp macro="">
      <xdr:nvCxnSpPr>
        <xdr:cNvPr id="125" name="直線コネクタ 124"/>
        <xdr:cNvCxnSpPr/>
      </xdr:nvCxnSpPr>
      <xdr:spPr>
        <a:xfrm flipV="1">
          <a:off x="3797300" y="9725665"/>
          <a:ext cx="838200" cy="1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71496</xdr:rowOff>
    </xdr:from>
    <xdr:to>
      <xdr:col>19</xdr:col>
      <xdr:colOff>177800</xdr:colOff>
      <xdr:row>58</xdr:row>
      <xdr:rowOff>28273</xdr:rowOff>
    </xdr:to>
    <xdr:cxnSp macro="">
      <xdr:nvCxnSpPr>
        <xdr:cNvPr id="128" name="直線コネクタ 127"/>
        <xdr:cNvCxnSpPr/>
      </xdr:nvCxnSpPr>
      <xdr:spPr>
        <a:xfrm flipV="1">
          <a:off x="2908300" y="9844146"/>
          <a:ext cx="889000" cy="12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28273</xdr:rowOff>
    </xdr:from>
    <xdr:to>
      <xdr:col>15</xdr:col>
      <xdr:colOff>50800</xdr:colOff>
      <xdr:row>58</xdr:row>
      <xdr:rowOff>93196</xdr:rowOff>
    </xdr:to>
    <xdr:cxnSp macro="">
      <xdr:nvCxnSpPr>
        <xdr:cNvPr id="131" name="直線コネクタ 130"/>
        <xdr:cNvCxnSpPr/>
      </xdr:nvCxnSpPr>
      <xdr:spPr>
        <a:xfrm flipV="1">
          <a:off x="2019300" y="9972373"/>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46954</xdr:rowOff>
    </xdr:from>
    <xdr:to>
      <xdr:col>10</xdr:col>
      <xdr:colOff>114300</xdr:colOff>
      <xdr:row>58</xdr:row>
      <xdr:rowOff>93196</xdr:rowOff>
    </xdr:to>
    <xdr:cxnSp macro="">
      <xdr:nvCxnSpPr>
        <xdr:cNvPr id="134" name="直線コネクタ 133"/>
        <xdr:cNvCxnSpPr/>
      </xdr:nvCxnSpPr>
      <xdr:spPr>
        <a:xfrm>
          <a:off x="1130300" y="9991054"/>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73665</xdr:rowOff>
    </xdr:from>
    <xdr:to>
      <xdr:col>24</xdr:col>
      <xdr:colOff>114300</xdr:colOff>
      <xdr:row>57</xdr:row>
      <xdr:rowOff>3815</xdr:rowOff>
    </xdr:to>
    <xdr:sp macro="" textlink="">
      <xdr:nvSpPr>
        <xdr:cNvPr id="144" name="楕円 143"/>
        <xdr:cNvSpPr/>
      </xdr:nvSpPr>
      <xdr:spPr>
        <a:xfrm>
          <a:off x="4584700" y="96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52092</xdr:rowOff>
    </xdr:from>
    <xdr:ext cx="534377" cy="259045"/>
    <xdr:sp macro="" textlink="">
      <xdr:nvSpPr>
        <xdr:cNvPr id="145" name="物件費該当値テキスト"/>
        <xdr:cNvSpPr txBox="1"/>
      </xdr:nvSpPr>
      <xdr:spPr>
        <a:xfrm>
          <a:off x="4686300" y="96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20696</xdr:rowOff>
    </xdr:from>
    <xdr:to>
      <xdr:col>20</xdr:col>
      <xdr:colOff>38100</xdr:colOff>
      <xdr:row>57</xdr:row>
      <xdr:rowOff>122296</xdr:rowOff>
    </xdr:to>
    <xdr:sp macro="" textlink="">
      <xdr:nvSpPr>
        <xdr:cNvPr id="146" name="楕円 145"/>
        <xdr:cNvSpPr/>
      </xdr:nvSpPr>
      <xdr:spPr>
        <a:xfrm>
          <a:off x="3746500" y="97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113423</xdr:rowOff>
    </xdr:from>
    <xdr:ext cx="534377" cy="259045"/>
    <xdr:sp macro="" textlink="">
      <xdr:nvSpPr>
        <xdr:cNvPr id="147" name="テキスト ボックス 146"/>
        <xdr:cNvSpPr txBox="1"/>
      </xdr:nvSpPr>
      <xdr:spPr>
        <a:xfrm>
          <a:off x="3530111" y="98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148923</xdr:rowOff>
    </xdr:from>
    <xdr:to>
      <xdr:col>15</xdr:col>
      <xdr:colOff>101600</xdr:colOff>
      <xdr:row>58</xdr:row>
      <xdr:rowOff>79073</xdr:rowOff>
    </xdr:to>
    <xdr:sp macro="" textlink="">
      <xdr:nvSpPr>
        <xdr:cNvPr id="148" name="楕円 147"/>
        <xdr:cNvSpPr/>
      </xdr:nvSpPr>
      <xdr:spPr>
        <a:xfrm>
          <a:off x="2857500" y="9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70200</xdr:rowOff>
    </xdr:from>
    <xdr:ext cx="534377" cy="259045"/>
    <xdr:sp macro="" textlink="">
      <xdr:nvSpPr>
        <xdr:cNvPr id="149" name="テキスト ボックス 148"/>
        <xdr:cNvSpPr txBox="1"/>
      </xdr:nvSpPr>
      <xdr:spPr>
        <a:xfrm>
          <a:off x="2641111" y="10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42396</xdr:rowOff>
    </xdr:from>
    <xdr:to>
      <xdr:col>10</xdr:col>
      <xdr:colOff>165100</xdr:colOff>
      <xdr:row>58</xdr:row>
      <xdr:rowOff>143996</xdr:rowOff>
    </xdr:to>
    <xdr:sp macro="" textlink="">
      <xdr:nvSpPr>
        <xdr:cNvPr id="150" name="楕円 149"/>
        <xdr:cNvSpPr/>
      </xdr:nvSpPr>
      <xdr:spPr>
        <a:xfrm>
          <a:off x="1968500" y="99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135123</xdr:rowOff>
    </xdr:from>
    <xdr:ext cx="534377" cy="259045"/>
    <xdr:sp macro="" textlink="">
      <xdr:nvSpPr>
        <xdr:cNvPr id="151" name="テキスト ボックス 150"/>
        <xdr:cNvSpPr txBox="1"/>
      </xdr:nvSpPr>
      <xdr:spPr>
        <a:xfrm>
          <a:off x="1752111" y="100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167604</xdr:rowOff>
    </xdr:from>
    <xdr:to>
      <xdr:col>6</xdr:col>
      <xdr:colOff>38100</xdr:colOff>
      <xdr:row>58</xdr:row>
      <xdr:rowOff>97754</xdr:rowOff>
    </xdr:to>
    <xdr:sp macro="" textlink="">
      <xdr:nvSpPr>
        <xdr:cNvPr id="152" name="楕円 151"/>
        <xdr:cNvSpPr/>
      </xdr:nvSpPr>
      <xdr:spPr>
        <a:xfrm>
          <a:off x="1079500" y="99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88881</xdr:rowOff>
    </xdr:from>
    <xdr:ext cx="534377" cy="259045"/>
    <xdr:sp macro="" textlink="">
      <xdr:nvSpPr>
        <xdr:cNvPr id="153" name="テキスト ボックス 152"/>
        <xdr:cNvSpPr txBox="1"/>
      </xdr:nvSpPr>
      <xdr:spPr>
        <a:xfrm>
          <a:off x="863111" y="100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38658</xdr:rowOff>
    </xdr:from>
    <xdr:to>
      <xdr:col>24</xdr:col>
      <xdr:colOff>63500</xdr:colOff>
      <xdr:row>78</xdr:row>
      <xdr:rowOff>51575</xdr:rowOff>
    </xdr:to>
    <xdr:cxnSp macro="">
      <xdr:nvCxnSpPr>
        <xdr:cNvPr id="182" name="直線コネクタ 181"/>
        <xdr:cNvCxnSpPr/>
      </xdr:nvCxnSpPr>
      <xdr:spPr>
        <a:xfrm flipV="1">
          <a:off x="3797300" y="13411758"/>
          <a:ext cx="8382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51575</xdr:rowOff>
    </xdr:from>
    <xdr:to>
      <xdr:col>19</xdr:col>
      <xdr:colOff>177800</xdr:colOff>
      <xdr:row>78</xdr:row>
      <xdr:rowOff>86437</xdr:rowOff>
    </xdr:to>
    <xdr:cxnSp macro="">
      <xdr:nvCxnSpPr>
        <xdr:cNvPr id="185" name="直線コネクタ 184"/>
        <xdr:cNvCxnSpPr/>
      </xdr:nvCxnSpPr>
      <xdr:spPr>
        <a:xfrm flipV="1">
          <a:off x="2908300" y="13424675"/>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86437</xdr:rowOff>
    </xdr:from>
    <xdr:to>
      <xdr:col>15</xdr:col>
      <xdr:colOff>50800</xdr:colOff>
      <xdr:row>78</xdr:row>
      <xdr:rowOff>99695</xdr:rowOff>
    </xdr:to>
    <xdr:cxnSp macro="">
      <xdr:nvCxnSpPr>
        <xdr:cNvPr id="188" name="直線コネクタ 187"/>
        <xdr:cNvCxnSpPr/>
      </xdr:nvCxnSpPr>
      <xdr:spPr>
        <a:xfrm flipV="1">
          <a:off x="2019300" y="1345953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99695</xdr:rowOff>
    </xdr:from>
    <xdr:to>
      <xdr:col>10</xdr:col>
      <xdr:colOff>114300</xdr:colOff>
      <xdr:row>78</xdr:row>
      <xdr:rowOff>122937</xdr:rowOff>
    </xdr:to>
    <xdr:cxnSp macro="">
      <xdr:nvCxnSpPr>
        <xdr:cNvPr id="191" name="直線コネクタ 190"/>
        <xdr:cNvCxnSpPr/>
      </xdr:nvCxnSpPr>
      <xdr:spPr>
        <a:xfrm flipV="1">
          <a:off x="1130300" y="13472795"/>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159308</xdr:rowOff>
    </xdr:from>
    <xdr:to>
      <xdr:col>24</xdr:col>
      <xdr:colOff>114300</xdr:colOff>
      <xdr:row>78</xdr:row>
      <xdr:rowOff>89458</xdr:rowOff>
    </xdr:to>
    <xdr:sp macro="" textlink="">
      <xdr:nvSpPr>
        <xdr:cNvPr id="201" name="楕円 200"/>
        <xdr:cNvSpPr/>
      </xdr:nvSpPr>
      <xdr:spPr>
        <a:xfrm>
          <a:off x="45847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137735</xdr:rowOff>
    </xdr:from>
    <xdr:ext cx="469744" cy="259045"/>
    <xdr:sp macro="" textlink="">
      <xdr:nvSpPr>
        <xdr:cNvPr id="202" name="維持補修費該当値テキスト"/>
        <xdr:cNvSpPr txBox="1"/>
      </xdr:nvSpPr>
      <xdr:spPr>
        <a:xfrm>
          <a:off x="4686300"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775</xdr:rowOff>
    </xdr:from>
    <xdr:to>
      <xdr:col>20</xdr:col>
      <xdr:colOff>38100</xdr:colOff>
      <xdr:row>78</xdr:row>
      <xdr:rowOff>102375</xdr:rowOff>
    </xdr:to>
    <xdr:sp macro="" textlink="">
      <xdr:nvSpPr>
        <xdr:cNvPr id="203" name="楕円 202"/>
        <xdr:cNvSpPr/>
      </xdr:nvSpPr>
      <xdr:spPr>
        <a:xfrm>
          <a:off x="3746500" y="133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93502</xdr:rowOff>
    </xdr:from>
    <xdr:ext cx="469744" cy="259045"/>
    <xdr:sp macro="" textlink="">
      <xdr:nvSpPr>
        <xdr:cNvPr id="204" name="テキスト ボックス 203"/>
        <xdr:cNvSpPr txBox="1"/>
      </xdr:nvSpPr>
      <xdr:spPr>
        <a:xfrm>
          <a:off x="3562428" y="134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35637</xdr:rowOff>
    </xdr:from>
    <xdr:to>
      <xdr:col>15</xdr:col>
      <xdr:colOff>101600</xdr:colOff>
      <xdr:row>78</xdr:row>
      <xdr:rowOff>137237</xdr:rowOff>
    </xdr:to>
    <xdr:sp macro="" textlink="">
      <xdr:nvSpPr>
        <xdr:cNvPr id="205" name="楕円 204"/>
        <xdr:cNvSpPr/>
      </xdr:nvSpPr>
      <xdr:spPr>
        <a:xfrm>
          <a:off x="2857500" y="134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128364</xdr:rowOff>
    </xdr:from>
    <xdr:ext cx="469744" cy="259045"/>
    <xdr:sp macro="" textlink="">
      <xdr:nvSpPr>
        <xdr:cNvPr id="206" name="テキスト ボックス 205"/>
        <xdr:cNvSpPr txBox="1"/>
      </xdr:nvSpPr>
      <xdr:spPr>
        <a:xfrm>
          <a:off x="2673428" y="1350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48895</xdr:rowOff>
    </xdr:from>
    <xdr:to>
      <xdr:col>10</xdr:col>
      <xdr:colOff>165100</xdr:colOff>
      <xdr:row>78</xdr:row>
      <xdr:rowOff>150495</xdr:rowOff>
    </xdr:to>
    <xdr:sp macro="" textlink="">
      <xdr:nvSpPr>
        <xdr:cNvPr id="207" name="楕円 206"/>
        <xdr:cNvSpPr/>
      </xdr:nvSpPr>
      <xdr:spPr>
        <a:xfrm>
          <a:off x="1968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141622</xdr:rowOff>
    </xdr:from>
    <xdr:ext cx="469744" cy="259045"/>
    <xdr:sp macro="" textlink="">
      <xdr:nvSpPr>
        <xdr:cNvPr id="208" name="テキスト ボックス 207"/>
        <xdr:cNvSpPr txBox="1"/>
      </xdr:nvSpPr>
      <xdr:spPr>
        <a:xfrm>
          <a:off x="1784428"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72137</xdr:rowOff>
    </xdr:from>
    <xdr:to>
      <xdr:col>6</xdr:col>
      <xdr:colOff>38100</xdr:colOff>
      <xdr:row>79</xdr:row>
      <xdr:rowOff>2287</xdr:rowOff>
    </xdr:to>
    <xdr:sp macro="" textlink="">
      <xdr:nvSpPr>
        <xdr:cNvPr id="209" name="楕円 208"/>
        <xdr:cNvSpPr/>
      </xdr:nvSpPr>
      <xdr:spPr>
        <a:xfrm>
          <a:off x="1079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164864</xdr:rowOff>
    </xdr:from>
    <xdr:ext cx="469744" cy="259045"/>
    <xdr:sp macro="" textlink="">
      <xdr:nvSpPr>
        <xdr:cNvPr id="210" name="テキスト ボックス 209"/>
        <xdr:cNvSpPr txBox="1"/>
      </xdr:nvSpPr>
      <xdr:spPr>
        <a:xfrm>
          <a:off x="895428"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7074</xdr:rowOff>
    </xdr:from>
    <xdr:to>
      <xdr:col>24</xdr:col>
      <xdr:colOff>63500</xdr:colOff>
      <xdr:row>97</xdr:row>
      <xdr:rowOff>26099</xdr:rowOff>
    </xdr:to>
    <xdr:cxnSp macro="">
      <xdr:nvCxnSpPr>
        <xdr:cNvPr id="240" name="直線コネクタ 239"/>
        <xdr:cNvCxnSpPr/>
      </xdr:nvCxnSpPr>
      <xdr:spPr>
        <a:xfrm flipV="1">
          <a:off x="3797300" y="16637724"/>
          <a:ext cx="8382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26099</xdr:rowOff>
    </xdr:from>
    <xdr:to>
      <xdr:col>19</xdr:col>
      <xdr:colOff>177800</xdr:colOff>
      <xdr:row>97</xdr:row>
      <xdr:rowOff>80353</xdr:rowOff>
    </xdr:to>
    <xdr:cxnSp macro="">
      <xdr:nvCxnSpPr>
        <xdr:cNvPr id="243" name="直線コネクタ 242"/>
        <xdr:cNvCxnSpPr/>
      </xdr:nvCxnSpPr>
      <xdr:spPr>
        <a:xfrm flipV="1">
          <a:off x="2908300" y="16656749"/>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78282</xdr:rowOff>
    </xdr:from>
    <xdr:to>
      <xdr:col>15</xdr:col>
      <xdr:colOff>50800</xdr:colOff>
      <xdr:row>97</xdr:row>
      <xdr:rowOff>80353</xdr:rowOff>
    </xdr:to>
    <xdr:cxnSp macro="">
      <xdr:nvCxnSpPr>
        <xdr:cNvPr id="246" name="直線コネクタ 245"/>
        <xdr:cNvCxnSpPr/>
      </xdr:nvCxnSpPr>
      <xdr:spPr>
        <a:xfrm>
          <a:off x="2019300" y="16708932"/>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78282</xdr:rowOff>
    </xdr:from>
    <xdr:to>
      <xdr:col>10</xdr:col>
      <xdr:colOff>114300</xdr:colOff>
      <xdr:row>97</xdr:row>
      <xdr:rowOff>108356</xdr:rowOff>
    </xdr:to>
    <xdr:cxnSp macro="">
      <xdr:nvCxnSpPr>
        <xdr:cNvPr id="249" name="直線コネクタ 248"/>
        <xdr:cNvCxnSpPr/>
      </xdr:nvCxnSpPr>
      <xdr:spPr>
        <a:xfrm flipV="1">
          <a:off x="1130300" y="16708932"/>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127724</xdr:rowOff>
    </xdr:from>
    <xdr:to>
      <xdr:col>24</xdr:col>
      <xdr:colOff>114300</xdr:colOff>
      <xdr:row>97</xdr:row>
      <xdr:rowOff>57874</xdr:rowOff>
    </xdr:to>
    <xdr:sp macro="" textlink="">
      <xdr:nvSpPr>
        <xdr:cNvPr id="259" name="楕円 258"/>
        <xdr:cNvSpPr/>
      </xdr:nvSpPr>
      <xdr:spPr>
        <a:xfrm>
          <a:off x="4584700" y="165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106151</xdr:rowOff>
    </xdr:from>
    <xdr:ext cx="534377" cy="259045"/>
    <xdr:sp macro="" textlink="">
      <xdr:nvSpPr>
        <xdr:cNvPr id="260" name="扶助費該当値テキスト"/>
        <xdr:cNvSpPr txBox="1"/>
      </xdr:nvSpPr>
      <xdr:spPr>
        <a:xfrm>
          <a:off x="4686300" y="165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146749</xdr:rowOff>
    </xdr:from>
    <xdr:to>
      <xdr:col>20</xdr:col>
      <xdr:colOff>38100</xdr:colOff>
      <xdr:row>97</xdr:row>
      <xdr:rowOff>76899</xdr:rowOff>
    </xdr:to>
    <xdr:sp macro="" textlink="">
      <xdr:nvSpPr>
        <xdr:cNvPr id="261" name="楕円 260"/>
        <xdr:cNvSpPr/>
      </xdr:nvSpPr>
      <xdr:spPr>
        <a:xfrm>
          <a:off x="3746500" y="166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68026</xdr:rowOff>
    </xdr:from>
    <xdr:ext cx="534377" cy="259045"/>
    <xdr:sp macro="" textlink="">
      <xdr:nvSpPr>
        <xdr:cNvPr id="262" name="テキスト ボックス 261"/>
        <xdr:cNvSpPr txBox="1"/>
      </xdr:nvSpPr>
      <xdr:spPr>
        <a:xfrm>
          <a:off x="3530111" y="166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29553</xdr:rowOff>
    </xdr:from>
    <xdr:to>
      <xdr:col>15</xdr:col>
      <xdr:colOff>101600</xdr:colOff>
      <xdr:row>97</xdr:row>
      <xdr:rowOff>131153</xdr:rowOff>
    </xdr:to>
    <xdr:sp macro="" textlink="">
      <xdr:nvSpPr>
        <xdr:cNvPr id="263" name="楕円 262"/>
        <xdr:cNvSpPr/>
      </xdr:nvSpPr>
      <xdr:spPr>
        <a:xfrm>
          <a:off x="2857500" y="166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122280</xdr:rowOff>
    </xdr:from>
    <xdr:ext cx="534377" cy="259045"/>
    <xdr:sp macro="" textlink="">
      <xdr:nvSpPr>
        <xdr:cNvPr id="264" name="テキスト ボックス 263"/>
        <xdr:cNvSpPr txBox="1"/>
      </xdr:nvSpPr>
      <xdr:spPr>
        <a:xfrm>
          <a:off x="2641111" y="167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27482</xdr:rowOff>
    </xdr:from>
    <xdr:to>
      <xdr:col>10</xdr:col>
      <xdr:colOff>165100</xdr:colOff>
      <xdr:row>97</xdr:row>
      <xdr:rowOff>129082</xdr:rowOff>
    </xdr:to>
    <xdr:sp macro="" textlink="">
      <xdr:nvSpPr>
        <xdr:cNvPr id="265" name="楕円 264"/>
        <xdr:cNvSpPr/>
      </xdr:nvSpPr>
      <xdr:spPr>
        <a:xfrm>
          <a:off x="1968500" y="166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120209</xdr:rowOff>
    </xdr:from>
    <xdr:ext cx="534377" cy="259045"/>
    <xdr:sp macro="" textlink="">
      <xdr:nvSpPr>
        <xdr:cNvPr id="266" name="テキスト ボックス 265"/>
        <xdr:cNvSpPr txBox="1"/>
      </xdr:nvSpPr>
      <xdr:spPr>
        <a:xfrm>
          <a:off x="1752111" y="167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57556</xdr:rowOff>
    </xdr:from>
    <xdr:to>
      <xdr:col>6</xdr:col>
      <xdr:colOff>38100</xdr:colOff>
      <xdr:row>97</xdr:row>
      <xdr:rowOff>159156</xdr:rowOff>
    </xdr:to>
    <xdr:sp macro="" textlink="">
      <xdr:nvSpPr>
        <xdr:cNvPr id="267" name="楕円 266"/>
        <xdr:cNvSpPr/>
      </xdr:nvSpPr>
      <xdr:spPr>
        <a:xfrm>
          <a:off x="1079500" y="166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150283</xdr:rowOff>
    </xdr:from>
    <xdr:ext cx="534377" cy="259045"/>
    <xdr:sp macro="" textlink="">
      <xdr:nvSpPr>
        <xdr:cNvPr id="268" name="テキスト ボックス 267"/>
        <xdr:cNvSpPr txBox="1"/>
      </xdr:nvSpPr>
      <xdr:spPr>
        <a:xfrm>
          <a:off x="863111" y="167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29976</xdr:rowOff>
    </xdr:from>
    <xdr:to>
      <xdr:col>55</xdr:col>
      <xdr:colOff>0</xdr:colOff>
      <xdr:row>37</xdr:row>
      <xdr:rowOff>74330</xdr:rowOff>
    </xdr:to>
    <xdr:cxnSp macro="">
      <xdr:nvCxnSpPr>
        <xdr:cNvPr id="295" name="直線コネクタ 294"/>
        <xdr:cNvCxnSpPr/>
      </xdr:nvCxnSpPr>
      <xdr:spPr>
        <a:xfrm flipV="1">
          <a:off x="9639300" y="5859276"/>
          <a:ext cx="838200" cy="5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74330</xdr:rowOff>
    </xdr:from>
    <xdr:to>
      <xdr:col>50</xdr:col>
      <xdr:colOff>114300</xdr:colOff>
      <xdr:row>37</xdr:row>
      <xdr:rowOff>95928</xdr:rowOff>
    </xdr:to>
    <xdr:cxnSp macro="">
      <xdr:nvCxnSpPr>
        <xdr:cNvPr id="298" name="直線コネクタ 297"/>
        <xdr:cNvCxnSpPr/>
      </xdr:nvCxnSpPr>
      <xdr:spPr>
        <a:xfrm flipV="1">
          <a:off x="8750300" y="6417980"/>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95928</xdr:rowOff>
    </xdr:from>
    <xdr:to>
      <xdr:col>45</xdr:col>
      <xdr:colOff>177800</xdr:colOff>
      <xdr:row>37</xdr:row>
      <xdr:rowOff>98442</xdr:rowOff>
    </xdr:to>
    <xdr:cxnSp macro="">
      <xdr:nvCxnSpPr>
        <xdr:cNvPr id="301" name="直線コネクタ 300"/>
        <xdr:cNvCxnSpPr/>
      </xdr:nvCxnSpPr>
      <xdr:spPr>
        <a:xfrm flipV="1">
          <a:off x="7861300" y="643957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80991</xdr:rowOff>
    </xdr:from>
    <xdr:to>
      <xdr:col>41</xdr:col>
      <xdr:colOff>50800</xdr:colOff>
      <xdr:row>37</xdr:row>
      <xdr:rowOff>98442</xdr:rowOff>
    </xdr:to>
    <xdr:cxnSp macro="">
      <xdr:nvCxnSpPr>
        <xdr:cNvPr id="304" name="直線コネクタ 303"/>
        <xdr:cNvCxnSpPr/>
      </xdr:nvCxnSpPr>
      <xdr:spPr>
        <a:xfrm>
          <a:off x="6972300" y="6424641"/>
          <a:ext cx="889000" cy="1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150626</xdr:rowOff>
    </xdr:from>
    <xdr:to>
      <xdr:col>55</xdr:col>
      <xdr:colOff>50800</xdr:colOff>
      <xdr:row>34</xdr:row>
      <xdr:rowOff>80776</xdr:rowOff>
    </xdr:to>
    <xdr:sp macro="" textlink="">
      <xdr:nvSpPr>
        <xdr:cNvPr id="314" name="楕円 313"/>
        <xdr:cNvSpPr/>
      </xdr:nvSpPr>
      <xdr:spPr>
        <a:xfrm>
          <a:off x="10426700" y="58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129053</xdr:rowOff>
    </xdr:from>
    <xdr:ext cx="599010" cy="259045"/>
    <xdr:sp macro="" textlink="">
      <xdr:nvSpPr>
        <xdr:cNvPr id="315" name="補助費等該当値テキスト"/>
        <xdr:cNvSpPr txBox="1"/>
      </xdr:nvSpPr>
      <xdr:spPr>
        <a:xfrm>
          <a:off x="10528300" y="578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23530</xdr:rowOff>
    </xdr:from>
    <xdr:to>
      <xdr:col>50</xdr:col>
      <xdr:colOff>165100</xdr:colOff>
      <xdr:row>37</xdr:row>
      <xdr:rowOff>125130</xdr:rowOff>
    </xdr:to>
    <xdr:sp macro="" textlink="">
      <xdr:nvSpPr>
        <xdr:cNvPr id="316" name="楕円 315"/>
        <xdr:cNvSpPr/>
      </xdr:nvSpPr>
      <xdr:spPr>
        <a:xfrm>
          <a:off x="9588500" y="63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116257</xdr:rowOff>
    </xdr:from>
    <xdr:ext cx="534377" cy="259045"/>
    <xdr:sp macro="" textlink="">
      <xdr:nvSpPr>
        <xdr:cNvPr id="317" name="テキスト ボックス 316"/>
        <xdr:cNvSpPr txBox="1"/>
      </xdr:nvSpPr>
      <xdr:spPr>
        <a:xfrm>
          <a:off x="9372111" y="64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45128</xdr:rowOff>
    </xdr:from>
    <xdr:to>
      <xdr:col>46</xdr:col>
      <xdr:colOff>38100</xdr:colOff>
      <xdr:row>37</xdr:row>
      <xdr:rowOff>146728</xdr:rowOff>
    </xdr:to>
    <xdr:sp macro="" textlink="">
      <xdr:nvSpPr>
        <xdr:cNvPr id="318" name="楕円 317"/>
        <xdr:cNvSpPr/>
      </xdr:nvSpPr>
      <xdr:spPr>
        <a:xfrm>
          <a:off x="8699500" y="63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137854</xdr:rowOff>
    </xdr:from>
    <xdr:ext cx="534377" cy="259045"/>
    <xdr:sp macro="" textlink="">
      <xdr:nvSpPr>
        <xdr:cNvPr id="319" name="テキスト ボックス 318"/>
        <xdr:cNvSpPr txBox="1"/>
      </xdr:nvSpPr>
      <xdr:spPr>
        <a:xfrm>
          <a:off x="8483111" y="64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47642</xdr:rowOff>
    </xdr:from>
    <xdr:to>
      <xdr:col>41</xdr:col>
      <xdr:colOff>101600</xdr:colOff>
      <xdr:row>37</xdr:row>
      <xdr:rowOff>149242</xdr:rowOff>
    </xdr:to>
    <xdr:sp macro="" textlink="">
      <xdr:nvSpPr>
        <xdr:cNvPr id="320" name="楕円 319"/>
        <xdr:cNvSpPr/>
      </xdr:nvSpPr>
      <xdr:spPr>
        <a:xfrm>
          <a:off x="7810500" y="63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140369</xdr:rowOff>
    </xdr:from>
    <xdr:ext cx="534377" cy="259045"/>
    <xdr:sp macro="" textlink="">
      <xdr:nvSpPr>
        <xdr:cNvPr id="321" name="テキスト ボックス 320"/>
        <xdr:cNvSpPr txBox="1"/>
      </xdr:nvSpPr>
      <xdr:spPr>
        <a:xfrm>
          <a:off x="7594111" y="64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30191</xdr:rowOff>
    </xdr:from>
    <xdr:to>
      <xdr:col>36</xdr:col>
      <xdr:colOff>165100</xdr:colOff>
      <xdr:row>37</xdr:row>
      <xdr:rowOff>131791</xdr:rowOff>
    </xdr:to>
    <xdr:sp macro="" textlink="">
      <xdr:nvSpPr>
        <xdr:cNvPr id="322" name="楕円 321"/>
        <xdr:cNvSpPr/>
      </xdr:nvSpPr>
      <xdr:spPr>
        <a:xfrm>
          <a:off x="6921500" y="63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148318</xdr:rowOff>
    </xdr:from>
    <xdr:ext cx="534377" cy="259045"/>
    <xdr:sp macro="" textlink="">
      <xdr:nvSpPr>
        <xdr:cNvPr id="323" name="テキスト ボックス 322"/>
        <xdr:cNvSpPr txBox="1"/>
      </xdr:nvSpPr>
      <xdr:spPr>
        <a:xfrm>
          <a:off x="6705111" y="61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29615</xdr:rowOff>
    </xdr:from>
    <xdr:to>
      <xdr:col>55</xdr:col>
      <xdr:colOff>0</xdr:colOff>
      <xdr:row>57</xdr:row>
      <xdr:rowOff>126492</xdr:rowOff>
    </xdr:to>
    <xdr:cxnSp macro="">
      <xdr:nvCxnSpPr>
        <xdr:cNvPr id="350" name="直線コネクタ 349"/>
        <xdr:cNvCxnSpPr/>
      </xdr:nvCxnSpPr>
      <xdr:spPr>
        <a:xfrm>
          <a:off x="9639300" y="9802265"/>
          <a:ext cx="838200" cy="9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29615</xdr:rowOff>
    </xdr:from>
    <xdr:to>
      <xdr:col>50</xdr:col>
      <xdr:colOff>114300</xdr:colOff>
      <xdr:row>57</xdr:row>
      <xdr:rowOff>65172</xdr:rowOff>
    </xdr:to>
    <xdr:cxnSp macro="">
      <xdr:nvCxnSpPr>
        <xdr:cNvPr id="353" name="直線コネクタ 352"/>
        <xdr:cNvCxnSpPr/>
      </xdr:nvCxnSpPr>
      <xdr:spPr>
        <a:xfrm flipV="1">
          <a:off x="8750300" y="9802265"/>
          <a:ext cx="889000" cy="3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65172</xdr:rowOff>
    </xdr:from>
    <xdr:to>
      <xdr:col>45</xdr:col>
      <xdr:colOff>177800</xdr:colOff>
      <xdr:row>57</xdr:row>
      <xdr:rowOff>128270</xdr:rowOff>
    </xdr:to>
    <xdr:cxnSp macro="">
      <xdr:nvCxnSpPr>
        <xdr:cNvPr id="356" name="直線コネクタ 355"/>
        <xdr:cNvCxnSpPr/>
      </xdr:nvCxnSpPr>
      <xdr:spPr>
        <a:xfrm flipV="1">
          <a:off x="7861300" y="9837822"/>
          <a:ext cx="889000" cy="6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118875</xdr:rowOff>
    </xdr:from>
    <xdr:to>
      <xdr:col>41</xdr:col>
      <xdr:colOff>50800</xdr:colOff>
      <xdr:row>57</xdr:row>
      <xdr:rowOff>128270</xdr:rowOff>
    </xdr:to>
    <xdr:cxnSp macro="">
      <xdr:nvCxnSpPr>
        <xdr:cNvPr id="359" name="直線コネクタ 358"/>
        <xdr:cNvCxnSpPr/>
      </xdr:nvCxnSpPr>
      <xdr:spPr>
        <a:xfrm>
          <a:off x="6972300" y="9891525"/>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75692</xdr:rowOff>
    </xdr:from>
    <xdr:to>
      <xdr:col>55</xdr:col>
      <xdr:colOff>50800</xdr:colOff>
      <xdr:row>58</xdr:row>
      <xdr:rowOff>5842</xdr:rowOff>
    </xdr:to>
    <xdr:sp macro="" textlink="">
      <xdr:nvSpPr>
        <xdr:cNvPr id="369" name="楕円 368"/>
        <xdr:cNvSpPr/>
      </xdr:nvSpPr>
      <xdr:spPr>
        <a:xfrm>
          <a:off x="10426700" y="98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162069</xdr:rowOff>
    </xdr:from>
    <xdr:ext cx="534377" cy="259045"/>
    <xdr:sp macro="" textlink="">
      <xdr:nvSpPr>
        <xdr:cNvPr id="370" name="普通建設事業費該当値テキスト"/>
        <xdr:cNvSpPr txBox="1"/>
      </xdr:nvSpPr>
      <xdr:spPr>
        <a:xfrm>
          <a:off x="10528300" y="97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150265</xdr:rowOff>
    </xdr:from>
    <xdr:to>
      <xdr:col>50</xdr:col>
      <xdr:colOff>165100</xdr:colOff>
      <xdr:row>57</xdr:row>
      <xdr:rowOff>80415</xdr:rowOff>
    </xdr:to>
    <xdr:sp macro="" textlink="">
      <xdr:nvSpPr>
        <xdr:cNvPr id="371" name="楕円 370"/>
        <xdr:cNvSpPr/>
      </xdr:nvSpPr>
      <xdr:spPr>
        <a:xfrm>
          <a:off x="9588500" y="97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71542</xdr:rowOff>
    </xdr:from>
    <xdr:ext cx="534377" cy="259045"/>
    <xdr:sp macro="" textlink="">
      <xdr:nvSpPr>
        <xdr:cNvPr id="372" name="テキスト ボックス 371"/>
        <xdr:cNvSpPr txBox="1"/>
      </xdr:nvSpPr>
      <xdr:spPr>
        <a:xfrm>
          <a:off x="9372111" y="98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14372</xdr:rowOff>
    </xdr:from>
    <xdr:to>
      <xdr:col>46</xdr:col>
      <xdr:colOff>38100</xdr:colOff>
      <xdr:row>57</xdr:row>
      <xdr:rowOff>115972</xdr:rowOff>
    </xdr:to>
    <xdr:sp macro="" textlink="">
      <xdr:nvSpPr>
        <xdr:cNvPr id="373" name="楕円 372"/>
        <xdr:cNvSpPr/>
      </xdr:nvSpPr>
      <xdr:spPr>
        <a:xfrm>
          <a:off x="8699500" y="97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107099</xdr:rowOff>
    </xdr:from>
    <xdr:ext cx="534377" cy="259045"/>
    <xdr:sp macro="" textlink="">
      <xdr:nvSpPr>
        <xdr:cNvPr id="374" name="テキスト ボックス 373"/>
        <xdr:cNvSpPr txBox="1"/>
      </xdr:nvSpPr>
      <xdr:spPr>
        <a:xfrm>
          <a:off x="8483111" y="98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77470</xdr:rowOff>
    </xdr:from>
    <xdr:to>
      <xdr:col>41</xdr:col>
      <xdr:colOff>101600</xdr:colOff>
      <xdr:row>58</xdr:row>
      <xdr:rowOff>7620</xdr:rowOff>
    </xdr:to>
    <xdr:sp macro="" textlink="">
      <xdr:nvSpPr>
        <xdr:cNvPr id="375" name="楕円 374"/>
        <xdr:cNvSpPr/>
      </xdr:nvSpPr>
      <xdr:spPr>
        <a:xfrm>
          <a:off x="7810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170197</xdr:rowOff>
    </xdr:from>
    <xdr:ext cx="534377" cy="259045"/>
    <xdr:sp macro="" textlink="">
      <xdr:nvSpPr>
        <xdr:cNvPr id="376" name="テキスト ボックス 375"/>
        <xdr:cNvSpPr txBox="1"/>
      </xdr:nvSpPr>
      <xdr:spPr>
        <a:xfrm>
          <a:off x="7594111" y="99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68075</xdr:rowOff>
    </xdr:from>
    <xdr:to>
      <xdr:col>36</xdr:col>
      <xdr:colOff>165100</xdr:colOff>
      <xdr:row>57</xdr:row>
      <xdr:rowOff>169675</xdr:rowOff>
    </xdr:to>
    <xdr:sp macro="" textlink="">
      <xdr:nvSpPr>
        <xdr:cNvPr id="377" name="楕円 376"/>
        <xdr:cNvSpPr/>
      </xdr:nvSpPr>
      <xdr:spPr>
        <a:xfrm>
          <a:off x="6921500" y="98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160802</xdr:rowOff>
    </xdr:from>
    <xdr:ext cx="534377" cy="259045"/>
    <xdr:sp macro="" textlink="">
      <xdr:nvSpPr>
        <xdr:cNvPr id="378" name="テキスト ボックス 377"/>
        <xdr:cNvSpPr txBox="1"/>
      </xdr:nvSpPr>
      <xdr:spPr>
        <a:xfrm>
          <a:off x="6705111" y="99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104961</xdr:rowOff>
    </xdr:from>
    <xdr:to>
      <xdr:col>55</xdr:col>
      <xdr:colOff>0</xdr:colOff>
      <xdr:row>78</xdr:row>
      <xdr:rowOff>161364</xdr:rowOff>
    </xdr:to>
    <xdr:cxnSp macro="">
      <xdr:nvCxnSpPr>
        <xdr:cNvPr id="407" name="直線コネクタ 406"/>
        <xdr:cNvCxnSpPr/>
      </xdr:nvCxnSpPr>
      <xdr:spPr>
        <a:xfrm flipV="1">
          <a:off x="9639300" y="13478061"/>
          <a:ext cx="838200" cy="5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159176</xdr:rowOff>
    </xdr:from>
    <xdr:to>
      <xdr:col>50</xdr:col>
      <xdr:colOff>114300</xdr:colOff>
      <xdr:row>78</xdr:row>
      <xdr:rowOff>161364</xdr:rowOff>
    </xdr:to>
    <xdr:cxnSp macro="">
      <xdr:nvCxnSpPr>
        <xdr:cNvPr id="410" name="直線コネクタ 409"/>
        <xdr:cNvCxnSpPr/>
      </xdr:nvCxnSpPr>
      <xdr:spPr>
        <a:xfrm>
          <a:off x="8750300" y="13532276"/>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126197</xdr:rowOff>
    </xdr:from>
    <xdr:to>
      <xdr:col>45</xdr:col>
      <xdr:colOff>177800</xdr:colOff>
      <xdr:row>78</xdr:row>
      <xdr:rowOff>159176</xdr:rowOff>
    </xdr:to>
    <xdr:cxnSp macro="">
      <xdr:nvCxnSpPr>
        <xdr:cNvPr id="413" name="直線コネクタ 412"/>
        <xdr:cNvCxnSpPr/>
      </xdr:nvCxnSpPr>
      <xdr:spPr>
        <a:xfrm>
          <a:off x="7861300" y="13499297"/>
          <a:ext cx="8890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126197</xdr:rowOff>
    </xdr:from>
    <xdr:to>
      <xdr:col>41</xdr:col>
      <xdr:colOff>50800</xdr:colOff>
      <xdr:row>78</xdr:row>
      <xdr:rowOff>144287</xdr:rowOff>
    </xdr:to>
    <xdr:cxnSp macro="">
      <xdr:nvCxnSpPr>
        <xdr:cNvPr id="416" name="直線コネクタ 415"/>
        <xdr:cNvCxnSpPr/>
      </xdr:nvCxnSpPr>
      <xdr:spPr>
        <a:xfrm flipV="1">
          <a:off x="6972300" y="13499297"/>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54161</xdr:rowOff>
    </xdr:from>
    <xdr:to>
      <xdr:col>55</xdr:col>
      <xdr:colOff>50800</xdr:colOff>
      <xdr:row>78</xdr:row>
      <xdr:rowOff>155761</xdr:rowOff>
    </xdr:to>
    <xdr:sp macro="" textlink="">
      <xdr:nvSpPr>
        <xdr:cNvPr id="426" name="楕円 425"/>
        <xdr:cNvSpPr/>
      </xdr:nvSpPr>
      <xdr:spPr>
        <a:xfrm>
          <a:off x="10426700" y="134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5994</xdr:rowOff>
    </xdr:from>
    <xdr:ext cx="534377" cy="259045"/>
    <xdr:sp macro="" textlink="">
      <xdr:nvSpPr>
        <xdr:cNvPr id="427" name="普通建設事業費 （ うち新規整備　）該当値テキスト"/>
        <xdr:cNvSpPr txBox="1"/>
      </xdr:nvSpPr>
      <xdr:spPr>
        <a:xfrm>
          <a:off x="10528300" y="133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110564</xdr:rowOff>
    </xdr:from>
    <xdr:to>
      <xdr:col>50</xdr:col>
      <xdr:colOff>165100</xdr:colOff>
      <xdr:row>79</xdr:row>
      <xdr:rowOff>40714</xdr:rowOff>
    </xdr:to>
    <xdr:sp macro="" textlink="">
      <xdr:nvSpPr>
        <xdr:cNvPr id="428" name="楕円 427"/>
        <xdr:cNvSpPr/>
      </xdr:nvSpPr>
      <xdr:spPr>
        <a:xfrm>
          <a:off x="9588500" y="134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31841</xdr:rowOff>
    </xdr:from>
    <xdr:ext cx="469744" cy="259045"/>
    <xdr:sp macro="" textlink="">
      <xdr:nvSpPr>
        <xdr:cNvPr id="429" name="テキスト ボックス 428"/>
        <xdr:cNvSpPr txBox="1"/>
      </xdr:nvSpPr>
      <xdr:spPr>
        <a:xfrm>
          <a:off x="9404428" y="1357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108376</xdr:rowOff>
    </xdr:from>
    <xdr:to>
      <xdr:col>46</xdr:col>
      <xdr:colOff>38100</xdr:colOff>
      <xdr:row>79</xdr:row>
      <xdr:rowOff>38526</xdr:rowOff>
    </xdr:to>
    <xdr:sp macro="" textlink="">
      <xdr:nvSpPr>
        <xdr:cNvPr id="430" name="楕円 429"/>
        <xdr:cNvSpPr/>
      </xdr:nvSpPr>
      <xdr:spPr>
        <a:xfrm>
          <a:off x="8699500" y="134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29653</xdr:rowOff>
    </xdr:from>
    <xdr:ext cx="469744" cy="259045"/>
    <xdr:sp macro="" textlink="">
      <xdr:nvSpPr>
        <xdr:cNvPr id="431" name="テキスト ボックス 430"/>
        <xdr:cNvSpPr txBox="1"/>
      </xdr:nvSpPr>
      <xdr:spPr>
        <a:xfrm>
          <a:off x="8515428" y="1357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75397</xdr:rowOff>
    </xdr:from>
    <xdr:to>
      <xdr:col>41</xdr:col>
      <xdr:colOff>101600</xdr:colOff>
      <xdr:row>79</xdr:row>
      <xdr:rowOff>5547</xdr:rowOff>
    </xdr:to>
    <xdr:sp macro="" textlink="">
      <xdr:nvSpPr>
        <xdr:cNvPr id="432" name="楕円 431"/>
        <xdr:cNvSpPr/>
      </xdr:nvSpPr>
      <xdr:spPr>
        <a:xfrm>
          <a:off x="7810500" y="134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168124</xdr:rowOff>
    </xdr:from>
    <xdr:ext cx="534377" cy="259045"/>
    <xdr:sp macro="" textlink="">
      <xdr:nvSpPr>
        <xdr:cNvPr id="433" name="テキスト ボックス 432"/>
        <xdr:cNvSpPr txBox="1"/>
      </xdr:nvSpPr>
      <xdr:spPr>
        <a:xfrm>
          <a:off x="7594111" y="1354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93487</xdr:rowOff>
    </xdr:from>
    <xdr:to>
      <xdr:col>36</xdr:col>
      <xdr:colOff>165100</xdr:colOff>
      <xdr:row>79</xdr:row>
      <xdr:rowOff>23637</xdr:rowOff>
    </xdr:to>
    <xdr:sp macro="" textlink="">
      <xdr:nvSpPr>
        <xdr:cNvPr id="434" name="楕円 433"/>
        <xdr:cNvSpPr/>
      </xdr:nvSpPr>
      <xdr:spPr>
        <a:xfrm>
          <a:off x="6921500" y="134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14764</xdr:rowOff>
    </xdr:from>
    <xdr:ext cx="469744" cy="259045"/>
    <xdr:sp macro="" textlink="">
      <xdr:nvSpPr>
        <xdr:cNvPr id="435" name="テキスト ボックス 434"/>
        <xdr:cNvSpPr txBox="1"/>
      </xdr:nvSpPr>
      <xdr:spPr>
        <a:xfrm>
          <a:off x="6737428" y="135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106438</xdr:rowOff>
    </xdr:from>
    <xdr:to>
      <xdr:col>55</xdr:col>
      <xdr:colOff>0</xdr:colOff>
      <xdr:row>97</xdr:row>
      <xdr:rowOff>124840</xdr:rowOff>
    </xdr:to>
    <xdr:cxnSp macro="">
      <xdr:nvCxnSpPr>
        <xdr:cNvPr id="466" name="直線コネクタ 465"/>
        <xdr:cNvCxnSpPr/>
      </xdr:nvCxnSpPr>
      <xdr:spPr>
        <a:xfrm>
          <a:off x="9639300" y="16394188"/>
          <a:ext cx="8382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106438</xdr:rowOff>
    </xdr:from>
    <xdr:to>
      <xdr:col>50</xdr:col>
      <xdr:colOff>114300</xdr:colOff>
      <xdr:row>96</xdr:row>
      <xdr:rowOff>154918</xdr:rowOff>
    </xdr:to>
    <xdr:cxnSp macro="">
      <xdr:nvCxnSpPr>
        <xdr:cNvPr id="469" name="直線コネクタ 468"/>
        <xdr:cNvCxnSpPr/>
      </xdr:nvCxnSpPr>
      <xdr:spPr>
        <a:xfrm flipV="1">
          <a:off x="8750300" y="16394188"/>
          <a:ext cx="889000" cy="2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154918</xdr:rowOff>
    </xdr:from>
    <xdr:to>
      <xdr:col>45</xdr:col>
      <xdr:colOff>177800</xdr:colOff>
      <xdr:row>97</xdr:row>
      <xdr:rowOff>96462</xdr:rowOff>
    </xdr:to>
    <xdr:cxnSp macro="">
      <xdr:nvCxnSpPr>
        <xdr:cNvPr id="472" name="直線コネクタ 471"/>
        <xdr:cNvCxnSpPr/>
      </xdr:nvCxnSpPr>
      <xdr:spPr>
        <a:xfrm flipV="1">
          <a:off x="7861300" y="16614118"/>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68735</xdr:rowOff>
    </xdr:from>
    <xdr:to>
      <xdr:col>41</xdr:col>
      <xdr:colOff>50800</xdr:colOff>
      <xdr:row>97</xdr:row>
      <xdr:rowOff>96462</xdr:rowOff>
    </xdr:to>
    <xdr:cxnSp macro="">
      <xdr:nvCxnSpPr>
        <xdr:cNvPr id="475" name="直線コネクタ 474"/>
        <xdr:cNvCxnSpPr/>
      </xdr:nvCxnSpPr>
      <xdr:spPr>
        <a:xfrm>
          <a:off x="6972300" y="16699385"/>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74040</xdr:rowOff>
    </xdr:from>
    <xdr:to>
      <xdr:col>55</xdr:col>
      <xdr:colOff>50800</xdr:colOff>
      <xdr:row>98</xdr:row>
      <xdr:rowOff>4190</xdr:rowOff>
    </xdr:to>
    <xdr:sp macro="" textlink="">
      <xdr:nvSpPr>
        <xdr:cNvPr id="485" name="楕円 484"/>
        <xdr:cNvSpPr/>
      </xdr:nvSpPr>
      <xdr:spPr>
        <a:xfrm>
          <a:off x="10426700" y="167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52467</xdr:rowOff>
    </xdr:from>
    <xdr:ext cx="534377" cy="259045"/>
    <xdr:sp macro="" textlink="">
      <xdr:nvSpPr>
        <xdr:cNvPr id="486" name="普通建設事業費 （ うち更新整備　）該当値テキスト"/>
        <xdr:cNvSpPr txBox="1"/>
      </xdr:nvSpPr>
      <xdr:spPr>
        <a:xfrm>
          <a:off x="10528300" y="166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55638</xdr:rowOff>
    </xdr:from>
    <xdr:to>
      <xdr:col>50</xdr:col>
      <xdr:colOff>165100</xdr:colOff>
      <xdr:row>95</xdr:row>
      <xdr:rowOff>157238</xdr:rowOff>
    </xdr:to>
    <xdr:sp macro="" textlink="">
      <xdr:nvSpPr>
        <xdr:cNvPr id="487" name="楕円 486"/>
        <xdr:cNvSpPr/>
      </xdr:nvSpPr>
      <xdr:spPr>
        <a:xfrm>
          <a:off x="9588500" y="163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2315</xdr:rowOff>
    </xdr:from>
    <xdr:ext cx="534377" cy="259045"/>
    <xdr:sp macro="" textlink="">
      <xdr:nvSpPr>
        <xdr:cNvPr id="488" name="テキスト ボックス 487"/>
        <xdr:cNvSpPr txBox="1"/>
      </xdr:nvSpPr>
      <xdr:spPr>
        <a:xfrm>
          <a:off x="9372111" y="161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104118</xdr:rowOff>
    </xdr:from>
    <xdr:to>
      <xdr:col>46</xdr:col>
      <xdr:colOff>38100</xdr:colOff>
      <xdr:row>97</xdr:row>
      <xdr:rowOff>34268</xdr:rowOff>
    </xdr:to>
    <xdr:sp macro="" textlink="">
      <xdr:nvSpPr>
        <xdr:cNvPr id="489" name="楕円 488"/>
        <xdr:cNvSpPr/>
      </xdr:nvSpPr>
      <xdr:spPr>
        <a:xfrm>
          <a:off x="8699500" y="165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25395</xdr:rowOff>
    </xdr:from>
    <xdr:ext cx="534377" cy="259045"/>
    <xdr:sp macro="" textlink="">
      <xdr:nvSpPr>
        <xdr:cNvPr id="490" name="テキスト ボックス 489"/>
        <xdr:cNvSpPr txBox="1"/>
      </xdr:nvSpPr>
      <xdr:spPr>
        <a:xfrm>
          <a:off x="8483111" y="1665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45662</xdr:rowOff>
    </xdr:from>
    <xdr:to>
      <xdr:col>41</xdr:col>
      <xdr:colOff>101600</xdr:colOff>
      <xdr:row>97</xdr:row>
      <xdr:rowOff>147262</xdr:rowOff>
    </xdr:to>
    <xdr:sp macro="" textlink="">
      <xdr:nvSpPr>
        <xdr:cNvPr id="491" name="楕円 490"/>
        <xdr:cNvSpPr/>
      </xdr:nvSpPr>
      <xdr:spPr>
        <a:xfrm>
          <a:off x="7810500" y="166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138389</xdr:rowOff>
    </xdr:from>
    <xdr:ext cx="534377" cy="259045"/>
    <xdr:sp macro="" textlink="">
      <xdr:nvSpPr>
        <xdr:cNvPr id="492" name="テキスト ボックス 491"/>
        <xdr:cNvSpPr txBox="1"/>
      </xdr:nvSpPr>
      <xdr:spPr>
        <a:xfrm>
          <a:off x="7594111" y="167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17935</xdr:rowOff>
    </xdr:from>
    <xdr:to>
      <xdr:col>36</xdr:col>
      <xdr:colOff>165100</xdr:colOff>
      <xdr:row>97</xdr:row>
      <xdr:rowOff>119535</xdr:rowOff>
    </xdr:to>
    <xdr:sp macro="" textlink="">
      <xdr:nvSpPr>
        <xdr:cNvPr id="493" name="楕円 492"/>
        <xdr:cNvSpPr/>
      </xdr:nvSpPr>
      <xdr:spPr>
        <a:xfrm>
          <a:off x="6921500" y="166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110662</xdr:rowOff>
    </xdr:from>
    <xdr:ext cx="534377" cy="259045"/>
    <xdr:sp macro="" textlink="">
      <xdr:nvSpPr>
        <xdr:cNvPr id="494" name="テキスト ボックス 493"/>
        <xdr:cNvSpPr txBox="1"/>
      </xdr:nvSpPr>
      <xdr:spPr>
        <a:xfrm>
          <a:off x="6705111" y="167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170574</xdr:rowOff>
    </xdr:from>
    <xdr:to>
      <xdr:col>85</xdr:col>
      <xdr:colOff>127000</xdr:colOff>
      <xdr:row>39</xdr:row>
      <xdr:rowOff>1245</xdr:rowOff>
    </xdr:to>
    <xdr:cxnSp macro="">
      <xdr:nvCxnSpPr>
        <xdr:cNvPr id="523" name="直線コネクタ 522"/>
        <xdr:cNvCxnSpPr/>
      </xdr:nvCxnSpPr>
      <xdr:spPr>
        <a:xfrm>
          <a:off x="15481300" y="6685674"/>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157988</xdr:rowOff>
    </xdr:from>
    <xdr:to>
      <xdr:col>81</xdr:col>
      <xdr:colOff>50800</xdr:colOff>
      <xdr:row>38</xdr:row>
      <xdr:rowOff>170574</xdr:rowOff>
    </xdr:to>
    <xdr:cxnSp macro="">
      <xdr:nvCxnSpPr>
        <xdr:cNvPr id="526" name="直線コネクタ 525"/>
        <xdr:cNvCxnSpPr/>
      </xdr:nvCxnSpPr>
      <xdr:spPr>
        <a:xfrm>
          <a:off x="14592300" y="6673088"/>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157988</xdr:rowOff>
    </xdr:from>
    <xdr:to>
      <xdr:col>76</xdr:col>
      <xdr:colOff>114300</xdr:colOff>
      <xdr:row>39</xdr:row>
      <xdr:rowOff>27622</xdr:rowOff>
    </xdr:to>
    <xdr:cxnSp macro="">
      <xdr:nvCxnSpPr>
        <xdr:cNvPr id="529" name="直線コネクタ 528"/>
        <xdr:cNvCxnSpPr/>
      </xdr:nvCxnSpPr>
      <xdr:spPr>
        <a:xfrm flipV="1">
          <a:off x="13703300" y="6673088"/>
          <a:ext cx="889000" cy="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27622</xdr:rowOff>
    </xdr:from>
    <xdr:to>
      <xdr:col>71</xdr:col>
      <xdr:colOff>177800</xdr:colOff>
      <xdr:row>39</xdr:row>
      <xdr:rowOff>44234</xdr:rowOff>
    </xdr:to>
    <xdr:cxnSp macro="">
      <xdr:nvCxnSpPr>
        <xdr:cNvPr id="532" name="直線コネクタ 531"/>
        <xdr:cNvCxnSpPr/>
      </xdr:nvCxnSpPr>
      <xdr:spPr>
        <a:xfrm flipV="1">
          <a:off x="12814300" y="671417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121895</xdr:rowOff>
    </xdr:from>
    <xdr:to>
      <xdr:col>85</xdr:col>
      <xdr:colOff>177800</xdr:colOff>
      <xdr:row>39</xdr:row>
      <xdr:rowOff>52045</xdr:rowOff>
    </xdr:to>
    <xdr:sp macro="" textlink="">
      <xdr:nvSpPr>
        <xdr:cNvPr id="542" name="楕円 541"/>
        <xdr:cNvSpPr/>
      </xdr:nvSpPr>
      <xdr:spPr>
        <a:xfrm>
          <a:off x="16268700" y="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44582</xdr:rowOff>
    </xdr:from>
    <xdr:ext cx="469744" cy="259045"/>
    <xdr:sp macro="" textlink="">
      <xdr:nvSpPr>
        <xdr:cNvPr id="543" name="災害復旧事業費該当値テキスト"/>
        <xdr:cNvSpPr txBox="1"/>
      </xdr:nvSpPr>
      <xdr:spPr>
        <a:xfrm>
          <a:off x="16370300" y="65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119774</xdr:rowOff>
    </xdr:from>
    <xdr:to>
      <xdr:col>81</xdr:col>
      <xdr:colOff>101600</xdr:colOff>
      <xdr:row>39</xdr:row>
      <xdr:rowOff>49924</xdr:rowOff>
    </xdr:to>
    <xdr:sp macro="" textlink="">
      <xdr:nvSpPr>
        <xdr:cNvPr id="544" name="楕円 543"/>
        <xdr:cNvSpPr/>
      </xdr:nvSpPr>
      <xdr:spPr>
        <a:xfrm>
          <a:off x="15430500" y="66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41051</xdr:rowOff>
    </xdr:from>
    <xdr:ext cx="469744" cy="259045"/>
    <xdr:sp macro="" textlink="">
      <xdr:nvSpPr>
        <xdr:cNvPr id="545" name="テキスト ボックス 544"/>
        <xdr:cNvSpPr txBox="1"/>
      </xdr:nvSpPr>
      <xdr:spPr>
        <a:xfrm>
          <a:off x="15246428" y="67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107188</xdr:rowOff>
    </xdr:from>
    <xdr:to>
      <xdr:col>76</xdr:col>
      <xdr:colOff>165100</xdr:colOff>
      <xdr:row>39</xdr:row>
      <xdr:rowOff>37338</xdr:rowOff>
    </xdr:to>
    <xdr:sp macro="" textlink="">
      <xdr:nvSpPr>
        <xdr:cNvPr id="546" name="楕円 545"/>
        <xdr:cNvSpPr/>
      </xdr:nvSpPr>
      <xdr:spPr>
        <a:xfrm>
          <a:off x="14541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28465</xdr:rowOff>
    </xdr:from>
    <xdr:ext cx="469744" cy="259045"/>
    <xdr:sp macro="" textlink="">
      <xdr:nvSpPr>
        <xdr:cNvPr id="547" name="テキスト ボックス 546"/>
        <xdr:cNvSpPr txBox="1"/>
      </xdr:nvSpPr>
      <xdr:spPr>
        <a:xfrm>
          <a:off x="14357428" y="671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148272</xdr:rowOff>
    </xdr:from>
    <xdr:to>
      <xdr:col>72</xdr:col>
      <xdr:colOff>38100</xdr:colOff>
      <xdr:row>39</xdr:row>
      <xdr:rowOff>78422</xdr:rowOff>
    </xdr:to>
    <xdr:sp macro="" textlink="">
      <xdr:nvSpPr>
        <xdr:cNvPr id="548" name="楕円 547"/>
        <xdr:cNvSpPr/>
      </xdr:nvSpPr>
      <xdr:spPr>
        <a:xfrm>
          <a:off x="13652500" y="6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69549</xdr:rowOff>
    </xdr:from>
    <xdr:ext cx="469744" cy="259045"/>
    <xdr:sp macro="" textlink="">
      <xdr:nvSpPr>
        <xdr:cNvPr id="549" name="テキスト ボックス 548"/>
        <xdr:cNvSpPr txBox="1"/>
      </xdr:nvSpPr>
      <xdr:spPr>
        <a:xfrm>
          <a:off x="13468428" y="675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164884</xdr:rowOff>
    </xdr:from>
    <xdr:to>
      <xdr:col>67</xdr:col>
      <xdr:colOff>101600</xdr:colOff>
      <xdr:row>39</xdr:row>
      <xdr:rowOff>95034</xdr:rowOff>
    </xdr:to>
    <xdr:sp macro="" textlink="">
      <xdr:nvSpPr>
        <xdr:cNvPr id="550" name="楕円 549"/>
        <xdr:cNvSpPr/>
      </xdr:nvSpPr>
      <xdr:spPr>
        <a:xfrm>
          <a:off x="12763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86161</xdr:rowOff>
    </xdr:from>
    <xdr:ext cx="313932" cy="259045"/>
    <xdr:sp macro="" textlink="">
      <xdr:nvSpPr>
        <xdr:cNvPr id="551" name="テキスト ボックス 550"/>
        <xdr:cNvSpPr txBox="1"/>
      </xdr:nvSpPr>
      <xdr:spPr>
        <a:xfrm>
          <a:off x="12657333" y="67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63386</xdr:rowOff>
    </xdr:from>
    <xdr:to>
      <xdr:col>85</xdr:col>
      <xdr:colOff>127000</xdr:colOff>
      <xdr:row>74</xdr:row>
      <xdr:rowOff>132969</xdr:rowOff>
    </xdr:to>
    <xdr:cxnSp macro="">
      <xdr:nvCxnSpPr>
        <xdr:cNvPr id="629" name="直線コネクタ 628"/>
        <xdr:cNvCxnSpPr/>
      </xdr:nvCxnSpPr>
      <xdr:spPr>
        <a:xfrm>
          <a:off x="15481300" y="12750686"/>
          <a:ext cx="838200" cy="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40754</xdr:rowOff>
    </xdr:from>
    <xdr:to>
      <xdr:col>81</xdr:col>
      <xdr:colOff>50800</xdr:colOff>
      <xdr:row>74</xdr:row>
      <xdr:rowOff>63386</xdr:rowOff>
    </xdr:to>
    <xdr:cxnSp macro="">
      <xdr:nvCxnSpPr>
        <xdr:cNvPr id="632" name="直線コネクタ 631"/>
        <xdr:cNvCxnSpPr/>
      </xdr:nvCxnSpPr>
      <xdr:spPr>
        <a:xfrm>
          <a:off x="14592300" y="12728054"/>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63526</xdr:rowOff>
    </xdr:from>
    <xdr:to>
      <xdr:col>76</xdr:col>
      <xdr:colOff>114300</xdr:colOff>
      <xdr:row>74</xdr:row>
      <xdr:rowOff>40754</xdr:rowOff>
    </xdr:to>
    <xdr:cxnSp macro="">
      <xdr:nvCxnSpPr>
        <xdr:cNvPr id="635" name="直線コネクタ 634"/>
        <xdr:cNvCxnSpPr/>
      </xdr:nvCxnSpPr>
      <xdr:spPr>
        <a:xfrm>
          <a:off x="13703300" y="12407926"/>
          <a:ext cx="889000" cy="3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63526</xdr:rowOff>
    </xdr:from>
    <xdr:to>
      <xdr:col>71</xdr:col>
      <xdr:colOff>177800</xdr:colOff>
      <xdr:row>72</xdr:row>
      <xdr:rowOff>118859</xdr:rowOff>
    </xdr:to>
    <xdr:cxnSp macro="">
      <xdr:nvCxnSpPr>
        <xdr:cNvPr id="638" name="直線コネクタ 637"/>
        <xdr:cNvCxnSpPr/>
      </xdr:nvCxnSpPr>
      <xdr:spPr>
        <a:xfrm flipV="1">
          <a:off x="12814300" y="12407926"/>
          <a:ext cx="8890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82169</xdr:rowOff>
    </xdr:from>
    <xdr:to>
      <xdr:col>85</xdr:col>
      <xdr:colOff>177800</xdr:colOff>
      <xdr:row>75</xdr:row>
      <xdr:rowOff>12319</xdr:rowOff>
    </xdr:to>
    <xdr:sp macro="" textlink="">
      <xdr:nvSpPr>
        <xdr:cNvPr id="648" name="楕円 647"/>
        <xdr:cNvSpPr/>
      </xdr:nvSpPr>
      <xdr:spPr>
        <a:xfrm>
          <a:off x="16268700" y="127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105046</xdr:rowOff>
    </xdr:from>
    <xdr:ext cx="534377" cy="259045"/>
    <xdr:sp macro="" textlink="">
      <xdr:nvSpPr>
        <xdr:cNvPr id="649" name="公債費該当値テキスト"/>
        <xdr:cNvSpPr txBox="1"/>
      </xdr:nvSpPr>
      <xdr:spPr>
        <a:xfrm>
          <a:off x="16370300" y="126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12586</xdr:rowOff>
    </xdr:from>
    <xdr:to>
      <xdr:col>81</xdr:col>
      <xdr:colOff>101600</xdr:colOff>
      <xdr:row>74</xdr:row>
      <xdr:rowOff>114186</xdr:rowOff>
    </xdr:to>
    <xdr:sp macro="" textlink="">
      <xdr:nvSpPr>
        <xdr:cNvPr id="650" name="楕円 649"/>
        <xdr:cNvSpPr/>
      </xdr:nvSpPr>
      <xdr:spPr>
        <a:xfrm>
          <a:off x="15430500" y="126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130713</xdr:rowOff>
    </xdr:from>
    <xdr:ext cx="534377" cy="259045"/>
    <xdr:sp macro="" textlink="">
      <xdr:nvSpPr>
        <xdr:cNvPr id="651" name="テキスト ボックス 650"/>
        <xdr:cNvSpPr txBox="1"/>
      </xdr:nvSpPr>
      <xdr:spPr>
        <a:xfrm>
          <a:off x="15214111" y="124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161404</xdr:rowOff>
    </xdr:from>
    <xdr:to>
      <xdr:col>76</xdr:col>
      <xdr:colOff>165100</xdr:colOff>
      <xdr:row>74</xdr:row>
      <xdr:rowOff>91554</xdr:rowOff>
    </xdr:to>
    <xdr:sp macro="" textlink="">
      <xdr:nvSpPr>
        <xdr:cNvPr id="652" name="楕円 651"/>
        <xdr:cNvSpPr/>
      </xdr:nvSpPr>
      <xdr:spPr>
        <a:xfrm>
          <a:off x="14541500" y="12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108081</xdr:rowOff>
    </xdr:from>
    <xdr:ext cx="534377" cy="259045"/>
    <xdr:sp macro="" textlink="">
      <xdr:nvSpPr>
        <xdr:cNvPr id="653" name="テキスト ボックス 652"/>
        <xdr:cNvSpPr txBox="1"/>
      </xdr:nvSpPr>
      <xdr:spPr>
        <a:xfrm>
          <a:off x="14325111" y="124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12726</xdr:rowOff>
    </xdr:from>
    <xdr:to>
      <xdr:col>72</xdr:col>
      <xdr:colOff>38100</xdr:colOff>
      <xdr:row>72</xdr:row>
      <xdr:rowOff>114326</xdr:rowOff>
    </xdr:to>
    <xdr:sp macro="" textlink="">
      <xdr:nvSpPr>
        <xdr:cNvPr id="654" name="楕円 653"/>
        <xdr:cNvSpPr/>
      </xdr:nvSpPr>
      <xdr:spPr>
        <a:xfrm>
          <a:off x="13652500" y="123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130853</xdr:rowOff>
    </xdr:from>
    <xdr:ext cx="534377" cy="259045"/>
    <xdr:sp macro="" textlink="">
      <xdr:nvSpPr>
        <xdr:cNvPr id="655" name="テキスト ボックス 654"/>
        <xdr:cNvSpPr txBox="1"/>
      </xdr:nvSpPr>
      <xdr:spPr>
        <a:xfrm>
          <a:off x="13436111" y="121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68059</xdr:rowOff>
    </xdr:from>
    <xdr:to>
      <xdr:col>67</xdr:col>
      <xdr:colOff>101600</xdr:colOff>
      <xdr:row>72</xdr:row>
      <xdr:rowOff>169659</xdr:rowOff>
    </xdr:to>
    <xdr:sp macro="" textlink="">
      <xdr:nvSpPr>
        <xdr:cNvPr id="656" name="楕円 655"/>
        <xdr:cNvSpPr/>
      </xdr:nvSpPr>
      <xdr:spPr>
        <a:xfrm>
          <a:off x="12763500" y="124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14736</xdr:rowOff>
    </xdr:from>
    <xdr:ext cx="534377" cy="259045"/>
    <xdr:sp macro="" textlink="">
      <xdr:nvSpPr>
        <xdr:cNvPr id="657" name="テキスト ボックス 656"/>
        <xdr:cNvSpPr txBox="1"/>
      </xdr:nvSpPr>
      <xdr:spPr>
        <a:xfrm>
          <a:off x="12547111" y="121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70228</xdr:rowOff>
    </xdr:from>
    <xdr:to>
      <xdr:col>85</xdr:col>
      <xdr:colOff>127000</xdr:colOff>
      <xdr:row>96</xdr:row>
      <xdr:rowOff>74183</xdr:rowOff>
    </xdr:to>
    <xdr:cxnSp macro="">
      <xdr:nvCxnSpPr>
        <xdr:cNvPr id="684" name="直線コネクタ 683"/>
        <xdr:cNvCxnSpPr/>
      </xdr:nvCxnSpPr>
      <xdr:spPr>
        <a:xfrm flipV="1">
          <a:off x="15481300" y="16529428"/>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135905</xdr:rowOff>
    </xdr:from>
    <xdr:to>
      <xdr:col>81</xdr:col>
      <xdr:colOff>50800</xdr:colOff>
      <xdr:row>96</xdr:row>
      <xdr:rowOff>74183</xdr:rowOff>
    </xdr:to>
    <xdr:cxnSp macro="">
      <xdr:nvCxnSpPr>
        <xdr:cNvPr id="687" name="直線コネクタ 686"/>
        <xdr:cNvCxnSpPr/>
      </xdr:nvCxnSpPr>
      <xdr:spPr>
        <a:xfrm>
          <a:off x="14592300" y="1642365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8575</xdr:rowOff>
    </xdr:from>
    <xdr:to>
      <xdr:col>76</xdr:col>
      <xdr:colOff>114300</xdr:colOff>
      <xdr:row>95</xdr:row>
      <xdr:rowOff>135905</xdr:rowOff>
    </xdr:to>
    <xdr:cxnSp macro="">
      <xdr:nvCxnSpPr>
        <xdr:cNvPr id="690" name="直線コネクタ 689"/>
        <xdr:cNvCxnSpPr/>
      </xdr:nvCxnSpPr>
      <xdr:spPr>
        <a:xfrm>
          <a:off x="13703300" y="16124875"/>
          <a:ext cx="889000" cy="2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8575</xdr:rowOff>
    </xdr:from>
    <xdr:to>
      <xdr:col>71</xdr:col>
      <xdr:colOff>177800</xdr:colOff>
      <xdr:row>97</xdr:row>
      <xdr:rowOff>86596</xdr:rowOff>
    </xdr:to>
    <xdr:cxnSp macro="">
      <xdr:nvCxnSpPr>
        <xdr:cNvPr id="693" name="直線コネクタ 692"/>
        <xdr:cNvCxnSpPr/>
      </xdr:nvCxnSpPr>
      <xdr:spPr>
        <a:xfrm flipV="1">
          <a:off x="12814300" y="16124875"/>
          <a:ext cx="889000" cy="5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19428</xdr:rowOff>
    </xdr:from>
    <xdr:to>
      <xdr:col>85</xdr:col>
      <xdr:colOff>177800</xdr:colOff>
      <xdr:row>96</xdr:row>
      <xdr:rowOff>121028</xdr:rowOff>
    </xdr:to>
    <xdr:sp macro="" textlink="">
      <xdr:nvSpPr>
        <xdr:cNvPr id="703" name="楕円 702"/>
        <xdr:cNvSpPr/>
      </xdr:nvSpPr>
      <xdr:spPr>
        <a:xfrm>
          <a:off x="16268700" y="164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42305</xdr:rowOff>
    </xdr:from>
    <xdr:ext cx="534377" cy="259045"/>
    <xdr:sp macro="" textlink="">
      <xdr:nvSpPr>
        <xdr:cNvPr id="704" name="積立金該当値テキスト"/>
        <xdr:cNvSpPr txBox="1"/>
      </xdr:nvSpPr>
      <xdr:spPr>
        <a:xfrm>
          <a:off x="16370300" y="163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23383</xdr:rowOff>
    </xdr:from>
    <xdr:to>
      <xdr:col>81</xdr:col>
      <xdr:colOff>101600</xdr:colOff>
      <xdr:row>96</xdr:row>
      <xdr:rowOff>124983</xdr:rowOff>
    </xdr:to>
    <xdr:sp macro="" textlink="">
      <xdr:nvSpPr>
        <xdr:cNvPr id="705" name="楕円 704"/>
        <xdr:cNvSpPr/>
      </xdr:nvSpPr>
      <xdr:spPr>
        <a:xfrm>
          <a:off x="15430500" y="164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141510</xdr:rowOff>
    </xdr:from>
    <xdr:ext cx="534377" cy="259045"/>
    <xdr:sp macro="" textlink="">
      <xdr:nvSpPr>
        <xdr:cNvPr id="706" name="テキスト ボックス 705"/>
        <xdr:cNvSpPr txBox="1"/>
      </xdr:nvSpPr>
      <xdr:spPr>
        <a:xfrm>
          <a:off x="15214111" y="1625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85105</xdr:rowOff>
    </xdr:from>
    <xdr:to>
      <xdr:col>76</xdr:col>
      <xdr:colOff>165100</xdr:colOff>
      <xdr:row>96</xdr:row>
      <xdr:rowOff>15255</xdr:rowOff>
    </xdr:to>
    <xdr:sp macro="" textlink="">
      <xdr:nvSpPr>
        <xdr:cNvPr id="707" name="楕円 706"/>
        <xdr:cNvSpPr/>
      </xdr:nvSpPr>
      <xdr:spPr>
        <a:xfrm>
          <a:off x="14541500" y="163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31782</xdr:rowOff>
    </xdr:from>
    <xdr:ext cx="534377" cy="259045"/>
    <xdr:sp macro="" textlink="">
      <xdr:nvSpPr>
        <xdr:cNvPr id="708" name="テキスト ボックス 707"/>
        <xdr:cNvSpPr txBox="1"/>
      </xdr:nvSpPr>
      <xdr:spPr>
        <a:xfrm>
          <a:off x="14325111" y="1614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129225</xdr:rowOff>
    </xdr:from>
    <xdr:to>
      <xdr:col>72</xdr:col>
      <xdr:colOff>38100</xdr:colOff>
      <xdr:row>94</xdr:row>
      <xdr:rowOff>59375</xdr:rowOff>
    </xdr:to>
    <xdr:sp macro="" textlink="">
      <xdr:nvSpPr>
        <xdr:cNvPr id="709" name="楕円 708"/>
        <xdr:cNvSpPr/>
      </xdr:nvSpPr>
      <xdr:spPr>
        <a:xfrm>
          <a:off x="13652500" y="160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75902</xdr:rowOff>
    </xdr:from>
    <xdr:ext cx="534377" cy="259045"/>
    <xdr:sp macro="" textlink="">
      <xdr:nvSpPr>
        <xdr:cNvPr id="710" name="テキスト ボックス 709"/>
        <xdr:cNvSpPr txBox="1"/>
      </xdr:nvSpPr>
      <xdr:spPr>
        <a:xfrm>
          <a:off x="13436111" y="158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35796</xdr:rowOff>
    </xdr:from>
    <xdr:to>
      <xdr:col>67</xdr:col>
      <xdr:colOff>101600</xdr:colOff>
      <xdr:row>97</xdr:row>
      <xdr:rowOff>137396</xdr:rowOff>
    </xdr:to>
    <xdr:sp macro="" textlink="">
      <xdr:nvSpPr>
        <xdr:cNvPr id="711" name="楕円 710"/>
        <xdr:cNvSpPr/>
      </xdr:nvSpPr>
      <xdr:spPr>
        <a:xfrm>
          <a:off x="12763500" y="1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128523</xdr:rowOff>
    </xdr:from>
    <xdr:ext cx="469744" cy="259045"/>
    <xdr:sp macro="" textlink="">
      <xdr:nvSpPr>
        <xdr:cNvPr id="712" name="テキスト ボックス 711"/>
        <xdr:cNvSpPr txBox="1"/>
      </xdr:nvSpPr>
      <xdr:spPr>
        <a:xfrm>
          <a:off x="12579428" y="167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150536</xdr:rowOff>
    </xdr:from>
    <xdr:to>
      <xdr:col>116</xdr:col>
      <xdr:colOff>63500</xdr:colOff>
      <xdr:row>38</xdr:row>
      <xdr:rowOff>58227</xdr:rowOff>
    </xdr:to>
    <xdr:cxnSp macro="">
      <xdr:nvCxnSpPr>
        <xdr:cNvPr id="739" name="直線コネクタ 738"/>
        <xdr:cNvCxnSpPr/>
      </xdr:nvCxnSpPr>
      <xdr:spPr>
        <a:xfrm flipV="1">
          <a:off x="21323300" y="6151286"/>
          <a:ext cx="838200" cy="4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xdr:rowOff>
    </xdr:from>
    <xdr:to>
      <xdr:col>111</xdr:col>
      <xdr:colOff>177800</xdr:colOff>
      <xdr:row>38</xdr:row>
      <xdr:rowOff>58227</xdr:rowOff>
    </xdr:to>
    <xdr:cxnSp macro="">
      <xdr:nvCxnSpPr>
        <xdr:cNvPr id="742" name="直線コネクタ 741"/>
        <xdr:cNvCxnSpPr/>
      </xdr:nvCxnSpPr>
      <xdr:spPr>
        <a:xfrm>
          <a:off x="20434300" y="6516131"/>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xdr:rowOff>
    </xdr:from>
    <xdr:to>
      <xdr:col>107</xdr:col>
      <xdr:colOff>50800</xdr:colOff>
      <xdr:row>38</xdr:row>
      <xdr:rowOff>111399</xdr:rowOff>
    </xdr:to>
    <xdr:cxnSp macro="">
      <xdr:nvCxnSpPr>
        <xdr:cNvPr id="745" name="直線コネクタ 744"/>
        <xdr:cNvCxnSpPr/>
      </xdr:nvCxnSpPr>
      <xdr:spPr>
        <a:xfrm flipV="1">
          <a:off x="19545300" y="6516131"/>
          <a:ext cx="8890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111399</xdr:rowOff>
    </xdr:from>
    <xdr:to>
      <xdr:col>102</xdr:col>
      <xdr:colOff>114300</xdr:colOff>
      <xdr:row>38</xdr:row>
      <xdr:rowOff>126167</xdr:rowOff>
    </xdr:to>
    <xdr:cxnSp macro="">
      <xdr:nvCxnSpPr>
        <xdr:cNvPr id="748" name="直線コネクタ 747"/>
        <xdr:cNvCxnSpPr/>
      </xdr:nvCxnSpPr>
      <xdr:spPr>
        <a:xfrm flipV="1">
          <a:off x="18656300" y="662649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99736</xdr:rowOff>
    </xdr:from>
    <xdr:to>
      <xdr:col>116</xdr:col>
      <xdr:colOff>114300</xdr:colOff>
      <xdr:row>36</xdr:row>
      <xdr:rowOff>29886</xdr:rowOff>
    </xdr:to>
    <xdr:sp macro="" textlink="">
      <xdr:nvSpPr>
        <xdr:cNvPr id="758" name="楕円 757"/>
        <xdr:cNvSpPr/>
      </xdr:nvSpPr>
      <xdr:spPr>
        <a:xfrm>
          <a:off x="22110700" y="61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122613</xdr:rowOff>
    </xdr:from>
    <xdr:ext cx="534377" cy="259045"/>
    <xdr:sp macro="" textlink="">
      <xdr:nvSpPr>
        <xdr:cNvPr id="759" name="投資及び出資金該当値テキスト"/>
        <xdr:cNvSpPr txBox="1"/>
      </xdr:nvSpPr>
      <xdr:spPr>
        <a:xfrm>
          <a:off x="22212300" y="595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7427</xdr:rowOff>
    </xdr:from>
    <xdr:to>
      <xdr:col>112</xdr:col>
      <xdr:colOff>38100</xdr:colOff>
      <xdr:row>38</xdr:row>
      <xdr:rowOff>109027</xdr:rowOff>
    </xdr:to>
    <xdr:sp macro="" textlink="">
      <xdr:nvSpPr>
        <xdr:cNvPr id="760" name="楕円 759"/>
        <xdr:cNvSpPr/>
      </xdr:nvSpPr>
      <xdr:spPr>
        <a:xfrm>
          <a:off x="21272500" y="652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100154</xdr:rowOff>
    </xdr:from>
    <xdr:ext cx="469744" cy="259045"/>
    <xdr:sp macro="" textlink="">
      <xdr:nvSpPr>
        <xdr:cNvPr id="761" name="テキスト ボックス 760"/>
        <xdr:cNvSpPr txBox="1"/>
      </xdr:nvSpPr>
      <xdr:spPr>
        <a:xfrm>
          <a:off x="21088428" y="661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121681</xdr:rowOff>
    </xdr:from>
    <xdr:to>
      <xdr:col>107</xdr:col>
      <xdr:colOff>101600</xdr:colOff>
      <xdr:row>38</xdr:row>
      <xdr:rowOff>51831</xdr:rowOff>
    </xdr:to>
    <xdr:sp macro="" textlink="">
      <xdr:nvSpPr>
        <xdr:cNvPr id="762" name="楕円 761"/>
        <xdr:cNvSpPr/>
      </xdr:nvSpPr>
      <xdr:spPr>
        <a:xfrm>
          <a:off x="20383500" y="646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68358</xdr:rowOff>
    </xdr:from>
    <xdr:ext cx="469744" cy="259045"/>
    <xdr:sp macro="" textlink="">
      <xdr:nvSpPr>
        <xdr:cNvPr id="763" name="テキスト ボックス 762"/>
        <xdr:cNvSpPr txBox="1"/>
      </xdr:nvSpPr>
      <xdr:spPr>
        <a:xfrm>
          <a:off x="20199428" y="624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60599</xdr:rowOff>
    </xdr:from>
    <xdr:to>
      <xdr:col>102</xdr:col>
      <xdr:colOff>165100</xdr:colOff>
      <xdr:row>38</xdr:row>
      <xdr:rowOff>162199</xdr:rowOff>
    </xdr:to>
    <xdr:sp macro="" textlink="">
      <xdr:nvSpPr>
        <xdr:cNvPr id="764" name="楕円 763"/>
        <xdr:cNvSpPr/>
      </xdr:nvSpPr>
      <xdr:spPr>
        <a:xfrm>
          <a:off x="194945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65" name="テキスト ボックス 764"/>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75367</xdr:rowOff>
    </xdr:from>
    <xdr:to>
      <xdr:col>98</xdr:col>
      <xdr:colOff>38100</xdr:colOff>
      <xdr:row>39</xdr:row>
      <xdr:rowOff>5517</xdr:rowOff>
    </xdr:to>
    <xdr:sp macro="" textlink="">
      <xdr:nvSpPr>
        <xdr:cNvPr id="766" name="楕円 765"/>
        <xdr:cNvSpPr/>
      </xdr:nvSpPr>
      <xdr:spPr>
        <a:xfrm>
          <a:off x="18605500" y="65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168094</xdr:rowOff>
    </xdr:from>
    <xdr:ext cx="378565" cy="259045"/>
    <xdr:sp macro="" textlink="">
      <xdr:nvSpPr>
        <xdr:cNvPr id="767" name="テキスト ボックス 766"/>
        <xdr:cNvSpPr txBox="1"/>
      </xdr:nvSpPr>
      <xdr:spPr>
        <a:xfrm>
          <a:off x="18467017" y="668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86131</xdr:rowOff>
    </xdr:from>
    <xdr:to>
      <xdr:col>102</xdr:col>
      <xdr:colOff>114300</xdr:colOff>
      <xdr:row>59</xdr:row>
      <xdr:rowOff>44450</xdr:rowOff>
    </xdr:to>
    <xdr:cxnSp macro="">
      <xdr:nvCxnSpPr>
        <xdr:cNvPr id="805" name="直線コネクタ 804"/>
        <xdr:cNvCxnSpPr/>
      </xdr:nvCxnSpPr>
      <xdr:spPr>
        <a:xfrm>
          <a:off x="18656300" y="9858781"/>
          <a:ext cx="889000" cy="3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23" name="楕円 822"/>
        <xdr:cNvSpPr/>
      </xdr:nvSpPr>
      <xdr:spPr>
        <a:xfrm>
          <a:off x="186055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24" name="テキスト ボックス 823"/>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142901</xdr:rowOff>
    </xdr:from>
    <xdr:to>
      <xdr:col>116</xdr:col>
      <xdr:colOff>63500</xdr:colOff>
      <xdr:row>73</xdr:row>
      <xdr:rowOff>57214</xdr:rowOff>
    </xdr:to>
    <xdr:cxnSp macro="">
      <xdr:nvCxnSpPr>
        <xdr:cNvPr id="854" name="直線コネクタ 853"/>
        <xdr:cNvCxnSpPr/>
      </xdr:nvCxnSpPr>
      <xdr:spPr>
        <a:xfrm>
          <a:off x="21323300" y="12144401"/>
          <a:ext cx="838200" cy="4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142901</xdr:rowOff>
    </xdr:from>
    <xdr:to>
      <xdr:col>111</xdr:col>
      <xdr:colOff>177800</xdr:colOff>
      <xdr:row>71</xdr:row>
      <xdr:rowOff>63005</xdr:rowOff>
    </xdr:to>
    <xdr:cxnSp macro="">
      <xdr:nvCxnSpPr>
        <xdr:cNvPr id="857" name="直線コネクタ 856"/>
        <xdr:cNvCxnSpPr/>
      </xdr:nvCxnSpPr>
      <xdr:spPr>
        <a:xfrm flipV="1">
          <a:off x="20434300" y="12144401"/>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63005</xdr:rowOff>
    </xdr:from>
    <xdr:to>
      <xdr:col>107</xdr:col>
      <xdr:colOff>50800</xdr:colOff>
      <xdr:row>71</xdr:row>
      <xdr:rowOff>96342</xdr:rowOff>
    </xdr:to>
    <xdr:cxnSp macro="">
      <xdr:nvCxnSpPr>
        <xdr:cNvPr id="860" name="直線コネクタ 859"/>
        <xdr:cNvCxnSpPr/>
      </xdr:nvCxnSpPr>
      <xdr:spPr>
        <a:xfrm flipV="1">
          <a:off x="19545300" y="12235955"/>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23761</xdr:rowOff>
    </xdr:from>
    <xdr:to>
      <xdr:col>102</xdr:col>
      <xdr:colOff>114300</xdr:colOff>
      <xdr:row>71</xdr:row>
      <xdr:rowOff>96342</xdr:rowOff>
    </xdr:to>
    <xdr:cxnSp macro="">
      <xdr:nvCxnSpPr>
        <xdr:cNvPr id="863" name="直線コネクタ 862"/>
        <xdr:cNvCxnSpPr/>
      </xdr:nvCxnSpPr>
      <xdr:spPr>
        <a:xfrm>
          <a:off x="18656300" y="12196711"/>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6414</xdr:rowOff>
    </xdr:from>
    <xdr:to>
      <xdr:col>116</xdr:col>
      <xdr:colOff>114300</xdr:colOff>
      <xdr:row>73</xdr:row>
      <xdr:rowOff>108014</xdr:rowOff>
    </xdr:to>
    <xdr:sp macro="" textlink="">
      <xdr:nvSpPr>
        <xdr:cNvPr id="873" name="楕円 872"/>
        <xdr:cNvSpPr/>
      </xdr:nvSpPr>
      <xdr:spPr>
        <a:xfrm>
          <a:off x="22110700" y="125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29291</xdr:rowOff>
    </xdr:from>
    <xdr:ext cx="534377" cy="259045"/>
    <xdr:sp macro="" textlink="">
      <xdr:nvSpPr>
        <xdr:cNvPr id="874" name="繰出金該当値テキスト"/>
        <xdr:cNvSpPr txBox="1"/>
      </xdr:nvSpPr>
      <xdr:spPr>
        <a:xfrm>
          <a:off x="22212300" y="1237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92101</xdr:rowOff>
    </xdr:from>
    <xdr:to>
      <xdr:col>112</xdr:col>
      <xdr:colOff>38100</xdr:colOff>
      <xdr:row>71</xdr:row>
      <xdr:rowOff>22251</xdr:rowOff>
    </xdr:to>
    <xdr:sp macro="" textlink="">
      <xdr:nvSpPr>
        <xdr:cNvPr id="875" name="楕円 874"/>
        <xdr:cNvSpPr/>
      </xdr:nvSpPr>
      <xdr:spPr>
        <a:xfrm>
          <a:off x="21272500" y="120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38778</xdr:rowOff>
    </xdr:from>
    <xdr:ext cx="534377" cy="259045"/>
    <xdr:sp macro="" textlink="">
      <xdr:nvSpPr>
        <xdr:cNvPr id="876" name="テキスト ボックス 875"/>
        <xdr:cNvSpPr txBox="1"/>
      </xdr:nvSpPr>
      <xdr:spPr>
        <a:xfrm>
          <a:off x="21056111" y="118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12205</xdr:rowOff>
    </xdr:from>
    <xdr:to>
      <xdr:col>107</xdr:col>
      <xdr:colOff>101600</xdr:colOff>
      <xdr:row>71</xdr:row>
      <xdr:rowOff>113805</xdr:rowOff>
    </xdr:to>
    <xdr:sp macro="" textlink="">
      <xdr:nvSpPr>
        <xdr:cNvPr id="877" name="楕円 876"/>
        <xdr:cNvSpPr/>
      </xdr:nvSpPr>
      <xdr:spPr>
        <a:xfrm>
          <a:off x="20383500" y="121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130332</xdr:rowOff>
    </xdr:from>
    <xdr:ext cx="534377" cy="259045"/>
    <xdr:sp macro="" textlink="">
      <xdr:nvSpPr>
        <xdr:cNvPr id="878" name="テキスト ボックス 877"/>
        <xdr:cNvSpPr txBox="1"/>
      </xdr:nvSpPr>
      <xdr:spPr>
        <a:xfrm>
          <a:off x="20167111" y="1196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45542</xdr:rowOff>
    </xdr:from>
    <xdr:to>
      <xdr:col>102</xdr:col>
      <xdr:colOff>165100</xdr:colOff>
      <xdr:row>71</xdr:row>
      <xdr:rowOff>147142</xdr:rowOff>
    </xdr:to>
    <xdr:sp macro="" textlink="">
      <xdr:nvSpPr>
        <xdr:cNvPr id="879" name="楕円 878"/>
        <xdr:cNvSpPr/>
      </xdr:nvSpPr>
      <xdr:spPr>
        <a:xfrm>
          <a:off x="19494500" y="122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163669</xdr:rowOff>
    </xdr:from>
    <xdr:ext cx="534377" cy="259045"/>
    <xdr:sp macro="" textlink="">
      <xdr:nvSpPr>
        <xdr:cNvPr id="880" name="テキスト ボックス 879"/>
        <xdr:cNvSpPr txBox="1"/>
      </xdr:nvSpPr>
      <xdr:spPr>
        <a:xfrm>
          <a:off x="19278111" y="1199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144411</xdr:rowOff>
    </xdr:from>
    <xdr:to>
      <xdr:col>98</xdr:col>
      <xdr:colOff>38100</xdr:colOff>
      <xdr:row>71</xdr:row>
      <xdr:rowOff>74561</xdr:rowOff>
    </xdr:to>
    <xdr:sp macro="" textlink="">
      <xdr:nvSpPr>
        <xdr:cNvPr id="881" name="楕円 880"/>
        <xdr:cNvSpPr/>
      </xdr:nvSpPr>
      <xdr:spPr>
        <a:xfrm>
          <a:off x="18605500" y="121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91088</xdr:rowOff>
    </xdr:from>
    <xdr:ext cx="534377" cy="259045"/>
    <xdr:sp macro="" textlink="">
      <xdr:nvSpPr>
        <xdr:cNvPr id="882" name="テキスト ボックス 881"/>
        <xdr:cNvSpPr txBox="1"/>
      </xdr:nvSpPr>
      <xdr:spPr>
        <a:xfrm>
          <a:off x="18389111" y="119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物件費は、類似団体平均を下回っているが、</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スクール構想の実現に向けたタブレット端末の整備や学校給食の公会計化などにより増加し、住民一人当たり</a:t>
          </a:r>
          <a:r>
            <a:rPr kumimoji="1" lang="en-US" altLang="ja-JP" sz="1300">
              <a:latin typeface="ＭＳ Ｐゴシック" panose="020B0600070205080204" pitchFamily="50" charset="-128"/>
              <a:ea typeface="ＭＳ Ｐゴシック" panose="020B0600070205080204" pitchFamily="50" charset="-128"/>
            </a:rPr>
            <a:t>69,933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補助費等は、類似団体平均を下回っているが、新型コロナウイルス感染症対策による特別定額給付金などが増加し、住民一人当たり</a:t>
          </a:r>
          <a:r>
            <a:rPr kumimoji="1" lang="en-US" altLang="ja-JP" sz="1300">
              <a:latin typeface="ＭＳ Ｐゴシック" panose="020B0600070205080204" pitchFamily="50" charset="-128"/>
              <a:ea typeface="ＭＳ Ｐゴシック" panose="020B0600070205080204" pitchFamily="50" charset="-128"/>
            </a:rPr>
            <a:t>173,999</a:t>
          </a:r>
          <a:r>
            <a:rPr kumimoji="1" lang="ja-JP" altLang="en-US" sz="1300">
              <a:latin typeface="ＭＳ Ｐゴシック" panose="020B0600070205080204" pitchFamily="50" charset="-128"/>
              <a:ea typeface="ＭＳ Ｐゴシック" panose="020B0600070205080204" pitchFamily="50" charset="-128"/>
            </a:rPr>
            <a:t>円となった。　　</a:t>
          </a:r>
        </a:p>
        <a:p>
          <a:r>
            <a:rPr kumimoji="1" lang="ja-JP" altLang="en-US" sz="1300">
              <a:latin typeface="ＭＳ Ｐゴシック" panose="020B0600070205080204" pitchFamily="50" charset="-128"/>
              <a:ea typeface="ＭＳ Ｐゴシック" panose="020B0600070205080204" pitchFamily="50" charset="-128"/>
            </a:rPr>
            <a:t>　普通建設事業費は、類似団体平均を下回っており、荒川中学校校舎等改築や防災行政無線デジタル化の完了により減少し、住民一人当たり</a:t>
          </a:r>
          <a:r>
            <a:rPr kumimoji="1" lang="en-US" altLang="ja-JP" sz="1300">
              <a:latin typeface="ＭＳ Ｐゴシック" panose="020B0600070205080204" pitchFamily="50" charset="-128"/>
              <a:ea typeface="ＭＳ Ｐゴシック" panose="020B0600070205080204" pitchFamily="50" charset="-128"/>
            </a:rPr>
            <a:t>40,389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公債費は、類似団体平均を上回っているが、市債の償還が進んだことにより、定期償還額が減少し、住民一人当たり</a:t>
          </a:r>
          <a:r>
            <a:rPr kumimoji="1" lang="en-US" altLang="ja-JP" sz="1300">
              <a:latin typeface="ＭＳ Ｐゴシック" panose="020B0600070205080204" pitchFamily="50" charset="-128"/>
              <a:ea typeface="ＭＳ Ｐゴシック" panose="020B0600070205080204" pitchFamily="50" charset="-128"/>
            </a:rPr>
            <a:t>60,530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投資及び出資金は、類似団体平均を上回っており、公共下水道事業特別会計及び農業集落排水事業特別会計の公営企業会計の適用により増加し、住民一人当たり</a:t>
          </a:r>
          <a:r>
            <a:rPr kumimoji="1" lang="en-US" altLang="ja-JP" sz="1300">
              <a:latin typeface="ＭＳ Ｐゴシック" panose="020B0600070205080204" pitchFamily="50" charset="-128"/>
              <a:ea typeface="ＭＳ Ｐゴシック" panose="020B0600070205080204" pitchFamily="50" charset="-128"/>
            </a:rPr>
            <a:t>11,013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繰出金は、類似団体平均を上回っているが、公共下水道事業特別会計及び農業集落排水事業特別会計の公営企業会計の適用により減少し、住民一人当たり</a:t>
          </a:r>
          <a:r>
            <a:rPr kumimoji="1" lang="en-US" altLang="ja-JP" sz="1300">
              <a:latin typeface="ＭＳ Ｐゴシック" panose="020B0600070205080204" pitchFamily="50" charset="-128"/>
              <a:ea typeface="ＭＳ Ｐゴシック" panose="020B0600070205080204" pitchFamily="50" charset="-128"/>
            </a:rPr>
            <a:t>46,665</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61,094
60,658
228.21
37,612,655
36,490,396
916,957
18,250,551
25,913,173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155245</xdr:rowOff>
    </xdr:from>
    <xdr:to>
      <xdr:col>24</xdr:col>
      <xdr:colOff>63500</xdr:colOff>
      <xdr:row>34</xdr:row>
      <xdr:rowOff>43688</xdr:rowOff>
    </xdr:to>
    <xdr:cxnSp macro="">
      <xdr:nvCxnSpPr>
        <xdr:cNvPr id="59" name="直線コネクタ 58"/>
        <xdr:cNvCxnSpPr/>
      </xdr:nvCxnSpPr>
      <xdr:spPr>
        <a:xfrm>
          <a:off x="3797300" y="5813095"/>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155245</xdr:rowOff>
    </xdr:from>
    <xdr:to>
      <xdr:col>19</xdr:col>
      <xdr:colOff>177800</xdr:colOff>
      <xdr:row>33</xdr:row>
      <xdr:rowOff>165760</xdr:rowOff>
    </xdr:to>
    <xdr:cxnSp macro="">
      <xdr:nvCxnSpPr>
        <xdr:cNvPr id="62" name="直線コネクタ 61"/>
        <xdr:cNvCxnSpPr/>
      </xdr:nvCxnSpPr>
      <xdr:spPr>
        <a:xfrm flipV="1">
          <a:off x="2908300" y="581309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165760</xdr:rowOff>
    </xdr:from>
    <xdr:to>
      <xdr:col>15</xdr:col>
      <xdr:colOff>50800</xdr:colOff>
      <xdr:row>34</xdr:row>
      <xdr:rowOff>90780</xdr:rowOff>
    </xdr:to>
    <xdr:cxnSp macro="">
      <xdr:nvCxnSpPr>
        <xdr:cNvPr id="65" name="直線コネクタ 64"/>
        <xdr:cNvCxnSpPr/>
      </xdr:nvCxnSpPr>
      <xdr:spPr>
        <a:xfrm flipV="1">
          <a:off x="2019300" y="5823610"/>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90780</xdr:rowOff>
    </xdr:from>
    <xdr:to>
      <xdr:col>10</xdr:col>
      <xdr:colOff>114300</xdr:colOff>
      <xdr:row>34</xdr:row>
      <xdr:rowOff>104496</xdr:rowOff>
    </xdr:to>
    <xdr:cxnSp macro="">
      <xdr:nvCxnSpPr>
        <xdr:cNvPr id="68" name="直線コネクタ 67"/>
        <xdr:cNvCxnSpPr/>
      </xdr:nvCxnSpPr>
      <xdr:spPr>
        <a:xfrm flipV="1">
          <a:off x="1130300" y="592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164338</xdr:rowOff>
    </xdr:from>
    <xdr:to>
      <xdr:col>24</xdr:col>
      <xdr:colOff>114300</xdr:colOff>
      <xdr:row>34</xdr:row>
      <xdr:rowOff>94488</xdr:rowOff>
    </xdr:to>
    <xdr:sp macro="" textlink="">
      <xdr:nvSpPr>
        <xdr:cNvPr id="78" name="楕円 77"/>
        <xdr:cNvSpPr/>
      </xdr:nvSpPr>
      <xdr:spPr>
        <a:xfrm>
          <a:off x="45847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15765</xdr:rowOff>
    </xdr:from>
    <xdr:ext cx="469744" cy="259045"/>
    <xdr:sp macro="" textlink="">
      <xdr:nvSpPr>
        <xdr:cNvPr id="79" name="議会費該当値テキスト"/>
        <xdr:cNvSpPr txBox="1"/>
      </xdr:nvSpPr>
      <xdr:spPr>
        <a:xfrm>
          <a:off x="4686300" y="567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104445</xdr:rowOff>
    </xdr:from>
    <xdr:to>
      <xdr:col>20</xdr:col>
      <xdr:colOff>38100</xdr:colOff>
      <xdr:row>34</xdr:row>
      <xdr:rowOff>34595</xdr:rowOff>
    </xdr:to>
    <xdr:sp macro="" textlink="">
      <xdr:nvSpPr>
        <xdr:cNvPr id="80" name="楕円 79"/>
        <xdr:cNvSpPr/>
      </xdr:nvSpPr>
      <xdr:spPr>
        <a:xfrm>
          <a:off x="3746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51122</xdr:rowOff>
    </xdr:from>
    <xdr:ext cx="469744" cy="259045"/>
    <xdr:sp macro="" textlink="">
      <xdr:nvSpPr>
        <xdr:cNvPr id="81" name="テキスト ボックス 80"/>
        <xdr:cNvSpPr txBox="1"/>
      </xdr:nvSpPr>
      <xdr:spPr>
        <a:xfrm>
          <a:off x="3562428" y="55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114960</xdr:rowOff>
    </xdr:from>
    <xdr:to>
      <xdr:col>15</xdr:col>
      <xdr:colOff>101600</xdr:colOff>
      <xdr:row>34</xdr:row>
      <xdr:rowOff>45110</xdr:rowOff>
    </xdr:to>
    <xdr:sp macro="" textlink="">
      <xdr:nvSpPr>
        <xdr:cNvPr id="82" name="楕円 81"/>
        <xdr:cNvSpPr/>
      </xdr:nvSpPr>
      <xdr:spPr>
        <a:xfrm>
          <a:off x="2857500" y="57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61637</xdr:rowOff>
    </xdr:from>
    <xdr:ext cx="469744" cy="259045"/>
    <xdr:sp macro="" textlink="">
      <xdr:nvSpPr>
        <xdr:cNvPr id="83" name="テキスト ボックス 82"/>
        <xdr:cNvSpPr txBox="1"/>
      </xdr:nvSpPr>
      <xdr:spPr>
        <a:xfrm>
          <a:off x="2673428" y="55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39980</xdr:rowOff>
    </xdr:from>
    <xdr:to>
      <xdr:col>10</xdr:col>
      <xdr:colOff>165100</xdr:colOff>
      <xdr:row>34</xdr:row>
      <xdr:rowOff>141580</xdr:rowOff>
    </xdr:to>
    <xdr:sp macro="" textlink="">
      <xdr:nvSpPr>
        <xdr:cNvPr id="84" name="楕円 83"/>
        <xdr:cNvSpPr/>
      </xdr:nvSpPr>
      <xdr:spPr>
        <a:xfrm>
          <a:off x="19685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158107</xdr:rowOff>
    </xdr:from>
    <xdr:ext cx="469744" cy="259045"/>
    <xdr:sp macro="" textlink="">
      <xdr:nvSpPr>
        <xdr:cNvPr id="85" name="テキスト ボックス 84"/>
        <xdr:cNvSpPr txBox="1"/>
      </xdr:nvSpPr>
      <xdr:spPr>
        <a:xfrm>
          <a:off x="1784428" y="56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53696</xdr:rowOff>
    </xdr:from>
    <xdr:to>
      <xdr:col>6</xdr:col>
      <xdr:colOff>38100</xdr:colOff>
      <xdr:row>34</xdr:row>
      <xdr:rowOff>155296</xdr:rowOff>
    </xdr:to>
    <xdr:sp macro="" textlink="">
      <xdr:nvSpPr>
        <xdr:cNvPr id="86" name="楕円 85"/>
        <xdr:cNvSpPr/>
      </xdr:nvSpPr>
      <xdr:spPr>
        <a:xfrm>
          <a:off x="1079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373</xdr:rowOff>
    </xdr:from>
    <xdr:ext cx="469744" cy="259045"/>
    <xdr:sp macro="" textlink="">
      <xdr:nvSpPr>
        <xdr:cNvPr id="87" name="テキスト ボックス 86"/>
        <xdr:cNvSpPr txBox="1"/>
      </xdr:nvSpPr>
      <xdr:spPr>
        <a:xfrm>
          <a:off x="895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36236</xdr:rowOff>
    </xdr:from>
    <xdr:to>
      <xdr:col>24</xdr:col>
      <xdr:colOff>63500</xdr:colOff>
      <xdr:row>57</xdr:row>
      <xdr:rowOff>117294</xdr:rowOff>
    </xdr:to>
    <xdr:cxnSp macro="">
      <xdr:nvCxnSpPr>
        <xdr:cNvPr id="116" name="直線コネクタ 115"/>
        <xdr:cNvCxnSpPr/>
      </xdr:nvCxnSpPr>
      <xdr:spPr>
        <a:xfrm flipV="1">
          <a:off x="3797300" y="9465986"/>
          <a:ext cx="838200" cy="4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116363</xdr:rowOff>
    </xdr:from>
    <xdr:to>
      <xdr:col>19</xdr:col>
      <xdr:colOff>177800</xdr:colOff>
      <xdr:row>57</xdr:row>
      <xdr:rowOff>117294</xdr:rowOff>
    </xdr:to>
    <xdr:cxnSp macro="">
      <xdr:nvCxnSpPr>
        <xdr:cNvPr id="119" name="直線コネクタ 118"/>
        <xdr:cNvCxnSpPr/>
      </xdr:nvCxnSpPr>
      <xdr:spPr>
        <a:xfrm>
          <a:off x="2908300" y="9889013"/>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68503</xdr:rowOff>
    </xdr:from>
    <xdr:to>
      <xdr:col>15</xdr:col>
      <xdr:colOff>50800</xdr:colOff>
      <xdr:row>57</xdr:row>
      <xdr:rowOff>116363</xdr:rowOff>
    </xdr:to>
    <xdr:cxnSp macro="">
      <xdr:nvCxnSpPr>
        <xdr:cNvPr id="122" name="直線コネクタ 121"/>
        <xdr:cNvCxnSpPr/>
      </xdr:nvCxnSpPr>
      <xdr:spPr>
        <a:xfrm>
          <a:off x="2019300" y="9841153"/>
          <a:ext cx="889000" cy="4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68503</xdr:rowOff>
    </xdr:from>
    <xdr:to>
      <xdr:col>10</xdr:col>
      <xdr:colOff>114300</xdr:colOff>
      <xdr:row>57</xdr:row>
      <xdr:rowOff>146390</xdr:rowOff>
    </xdr:to>
    <xdr:cxnSp macro="">
      <xdr:nvCxnSpPr>
        <xdr:cNvPr id="125" name="直線コネクタ 124"/>
        <xdr:cNvCxnSpPr/>
      </xdr:nvCxnSpPr>
      <xdr:spPr>
        <a:xfrm flipV="1">
          <a:off x="1130300" y="9841153"/>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156886</xdr:rowOff>
    </xdr:from>
    <xdr:to>
      <xdr:col>24</xdr:col>
      <xdr:colOff>114300</xdr:colOff>
      <xdr:row>55</xdr:row>
      <xdr:rowOff>87036</xdr:rowOff>
    </xdr:to>
    <xdr:sp macro="" textlink="">
      <xdr:nvSpPr>
        <xdr:cNvPr id="135" name="楕円 134"/>
        <xdr:cNvSpPr/>
      </xdr:nvSpPr>
      <xdr:spPr>
        <a:xfrm>
          <a:off x="4584700" y="94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8313</xdr:rowOff>
    </xdr:from>
    <xdr:ext cx="599010" cy="259045"/>
    <xdr:sp macro="" textlink="">
      <xdr:nvSpPr>
        <xdr:cNvPr id="136" name="総務費該当値テキスト"/>
        <xdr:cNvSpPr txBox="1"/>
      </xdr:nvSpPr>
      <xdr:spPr>
        <a:xfrm>
          <a:off x="4686300" y="926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66494</xdr:rowOff>
    </xdr:from>
    <xdr:to>
      <xdr:col>20</xdr:col>
      <xdr:colOff>38100</xdr:colOff>
      <xdr:row>57</xdr:row>
      <xdr:rowOff>168094</xdr:rowOff>
    </xdr:to>
    <xdr:sp macro="" textlink="">
      <xdr:nvSpPr>
        <xdr:cNvPr id="137" name="楕円 136"/>
        <xdr:cNvSpPr/>
      </xdr:nvSpPr>
      <xdr:spPr>
        <a:xfrm>
          <a:off x="3746500" y="98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13171</xdr:rowOff>
    </xdr:from>
    <xdr:ext cx="534377" cy="259045"/>
    <xdr:sp macro="" textlink="">
      <xdr:nvSpPr>
        <xdr:cNvPr id="138" name="テキスト ボックス 137"/>
        <xdr:cNvSpPr txBox="1"/>
      </xdr:nvSpPr>
      <xdr:spPr>
        <a:xfrm>
          <a:off x="3530111" y="961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65563</xdr:rowOff>
    </xdr:from>
    <xdr:to>
      <xdr:col>15</xdr:col>
      <xdr:colOff>101600</xdr:colOff>
      <xdr:row>57</xdr:row>
      <xdr:rowOff>167163</xdr:rowOff>
    </xdr:to>
    <xdr:sp macro="" textlink="">
      <xdr:nvSpPr>
        <xdr:cNvPr id="139" name="楕円 138"/>
        <xdr:cNvSpPr/>
      </xdr:nvSpPr>
      <xdr:spPr>
        <a:xfrm>
          <a:off x="2857500" y="98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12240</xdr:rowOff>
    </xdr:from>
    <xdr:ext cx="534377" cy="259045"/>
    <xdr:sp macro="" textlink="">
      <xdr:nvSpPr>
        <xdr:cNvPr id="140" name="テキスト ボックス 139"/>
        <xdr:cNvSpPr txBox="1"/>
      </xdr:nvSpPr>
      <xdr:spPr>
        <a:xfrm>
          <a:off x="2641111" y="961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17703</xdr:rowOff>
    </xdr:from>
    <xdr:to>
      <xdr:col>10</xdr:col>
      <xdr:colOff>165100</xdr:colOff>
      <xdr:row>57</xdr:row>
      <xdr:rowOff>119303</xdr:rowOff>
    </xdr:to>
    <xdr:sp macro="" textlink="">
      <xdr:nvSpPr>
        <xdr:cNvPr id="141" name="楕円 140"/>
        <xdr:cNvSpPr/>
      </xdr:nvSpPr>
      <xdr:spPr>
        <a:xfrm>
          <a:off x="1968500" y="97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135830</xdr:rowOff>
    </xdr:from>
    <xdr:ext cx="534377" cy="259045"/>
    <xdr:sp macro="" textlink="">
      <xdr:nvSpPr>
        <xdr:cNvPr id="142" name="テキスト ボックス 141"/>
        <xdr:cNvSpPr txBox="1"/>
      </xdr:nvSpPr>
      <xdr:spPr>
        <a:xfrm>
          <a:off x="1752111" y="95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95590</xdr:rowOff>
    </xdr:from>
    <xdr:to>
      <xdr:col>6</xdr:col>
      <xdr:colOff>38100</xdr:colOff>
      <xdr:row>58</xdr:row>
      <xdr:rowOff>25740</xdr:rowOff>
    </xdr:to>
    <xdr:sp macro="" textlink="">
      <xdr:nvSpPr>
        <xdr:cNvPr id="143" name="楕円 142"/>
        <xdr:cNvSpPr/>
      </xdr:nvSpPr>
      <xdr:spPr>
        <a:xfrm>
          <a:off x="1079500" y="986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16867</xdr:rowOff>
    </xdr:from>
    <xdr:ext cx="534377" cy="259045"/>
    <xdr:sp macro="" textlink="">
      <xdr:nvSpPr>
        <xdr:cNvPr id="144" name="テキスト ボックス 143"/>
        <xdr:cNvSpPr txBox="1"/>
      </xdr:nvSpPr>
      <xdr:spPr>
        <a:xfrm>
          <a:off x="863111" y="99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5766</xdr:rowOff>
    </xdr:from>
    <xdr:to>
      <xdr:col>24</xdr:col>
      <xdr:colOff>63500</xdr:colOff>
      <xdr:row>76</xdr:row>
      <xdr:rowOff>48234</xdr:rowOff>
    </xdr:to>
    <xdr:cxnSp macro="">
      <xdr:nvCxnSpPr>
        <xdr:cNvPr id="174" name="直線コネクタ 173"/>
        <xdr:cNvCxnSpPr/>
      </xdr:nvCxnSpPr>
      <xdr:spPr>
        <a:xfrm flipV="1">
          <a:off x="3797300" y="13035966"/>
          <a:ext cx="8382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32905</xdr:rowOff>
    </xdr:from>
    <xdr:to>
      <xdr:col>19</xdr:col>
      <xdr:colOff>177800</xdr:colOff>
      <xdr:row>76</xdr:row>
      <xdr:rowOff>48234</xdr:rowOff>
    </xdr:to>
    <xdr:cxnSp macro="">
      <xdr:nvCxnSpPr>
        <xdr:cNvPr id="177" name="直線コネクタ 176"/>
        <xdr:cNvCxnSpPr/>
      </xdr:nvCxnSpPr>
      <xdr:spPr>
        <a:xfrm>
          <a:off x="2908300" y="13063105"/>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32905</xdr:rowOff>
    </xdr:from>
    <xdr:to>
      <xdr:col>15</xdr:col>
      <xdr:colOff>50800</xdr:colOff>
      <xdr:row>77</xdr:row>
      <xdr:rowOff>660</xdr:rowOff>
    </xdr:to>
    <xdr:cxnSp macro="">
      <xdr:nvCxnSpPr>
        <xdr:cNvPr id="180" name="直線コネクタ 179"/>
        <xdr:cNvCxnSpPr/>
      </xdr:nvCxnSpPr>
      <xdr:spPr>
        <a:xfrm flipV="1">
          <a:off x="2019300" y="13063105"/>
          <a:ext cx="889000" cy="1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153479</xdr:rowOff>
    </xdr:from>
    <xdr:to>
      <xdr:col>10</xdr:col>
      <xdr:colOff>114300</xdr:colOff>
      <xdr:row>77</xdr:row>
      <xdr:rowOff>660</xdr:rowOff>
    </xdr:to>
    <xdr:cxnSp macro="">
      <xdr:nvCxnSpPr>
        <xdr:cNvPr id="183" name="直線コネクタ 182"/>
        <xdr:cNvCxnSpPr/>
      </xdr:nvCxnSpPr>
      <xdr:spPr>
        <a:xfrm>
          <a:off x="1130300" y="13183679"/>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126416</xdr:rowOff>
    </xdr:from>
    <xdr:to>
      <xdr:col>24</xdr:col>
      <xdr:colOff>114300</xdr:colOff>
      <xdr:row>76</xdr:row>
      <xdr:rowOff>56566</xdr:rowOff>
    </xdr:to>
    <xdr:sp macro="" textlink="">
      <xdr:nvSpPr>
        <xdr:cNvPr id="193" name="楕円 192"/>
        <xdr:cNvSpPr/>
      </xdr:nvSpPr>
      <xdr:spPr>
        <a:xfrm>
          <a:off x="4584700" y="129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104843</xdr:rowOff>
    </xdr:from>
    <xdr:ext cx="599010" cy="259045"/>
    <xdr:sp macro="" textlink="">
      <xdr:nvSpPr>
        <xdr:cNvPr id="194" name="民生費該当値テキスト"/>
        <xdr:cNvSpPr txBox="1"/>
      </xdr:nvSpPr>
      <xdr:spPr>
        <a:xfrm>
          <a:off x="4686300" y="1296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168884</xdr:rowOff>
    </xdr:from>
    <xdr:to>
      <xdr:col>20</xdr:col>
      <xdr:colOff>38100</xdr:colOff>
      <xdr:row>76</xdr:row>
      <xdr:rowOff>99034</xdr:rowOff>
    </xdr:to>
    <xdr:sp macro="" textlink="">
      <xdr:nvSpPr>
        <xdr:cNvPr id="195" name="楕円 194"/>
        <xdr:cNvSpPr/>
      </xdr:nvSpPr>
      <xdr:spPr>
        <a:xfrm>
          <a:off x="3746500" y="130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90161</xdr:rowOff>
    </xdr:from>
    <xdr:ext cx="599010" cy="259045"/>
    <xdr:sp macro="" textlink="">
      <xdr:nvSpPr>
        <xdr:cNvPr id="196" name="テキスト ボックス 195"/>
        <xdr:cNvSpPr txBox="1"/>
      </xdr:nvSpPr>
      <xdr:spPr>
        <a:xfrm>
          <a:off x="3497795" y="1312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153555</xdr:rowOff>
    </xdr:from>
    <xdr:to>
      <xdr:col>15</xdr:col>
      <xdr:colOff>101600</xdr:colOff>
      <xdr:row>76</xdr:row>
      <xdr:rowOff>83705</xdr:rowOff>
    </xdr:to>
    <xdr:sp macro="" textlink="">
      <xdr:nvSpPr>
        <xdr:cNvPr id="197" name="楕円 196"/>
        <xdr:cNvSpPr/>
      </xdr:nvSpPr>
      <xdr:spPr>
        <a:xfrm>
          <a:off x="2857500" y="130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74832</xdr:rowOff>
    </xdr:from>
    <xdr:ext cx="599010" cy="259045"/>
    <xdr:sp macro="" textlink="">
      <xdr:nvSpPr>
        <xdr:cNvPr id="198" name="テキスト ボックス 197"/>
        <xdr:cNvSpPr txBox="1"/>
      </xdr:nvSpPr>
      <xdr:spPr>
        <a:xfrm>
          <a:off x="2608795" y="1310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121310</xdr:rowOff>
    </xdr:from>
    <xdr:to>
      <xdr:col>10</xdr:col>
      <xdr:colOff>165100</xdr:colOff>
      <xdr:row>77</xdr:row>
      <xdr:rowOff>51460</xdr:rowOff>
    </xdr:to>
    <xdr:sp macro="" textlink="">
      <xdr:nvSpPr>
        <xdr:cNvPr id="199" name="楕円 198"/>
        <xdr:cNvSpPr/>
      </xdr:nvSpPr>
      <xdr:spPr>
        <a:xfrm>
          <a:off x="1968500" y="13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42587</xdr:rowOff>
    </xdr:from>
    <xdr:ext cx="599010" cy="259045"/>
    <xdr:sp macro="" textlink="">
      <xdr:nvSpPr>
        <xdr:cNvPr id="200" name="テキスト ボックス 199"/>
        <xdr:cNvSpPr txBox="1"/>
      </xdr:nvSpPr>
      <xdr:spPr>
        <a:xfrm>
          <a:off x="1719795" y="1324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102679</xdr:rowOff>
    </xdr:from>
    <xdr:to>
      <xdr:col>6</xdr:col>
      <xdr:colOff>38100</xdr:colOff>
      <xdr:row>77</xdr:row>
      <xdr:rowOff>32829</xdr:rowOff>
    </xdr:to>
    <xdr:sp macro="" textlink="">
      <xdr:nvSpPr>
        <xdr:cNvPr id="201" name="楕円 200"/>
        <xdr:cNvSpPr/>
      </xdr:nvSpPr>
      <xdr:spPr>
        <a:xfrm>
          <a:off x="1079500" y="131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23956</xdr:rowOff>
    </xdr:from>
    <xdr:ext cx="599010" cy="259045"/>
    <xdr:sp macro="" textlink="">
      <xdr:nvSpPr>
        <xdr:cNvPr id="202" name="テキスト ボックス 201"/>
        <xdr:cNvSpPr txBox="1"/>
      </xdr:nvSpPr>
      <xdr:spPr>
        <a:xfrm>
          <a:off x="830795" y="1322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39562</xdr:rowOff>
    </xdr:from>
    <xdr:to>
      <xdr:col>24</xdr:col>
      <xdr:colOff>63500</xdr:colOff>
      <xdr:row>96</xdr:row>
      <xdr:rowOff>142204</xdr:rowOff>
    </xdr:to>
    <xdr:cxnSp macro="">
      <xdr:nvCxnSpPr>
        <xdr:cNvPr id="233" name="直線コネクタ 232"/>
        <xdr:cNvCxnSpPr/>
      </xdr:nvCxnSpPr>
      <xdr:spPr>
        <a:xfrm flipV="1">
          <a:off x="3797300" y="16498762"/>
          <a:ext cx="8382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102819</xdr:rowOff>
    </xdr:from>
    <xdr:to>
      <xdr:col>19</xdr:col>
      <xdr:colOff>177800</xdr:colOff>
      <xdr:row>96</xdr:row>
      <xdr:rowOff>142204</xdr:rowOff>
    </xdr:to>
    <xdr:cxnSp macro="">
      <xdr:nvCxnSpPr>
        <xdr:cNvPr id="236" name="直線コネクタ 235"/>
        <xdr:cNvCxnSpPr/>
      </xdr:nvCxnSpPr>
      <xdr:spPr>
        <a:xfrm>
          <a:off x="2908300" y="16562019"/>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102819</xdr:rowOff>
    </xdr:from>
    <xdr:to>
      <xdr:col>15</xdr:col>
      <xdr:colOff>50800</xdr:colOff>
      <xdr:row>96</xdr:row>
      <xdr:rowOff>158195</xdr:rowOff>
    </xdr:to>
    <xdr:cxnSp macro="">
      <xdr:nvCxnSpPr>
        <xdr:cNvPr id="239" name="直線コネクタ 238"/>
        <xdr:cNvCxnSpPr/>
      </xdr:nvCxnSpPr>
      <xdr:spPr>
        <a:xfrm flipV="1">
          <a:off x="2019300" y="16562019"/>
          <a:ext cx="889000" cy="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155865</xdr:rowOff>
    </xdr:from>
    <xdr:to>
      <xdr:col>10</xdr:col>
      <xdr:colOff>114300</xdr:colOff>
      <xdr:row>96</xdr:row>
      <xdr:rowOff>158195</xdr:rowOff>
    </xdr:to>
    <xdr:cxnSp macro="">
      <xdr:nvCxnSpPr>
        <xdr:cNvPr id="242" name="直線コネクタ 241"/>
        <xdr:cNvCxnSpPr/>
      </xdr:nvCxnSpPr>
      <xdr:spPr>
        <a:xfrm>
          <a:off x="1130300" y="16615065"/>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160212</xdr:rowOff>
    </xdr:from>
    <xdr:to>
      <xdr:col>24</xdr:col>
      <xdr:colOff>114300</xdr:colOff>
      <xdr:row>96</xdr:row>
      <xdr:rowOff>90362</xdr:rowOff>
    </xdr:to>
    <xdr:sp macro="" textlink="">
      <xdr:nvSpPr>
        <xdr:cNvPr id="252" name="楕円 251"/>
        <xdr:cNvSpPr/>
      </xdr:nvSpPr>
      <xdr:spPr>
        <a:xfrm>
          <a:off x="4584700" y="164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11639</xdr:rowOff>
    </xdr:from>
    <xdr:ext cx="534377" cy="259045"/>
    <xdr:sp macro="" textlink="">
      <xdr:nvSpPr>
        <xdr:cNvPr id="253" name="衛生費該当値テキスト"/>
        <xdr:cNvSpPr txBox="1"/>
      </xdr:nvSpPr>
      <xdr:spPr>
        <a:xfrm>
          <a:off x="4686300" y="1629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91404</xdr:rowOff>
    </xdr:from>
    <xdr:to>
      <xdr:col>20</xdr:col>
      <xdr:colOff>38100</xdr:colOff>
      <xdr:row>97</xdr:row>
      <xdr:rowOff>21554</xdr:rowOff>
    </xdr:to>
    <xdr:sp macro="" textlink="">
      <xdr:nvSpPr>
        <xdr:cNvPr id="254" name="楕円 253"/>
        <xdr:cNvSpPr/>
      </xdr:nvSpPr>
      <xdr:spPr>
        <a:xfrm>
          <a:off x="3746500" y="1655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38081</xdr:rowOff>
    </xdr:from>
    <xdr:ext cx="534377" cy="259045"/>
    <xdr:sp macro="" textlink="">
      <xdr:nvSpPr>
        <xdr:cNvPr id="255" name="テキスト ボックス 254"/>
        <xdr:cNvSpPr txBox="1"/>
      </xdr:nvSpPr>
      <xdr:spPr>
        <a:xfrm>
          <a:off x="3530111" y="163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52019</xdr:rowOff>
    </xdr:from>
    <xdr:to>
      <xdr:col>15</xdr:col>
      <xdr:colOff>101600</xdr:colOff>
      <xdr:row>96</xdr:row>
      <xdr:rowOff>153619</xdr:rowOff>
    </xdr:to>
    <xdr:sp macro="" textlink="">
      <xdr:nvSpPr>
        <xdr:cNvPr id="256" name="楕円 255"/>
        <xdr:cNvSpPr/>
      </xdr:nvSpPr>
      <xdr:spPr>
        <a:xfrm>
          <a:off x="2857500" y="165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170146</xdr:rowOff>
    </xdr:from>
    <xdr:ext cx="534377" cy="259045"/>
    <xdr:sp macro="" textlink="">
      <xdr:nvSpPr>
        <xdr:cNvPr id="257" name="テキスト ボックス 256"/>
        <xdr:cNvSpPr txBox="1"/>
      </xdr:nvSpPr>
      <xdr:spPr>
        <a:xfrm>
          <a:off x="2641111" y="1628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107395</xdr:rowOff>
    </xdr:from>
    <xdr:to>
      <xdr:col>10</xdr:col>
      <xdr:colOff>165100</xdr:colOff>
      <xdr:row>97</xdr:row>
      <xdr:rowOff>37545</xdr:rowOff>
    </xdr:to>
    <xdr:sp macro="" textlink="">
      <xdr:nvSpPr>
        <xdr:cNvPr id="258" name="楕円 257"/>
        <xdr:cNvSpPr/>
      </xdr:nvSpPr>
      <xdr:spPr>
        <a:xfrm>
          <a:off x="1968500" y="165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54072</xdr:rowOff>
    </xdr:from>
    <xdr:ext cx="534377" cy="259045"/>
    <xdr:sp macro="" textlink="">
      <xdr:nvSpPr>
        <xdr:cNvPr id="259" name="テキスト ボックス 258"/>
        <xdr:cNvSpPr txBox="1"/>
      </xdr:nvSpPr>
      <xdr:spPr>
        <a:xfrm>
          <a:off x="1752111" y="1634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105065</xdr:rowOff>
    </xdr:from>
    <xdr:to>
      <xdr:col>6</xdr:col>
      <xdr:colOff>38100</xdr:colOff>
      <xdr:row>97</xdr:row>
      <xdr:rowOff>35215</xdr:rowOff>
    </xdr:to>
    <xdr:sp macro="" textlink="">
      <xdr:nvSpPr>
        <xdr:cNvPr id="260" name="楕円 259"/>
        <xdr:cNvSpPr/>
      </xdr:nvSpPr>
      <xdr:spPr>
        <a:xfrm>
          <a:off x="1079500" y="165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51742</xdr:rowOff>
    </xdr:from>
    <xdr:ext cx="534377" cy="259045"/>
    <xdr:sp macro="" textlink="">
      <xdr:nvSpPr>
        <xdr:cNvPr id="261" name="テキスト ボックス 260"/>
        <xdr:cNvSpPr txBox="1"/>
      </xdr:nvSpPr>
      <xdr:spPr>
        <a:xfrm>
          <a:off x="863111" y="163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93163</xdr:rowOff>
    </xdr:from>
    <xdr:to>
      <xdr:col>55</xdr:col>
      <xdr:colOff>0</xdr:colOff>
      <xdr:row>39</xdr:row>
      <xdr:rowOff>96266</xdr:rowOff>
    </xdr:to>
    <xdr:cxnSp macro="">
      <xdr:nvCxnSpPr>
        <xdr:cNvPr id="292" name="直線コネクタ 291"/>
        <xdr:cNvCxnSpPr/>
      </xdr:nvCxnSpPr>
      <xdr:spPr>
        <a:xfrm>
          <a:off x="9639300" y="6779713"/>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93163</xdr:rowOff>
    </xdr:from>
    <xdr:to>
      <xdr:col>50</xdr:col>
      <xdr:colOff>114300</xdr:colOff>
      <xdr:row>39</xdr:row>
      <xdr:rowOff>97736</xdr:rowOff>
    </xdr:to>
    <xdr:cxnSp macro="">
      <xdr:nvCxnSpPr>
        <xdr:cNvPr id="295" name="直線コネクタ 294"/>
        <xdr:cNvCxnSpPr/>
      </xdr:nvCxnSpPr>
      <xdr:spPr>
        <a:xfrm flipV="1">
          <a:off x="8750300" y="677971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97736</xdr:rowOff>
    </xdr:from>
    <xdr:to>
      <xdr:col>45</xdr:col>
      <xdr:colOff>177800</xdr:colOff>
      <xdr:row>39</xdr:row>
      <xdr:rowOff>98552</xdr:rowOff>
    </xdr:to>
    <xdr:cxnSp macro="">
      <xdr:nvCxnSpPr>
        <xdr:cNvPr id="298" name="直線コネクタ 297"/>
        <xdr:cNvCxnSpPr/>
      </xdr:nvCxnSpPr>
      <xdr:spPr>
        <a:xfrm flipV="1">
          <a:off x="7861300" y="6784286"/>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1" name="直線コネクタ 300"/>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45466</xdr:rowOff>
    </xdr:from>
    <xdr:to>
      <xdr:col>55</xdr:col>
      <xdr:colOff>50800</xdr:colOff>
      <xdr:row>39</xdr:row>
      <xdr:rowOff>147066</xdr:rowOff>
    </xdr:to>
    <xdr:sp macro="" textlink="">
      <xdr:nvSpPr>
        <xdr:cNvPr id="311" name="楕円 310"/>
        <xdr:cNvSpPr/>
      </xdr:nvSpPr>
      <xdr:spPr>
        <a:xfrm>
          <a:off x="104267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131843</xdr:rowOff>
    </xdr:from>
    <xdr:ext cx="313932" cy="259045"/>
    <xdr:sp macro="" textlink="">
      <xdr:nvSpPr>
        <xdr:cNvPr id="312" name="労働費該当値テキスト"/>
        <xdr:cNvSpPr txBox="1"/>
      </xdr:nvSpPr>
      <xdr:spPr>
        <a:xfrm>
          <a:off x="10528300" y="66469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42363</xdr:rowOff>
    </xdr:from>
    <xdr:to>
      <xdr:col>50</xdr:col>
      <xdr:colOff>165100</xdr:colOff>
      <xdr:row>39</xdr:row>
      <xdr:rowOff>143963</xdr:rowOff>
    </xdr:to>
    <xdr:sp macro="" textlink="">
      <xdr:nvSpPr>
        <xdr:cNvPr id="313" name="楕円 312"/>
        <xdr:cNvSpPr/>
      </xdr:nvSpPr>
      <xdr:spPr>
        <a:xfrm>
          <a:off x="9588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135090</xdr:rowOff>
    </xdr:from>
    <xdr:ext cx="313932" cy="259045"/>
    <xdr:sp macro="" textlink="">
      <xdr:nvSpPr>
        <xdr:cNvPr id="314" name="テキスト ボックス 313"/>
        <xdr:cNvSpPr txBox="1"/>
      </xdr:nvSpPr>
      <xdr:spPr>
        <a:xfrm>
          <a:off x="9482333" y="682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46936</xdr:rowOff>
    </xdr:from>
    <xdr:to>
      <xdr:col>46</xdr:col>
      <xdr:colOff>38100</xdr:colOff>
      <xdr:row>39</xdr:row>
      <xdr:rowOff>148536</xdr:rowOff>
    </xdr:to>
    <xdr:sp macro="" textlink="">
      <xdr:nvSpPr>
        <xdr:cNvPr id="315" name="楕円 314"/>
        <xdr:cNvSpPr/>
      </xdr:nvSpPr>
      <xdr:spPr>
        <a:xfrm>
          <a:off x="8699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139663</xdr:rowOff>
    </xdr:from>
    <xdr:ext cx="249299" cy="259045"/>
    <xdr:sp macro="" textlink="">
      <xdr:nvSpPr>
        <xdr:cNvPr id="316" name="テキスト ボックス 315"/>
        <xdr:cNvSpPr txBox="1"/>
      </xdr:nvSpPr>
      <xdr:spPr>
        <a:xfrm>
          <a:off x="8625650" y="6826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17" name="楕円 316"/>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18" name="テキスト ボックス 317"/>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19" name="楕円 318"/>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0" name="テキスト ボックス 319"/>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15856</xdr:rowOff>
    </xdr:from>
    <xdr:to>
      <xdr:col>55</xdr:col>
      <xdr:colOff>0</xdr:colOff>
      <xdr:row>57</xdr:row>
      <xdr:rowOff>29458</xdr:rowOff>
    </xdr:to>
    <xdr:cxnSp macro="">
      <xdr:nvCxnSpPr>
        <xdr:cNvPr id="349" name="直線コネクタ 348"/>
        <xdr:cNvCxnSpPr/>
      </xdr:nvCxnSpPr>
      <xdr:spPr>
        <a:xfrm flipV="1">
          <a:off x="9639300" y="9788506"/>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29458</xdr:rowOff>
    </xdr:from>
    <xdr:to>
      <xdr:col>50</xdr:col>
      <xdr:colOff>114300</xdr:colOff>
      <xdr:row>57</xdr:row>
      <xdr:rowOff>129775</xdr:rowOff>
    </xdr:to>
    <xdr:cxnSp macro="">
      <xdr:nvCxnSpPr>
        <xdr:cNvPr id="352" name="直線コネクタ 351"/>
        <xdr:cNvCxnSpPr/>
      </xdr:nvCxnSpPr>
      <xdr:spPr>
        <a:xfrm flipV="1">
          <a:off x="8750300" y="9802108"/>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123813</xdr:rowOff>
    </xdr:from>
    <xdr:to>
      <xdr:col>45</xdr:col>
      <xdr:colOff>177800</xdr:colOff>
      <xdr:row>57</xdr:row>
      <xdr:rowOff>129775</xdr:rowOff>
    </xdr:to>
    <xdr:cxnSp macro="">
      <xdr:nvCxnSpPr>
        <xdr:cNvPr id="355" name="直線コネクタ 354"/>
        <xdr:cNvCxnSpPr/>
      </xdr:nvCxnSpPr>
      <xdr:spPr>
        <a:xfrm>
          <a:off x="7861300" y="9896463"/>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123813</xdr:rowOff>
    </xdr:from>
    <xdr:to>
      <xdr:col>41</xdr:col>
      <xdr:colOff>50800</xdr:colOff>
      <xdr:row>57</xdr:row>
      <xdr:rowOff>142139</xdr:rowOff>
    </xdr:to>
    <xdr:cxnSp macro="">
      <xdr:nvCxnSpPr>
        <xdr:cNvPr id="358" name="直線コネクタ 357"/>
        <xdr:cNvCxnSpPr/>
      </xdr:nvCxnSpPr>
      <xdr:spPr>
        <a:xfrm flipV="1">
          <a:off x="6972300" y="989646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136506</xdr:rowOff>
    </xdr:from>
    <xdr:to>
      <xdr:col>55</xdr:col>
      <xdr:colOff>50800</xdr:colOff>
      <xdr:row>57</xdr:row>
      <xdr:rowOff>66656</xdr:rowOff>
    </xdr:to>
    <xdr:sp macro="" textlink="">
      <xdr:nvSpPr>
        <xdr:cNvPr id="368" name="楕円 367"/>
        <xdr:cNvSpPr/>
      </xdr:nvSpPr>
      <xdr:spPr>
        <a:xfrm>
          <a:off x="10426700" y="97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114933</xdr:rowOff>
    </xdr:from>
    <xdr:ext cx="534377" cy="259045"/>
    <xdr:sp macro="" textlink="">
      <xdr:nvSpPr>
        <xdr:cNvPr id="369" name="農林水産業費該当値テキスト"/>
        <xdr:cNvSpPr txBox="1"/>
      </xdr:nvSpPr>
      <xdr:spPr>
        <a:xfrm>
          <a:off x="10528300" y="97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150108</xdr:rowOff>
    </xdr:from>
    <xdr:to>
      <xdr:col>50</xdr:col>
      <xdr:colOff>165100</xdr:colOff>
      <xdr:row>57</xdr:row>
      <xdr:rowOff>80258</xdr:rowOff>
    </xdr:to>
    <xdr:sp macro="" textlink="">
      <xdr:nvSpPr>
        <xdr:cNvPr id="370" name="楕円 369"/>
        <xdr:cNvSpPr/>
      </xdr:nvSpPr>
      <xdr:spPr>
        <a:xfrm>
          <a:off x="9588500" y="97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71385</xdr:rowOff>
    </xdr:from>
    <xdr:ext cx="534377" cy="259045"/>
    <xdr:sp macro="" textlink="">
      <xdr:nvSpPr>
        <xdr:cNvPr id="371" name="テキスト ボックス 370"/>
        <xdr:cNvSpPr txBox="1"/>
      </xdr:nvSpPr>
      <xdr:spPr>
        <a:xfrm>
          <a:off x="9372111" y="98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78975</xdr:rowOff>
    </xdr:from>
    <xdr:to>
      <xdr:col>46</xdr:col>
      <xdr:colOff>38100</xdr:colOff>
      <xdr:row>58</xdr:row>
      <xdr:rowOff>9125</xdr:rowOff>
    </xdr:to>
    <xdr:sp macro="" textlink="">
      <xdr:nvSpPr>
        <xdr:cNvPr id="372" name="楕円 371"/>
        <xdr:cNvSpPr/>
      </xdr:nvSpPr>
      <xdr:spPr>
        <a:xfrm>
          <a:off x="8699500" y="98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252</xdr:rowOff>
    </xdr:from>
    <xdr:ext cx="534377" cy="259045"/>
    <xdr:sp macro="" textlink="">
      <xdr:nvSpPr>
        <xdr:cNvPr id="373" name="テキスト ボックス 372"/>
        <xdr:cNvSpPr txBox="1"/>
      </xdr:nvSpPr>
      <xdr:spPr>
        <a:xfrm>
          <a:off x="8483111" y="99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73013</xdr:rowOff>
    </xdr:from>
    <xdr:to>
      <xdr:col>41</xdr:col>
      <xdr:colOff>101600</xdr:colOff>
      <xdr:row>58</xdr:row>
      <xdr:rowOff>3163</xdr:rowOff>
    </xdr:to>
    <xdr:sp macro="" textlink="">
      <xdr:nvSpPr>
        <xdr:cNvPr id="374" name="楕円 373"/>
        <xdr:cNvSpPr/>
      </xdr:nvSpPr>
      <xdr:spPr>
        <a:xfrm>
          <a:off x="78105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165740</xdr:rowOff>
    </xdr:from>
    <xdr:ext cx="534377" cy="259045"/>
    <xdr:sp macro="" textlink="">
      <xdr:nvSpPr>
        <xdr:cNvPr id="375" name="テキスト ボックス 374"/>
        <xdr:cNvSpPr txBox="1"/>
      </xdr:nvSpPr>
      <xdr:spPr>
        <a:xfrm>
          <a:off x="7594111" y="99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91339</xdr:rowOff>
    </xdr:from>
    <xdr:to>
      <xdr:col>36</xdr:col>
      <xdr:colOff>165100</xdr:colOff>
      <xdr:row>58</xdr:row>
      <xdr:rowOff>21489</xdr:rowOff>
    </xdr:to>
    <xdr:sp macro="" textlink="">
      <xdr:nvSpPr>
        <xdr:cNvPr id="376" name="楕円 375"/>
        <xdr:cNvSpPr/>
      </xdr:nvSpPr>
      <xdr:spPr>
        <a:xfrm>
          <a:off x="6921500" y="98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12616</xdr:rowOff>
    </xdr:from>
    <xdr:ext cx="534377" cy="259045"/>
    <xdr:sp macro="" textlink="">
      <xdr:nvSpPr>
        <xdr:cNvPr id="377" name="テキスト ボックス 376"/>
        <xdr:cNvSpPr txBox="1"/>
      </xdr:nvSpPr>
      <xdr:spPr>
        <a:xfrm>
          <a:off x="6705111" y="99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69614</xdr:rowOff>
    </xdr:from>
    <xdr:to>
      <xdr:col>55</xdr:col>
      <xdr:colOff>0</xdr:colOff>
      <xdr:row>78</xdr:row>
      <xdr:rowOff>72930</xdr:rowOff>
    </xdr:to>
    <xdr:cxnSp macro="">
      <xdr:nvCxnSpPr>
        <xdr:cNvPr id="406" name="直線コネクタ 405"/>
        <xdr:cNvCxnSpPr/>
      </xdr:nvCxnSpPr>
      <xdr:spPr>
        <a:xfrm>
          <a:off x="9639300" y="13442714"/>
          <a:ext cx="8382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69614</xdr:rowOff>
    </xdr:from>
    <xdr:to>
      <xdr:col>50</xdr:col>
      <xdr:colOff>114300</xdr:colOff>
      <xdr:row>78</xdr:row>
      <xdr:rowOff>114764</xdr:rowOff>
    </xdr:to>
    <xdr:cxnSp macro="">
      <xdr:nvCxnSpPr>
        <xdr:cNvPr id="409" name="直線コネクタ 408"/>
        <xdr:cNvCxnSpPr/>
      </xdr:nvCxnSpPr>
      <xdr:spPr>
        <a:xfrm flipV="1">
          <a:off x="8750300" y="13442714"/>
          <a:ext cx="8890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114764</xdr:rowOff>
    </xdr:from>
    <xdr:to>
      <xdr:col>45</xdr:col>
      <xdr:colOff>177800</xdr:colOff>
      <xdr:row>78</xdr:row>
      <xdr:rowOff>142653</xdr:rowOff>
    </xdr:to>
    <xdr:cxnSp macro="">
      <xdr:nvCxnSpPr>
        <xdr:cNvPr id="412" name="直線コネクタ 411"/>
        <xdr:cNvCxnSpPr/>
      </xdr:nvCxnSpPr>
      <xdr:spPr>
        <a:xfrm flipV="1">
          <a:off x="7861300" y="1348786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142653</xdr:rowOff>
    </xdr:from>
    <xdr:to>
      <xdr:col>41</xdr:col>
      <xdr:colOff>50800</xdr:colOff>
      <xdr:row>78</xdr:row>
      <xdr:rowOff>148101</xdr:rowOff>
    </xdr:to>
    <xdr:cxnSp macro="">
      <xdr:nvCxnSpPr>
        <xdr:cNvPr id="415" name="直線コネクタ 414"/>
        <xdr:cNvCxnSpPr/>
      </xdr:nvCxnSpPr>
      <xdr:spPr>
        <a:xfrm flipV="1">
          <a:off x="6972300" y="1351575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22130</xdr:rowOff>
    </xdr:from>
    <xdr:to>
      <xdr:col>55</xdr:col>
      <xdr:colOff>50800</xdr:colOff>
      <xdr:row>78</xdr:row>
      <xdr:rowOff>123730</xdr:rowOff>
    </xdr:to>
    <xdr:sp macro="" textlink="">
      <xdr:nvSpPr>
        <xdr:cNvPr id="425" name="楕円 424"/>
        <xdr:cNvSpPr/>
      </xdr:nvSpPr>
      <xdr:spPr>
        <a:xfrm>
          <a:off x="10426700" y="133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108507</xdr:rowOff>
    </xdr:from>
    <xdr:ext cx="469744" cy="259045"/>
    <xdr:sp macro="" textlink="">
      <xdr:nvSpPr>
        <xdr:cNvPr id="426" name="商工費該当値テキスト"/>
        <xdr:cNvSpPr txBox="1"/>
      </xdr:nvSpPr>
      <xdr:spPr>
        <a:xfrm>
          <a:off x="10528300" y="133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18814</xdr:rowOff>
    </xdr:from>
    <xdr:to>
      <xdr:col>50</xdr:col>
      <xdr:colOff>165100</xdr:colOff>
      <xdr:row>78</xdr:row>
      <xdr:rowOff>120414</xdr:rowOff>
    </xdr:to>
    <xdr:sp macro="" textlink="">
      <xdr:nvSpPr>
        <xdr:cNvPr id="427" name="楕円 426"/>
        <xdr:cNvSpPr/>
      </xdr:nvSpPr>
      <xdr:spPr>
        <a:xfrm>
          <a:off x="9588500" y="13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111541</xdr:rowOff>
    </xdr:from>
    <xdr:ext cx="469744" cy="259045"/>
    <xdr:sp macro="" textlink="">
      <xdr:nvSpPr>
        <xdr:cNvPr id="428" name="テキスト ボックス 427"/>
        <xdr:cNvSpPr txBox="1"/>
      </xdr:nvSpPr>
      <xdr:spPr>
        <a:xfrm>
          <a:off x="9404428" y="1348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63964</xdr:rowOff>
    </xdr:from>
    <xdr:to>
      <xdr:col>46</xdr:col>
      <xdr:colOff>38100</xdr:colOff>
      <xdr:row>78</xdr:row>
      <xdr:rowOff>165564</xdr:rowOff>
    </xdr:to>
    <xdr:sp macro="" textlink="">
      <xdr:nvSpPr>
        <xdr:cNvPr id="429" name="楕円 428"/>
        <xdr:cNvSpPr/>
      </xdr:nvSpPr>
      <xdr:spPr>
        <a:xfrm>
          <a:off x="8699500" y="134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156691</xdr:rowOff>
    </xdr:from>
    <xdr:ext cx="469744" cy="259045"/>
    <xdr:sp macro="" textlink="">
      <xdr:nvSpPr>
        <xdr:cNvPr id="430" name="テキスト ボックス 429"/>
        <xdr:cNvSpPr txBox="1"/>
      </xdr:nvSpPr>
      <xdr:spPr>
        <a:xfrm>
          <a:off x="8515428" y="1352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91853</xdr:rowOff>
    </xdr:from>
    <xdr:to>
      <xdr:col>41</xdr:col>
      <xdr:colOff>101600</xdr:colOff>
      <xdr:row>79</xdr:row>
      <xdr:rowOff>22003</xdr:rowOff>
    </xdr:to>
    <xdr:sp macro="" textlink="">
      <xdr:nvSpPr>
        <xdr:cNvPr id="431" name="楕円 430"/>
        <xdr:cNvSpPr/>
      </xdr:nvSpPr>
      <xdr:spPr>
        <a:xfrm>
          <a:off x="7810500" y="134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13130</xdr:rowOff>
    </xdr:from>
    <xdr:ext cx="469744" cy="259045"/>
    <xdr:sp macro="" textlink="">
      <xdr:nvSpPr>
        <xdr:cNvPr id="432" name="テキスト ボックス 431"/>
        <xdr:cNvSpPr txBox="1"/>
      </xdr:nvSpPr>
      <xdr:spPr>
        <a:xfrm>
          <a:off x="7626428" y="135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97301</xdr:rowOff>
    </xdr:from>
    <xdr:to>
      <xdr:col>36</xdr:col>
      <xdr:colOff>165100</xdr:colOff>
      <xdr:row>79</xdr:row>
      <xdr:rowOff>27451</xdr:rowOff>
    </xdr:to>
    <xdr:sp macro="" textlink="">
      <xdr:nvSpPr>
        <xdr:cNvPr id="433" name="楕円 432"/>
        <xdr:cNvSpPr/>
      </xdr:nvSpPr>
      <xdr:spPr>
        <a:xfrm>
          <a:off x="6921500" y="134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18578</xdr:rowOff>
    </xdr:from>
    <xdr:ext cx="469744" cy="259045"/>
    <xdr:sp macro="" textlink="">
      <xdr:nvSpPr>
        <xdr:cNvPr id="434" name="テキスト ボックス 433"/>
        <xdr:cNvSpPr txBox="1"/>
      </xdr:nvSpPr>
      <xdr:spPr>
        <a:xfrm>
          <a:off x="6737428" y="1356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7046</xdr:rowOff>
    </xdr:from>
    <xdr:to>
      <xdr:col>55</xdr:col>
      <xdr:colOff>0</xdr:colOff>
      <xdr:row>98</xdr:row>
      <xdr:rowOff>13187</xdr:rowOff>
    </xdr:to>
    <xdr:cxnSp macro="">
      <xdr:nvCxnSpPr>
        <xdr:cNvPr id="466" name="直線コネクタ 465"/>
        <xdr:cNvCxnSpPr/>
      </xdr:nvCxnSpPr>
      <xdr:spPr>
        <a:xfrm flipV="1">
          <a:off x="9639300" y="16809146"/>
          <a:ext cx="8382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13187</xdr:rowOff>
    </xdr:from>
    <xdr:to>
      <xdr:col>50</xdr:col>
      <xdr:colOff>114300</xdr:colOff>
      <xdr:row>98</xdr:row>
      <xdr:rowOff>83645</xdr:rowOff>
    </xdr:to>
    <xdr:cxnSp macro="">
      <xdr:nvCxnSpPr>
        <xdr:cNvPr id="469" name="直線コネクタ 468"/>
        <xdr:cNvCxnSpPr/>
      </xdr:nvCxnSpPr>
      <xdr:spPr>
        <a:xfrm flipV="1">
          <a:off x="8750300" y="16815287"/>
          <a:ext cx="889000" cy="7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79333</xdr:rowOff>
    </xdr:from>
    <xdr:to>
      <xdr:col>45</xdr:col>
      <xdr:colOff>177800</xdr:colOff>
      <xdr:row>98</xdr:row>
      <xdr:rowOff>83645</xdr:rowOff>
    </xdr:to>
    <xdr:cxnSp macro="">
      <xdr:nvCxnSpPr>
        <xdr:cNvPr id="472" name="直線コネクタ 471"/>
        <xdr:cNvCxnSpPr/>
      </xdr:nvCxnSpPr>
      <xdr:spPr>
        <a:xfrm>
          <a:off x="7861300" y="16881433"/>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46644</xdr:rowOff>
    </xdr:from>
    <xdr:to>
      <xdr:col>41</xdr:col>
      <xdr:colOff>50800</xdr:colOff>
      <xdr:row>98</xdr:row>
      <xdr:rowOff>79333</xdr:rowOff>
    </xdr:to>
    <xdr:cxnSp macro="">
      <xdr:nvCxnSpPr>
        <xdr:cNvPr id="475" name="直線コネクタ 474"/>
        <xdr:cNvCxnSpPr/>
      </xdr:nvCxnSpPr>
      <xdr:spPr>
        <a:xfrm>
          <a:off x="6972300" y="16677294"/>
          <a:ext cx="889000" cy="2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127696</xdr:rowOff>
    </xdr:from>
    <xdr:to>
      <xdr:col>55</xdr:col>
      <xdr:colOff>50800</xdr:colOff>
      <xdr:row>98</xdr:row>
      <xdr:rowOff>57846</xdr:rowOff>
    </xdr:to>
    <xdr:sp macro="" textlink="">
      <xdr:nvSpPr>
        <xdr:cNvPr id="485" name="楕円 484"/>
        <xdr:cNvSpPr/>
      </xdr:nvSpPr>
      <xdr:spPr>
        <a:xfrm>
          <a:off x="10426700" y="167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106123</xdr:rowOff>
    </xdr:from>
    <xdr:ext cx="534377" cy="259045"/>
    <xdr:sp macro="" textlink="">
      <xdr:nvSpPr>
        <xdr:cNvPr id="486" name="土木費該当値テキスト"/>
        <xdr:cNvSpPr txBox="1"/>
      </xdr:nvSpPr>
      <xdr:spPr>
        <a:xfrm>
          <a:off x="10528300" y="1673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133837</xdr:rowOff>
    </xdr:from>
    <xdr:to>
      <xdr:col>50</xdr:col>
      <xdr:colOff>165100</xdr:colOff>
      <xdr:row>98</xdr:row>
      <xdr:rowOff>63987</xdr:rowOff>
    </xdr:to>
    <xdr:sp macro="" textlink="">
      <xdr:nvSpPr>
        <xdr:cNvPr id="487" name="楕円 486"/>
        <xdr:cNvSpPr/>
      </xdr:nvSpPr>
      <xdr:spPr>
        <a:xfrm>
          <a:off x="9588500" y="167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55114</xdr:rowOff>
    </xdr:from>
    <xdr:ext cx="534377" cy="259045"/>
    <xdr:sp macro="" textlink="">
      <xdr:nvSpPr>
        <xdr:cNvPr id="488" name="テキスト ボックス 487"/>
        <xdr:cNvSpPr txBox="1"/>
      </xdr:nvSpPr>
      <xdr:spPr>
        <a:xfrm>
          <a:off x="9372111" y="168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32845</xdr:rowOff>
    </xdr:from>
    <xdr:to>
      <xdr:col>46</xdr:col>
      <xdr:colOff>38100</xdr:colOff>
      <xdr:row>98</xdr:row>
      <xdr:rowOff>134445</xdr:rowOff>
    </xdr:to>
    <xdr:sp macro="" textlink="">
      <xdr:nvSpPr>
        <xdr:cNvPr id="489" name="楕円 488"/>
        <xdr:cNvSpPr/>
      </xdr:nvSpPr>
      <xdr:spPr>
        <a:xfrm>
          <a:off x="8699500" y="168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125572</xdr:rowOff>
    </xdr:from>
    <xdr:ext cx="534377" cy="259045"/>
    <xdr:sp macro="" textlink="">
      <xdr:nvSpPr>
        <xdr:cNvPr id="490" name="テキスト ボックス 489"/>
        <xdr:cNvSpPr txBox="1"/>
      </xdr:nvSpPr>
      <xdr:spPr>
        <a:xfrm>
          <a:off x="8483111" y="169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28533</xdr:rowOff>
    </xdr:from>
    <xdr:to>
      <xdr:col>41</xdr:col>
      <xdr:colOff>101600</xdr:colOff>
      <xdr:row>98</xdr:row>
      <xdr:rowOff>130133</xdr:rowOff>
    </xdr:to>
    <xdr:sp macro="" textlink="">
      <xdr:nvSpPr>
        <xdr:cNvPr id="491" name="楕円 490"/>
        <xdr:cNvSpPr/>
      </xdr:nvSpPr>
      <xdr:spPr>
        <a:xfrm>
          <a:off x="7810500" y="1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121260</xdr:rowOff>
    </xdr:from>
    <xdr:ext cx="534377" cy="259045"/>
    <xdr:sp macro="" textlink="">
      <xdr:nvSpPr>
        <xdr:cNvPr id="492" name="テキスト ボックス 491"/>
        <xdr:cNvSpPr txBox="1"/>
      </xdr:nvSpPr>
      <xdr:spPr>
        <a:xfrm>
          <a:off x="7594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167294</xdr:rowOff>
    </xdr:from>
    <xdr:to>
      <xdr:col>36</xdr:col>
      <xdr:colOff>165100</xdr:colOff>
      <xdr:row>97</xdr:row>
      <xdr:rowOff>97444</xdr:rowOff>
    </xdr:to>
    <xdr:sp macro="" textlink="">
      <xdr:nvSpPr>
        <xdr:cNvPr id="493" name="楕円 492"/>
        <xdr:cNvSpPr/>
      </xdr:nvSpPr>
      <xdr:spPr>
        <a:xfrm>
          <a:off x="6921500" y="166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88571</xdr:rowOff>
    </xdr:from>
    <xdr:ext cx="534377" cy="259045"/>
    <xdr:sp macro="" textlink="">
      <xdr:nvSpPr>
        <xdr:cNvPr id="494" name="テキスト ボックス 493"/>
        <xdr:cNvSpPr txBox="1"/>
      </xdr:nvSpPr>
      <xdr:spPr>
        <a:xfrm>
          <a:off x="6705111" y="167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170035</xdr:rowOff>
    </xdr:from>
    <xdr:to>
      <xdr:col>85</xdr:col>
      <xdr:colOff>127000</xdr:colOff>
      <xdr:row>36</xdr:row>
      <xdr:rowOff>81750</xdr:rowOff>
    </xdr:to>
    <xdr:cxnSp macro="">
      <xdr:nvCxnSpPr>
        <xdr:cNvPr id="521" name="直線コネクタ 520"/>
        <xdr:cNvCxnSpPr/>
      </xdr:nvCxnSpPr>
      <xdr:spPr>
        <a:xfrm>
          <a:off x="15481300" y="6170785"/>
          <a:ext cx="838200" cy="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170035</xdr:rowOff>
    </xdr:from>
    <xdr:to>
      <xdr:col>81</xdr:col>
      <xdr:colOff>50800</xdr:colOff>
      <xdr:row>36</xdr:row>
      <xdr:rowOff>16416</xdr:rowOff>
    </xdr:to>
    <xdr:cxnSp macro="">
      <xdr:nvCxnSpPr>
        <xdr:cNvPr id="524" name="直線コネクタ 523"/>
        <xdr:cNvCxnSpPr/>
      </xdr:nvCxnSpPr>
      <xdr:spPr>
        <a:xfrm flipV="1">
          <a:off x="14592300" y="617078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151953</xdr:rowOff>
    </xdr:from>
    <xdr:to>
      <xdr:col>76</xdr:col>
      <xdr:colOff>114300</xdr:colOff>
      <xdr:row>36</xdr:row>
      <xdr:rowOff>16416</xdr:rowOff>
    </xdr:to>
    <xdr:cxnSp macro="">
      <xdr:nvCxnSpPr>
        <xdr:cNvPr id="527" name="直線コネクタ 526"/>
        <xdr:cNvCxnSpPr/>
      </xdr:nvCxnSpPr>
      <xdr:spPr>
        <a:xfrm>
          <a:off x="13703300" y="6152703"/>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151953</xdr:rowOff>
    </xdr:from>
    <xdr:to>
      <xdr:col>71</xdr:col>
      <xdr:colOff>177800</xdr:colOff>
      <xdr:row>36</xdr:row>
      <xdr:rowOff>4071</xdr:rowOff>
    </xdr:to>
    <xdr:cxnSp macro="">
      <xdr:nvCxnSpPr>
        <xdr:cNvPr id="530" name="直線コネクタ 529"/>
        <xdr:cNvCxnSpPr/>
      </xdr:nvCxnSpPr>
      <xdr:spPr>
        <a:xfrm flipV="1">
          <a:off x="12814300" y="6152703"/>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30950</xdr:rowOff>
    </xdr:from>
    <xdr:to>
      <xdr:col>85</xdr:col>
      <xdr:colOff>177800</xdr:colOff>
      <xdr:row>36</xdr:row>
      <xdr:rowOff>132550</xdr:rowOff>
    </xdr:to>
    <xdr:sp macro="" textlink="">
      <xdr:nvSpPr>
        <xdr:cNvPr id="540" name="楕円 539"/>
        <xdr:cNvSpPr/>
      </xdr:nvSpPr>
      <xdr:spPr>
        <a:xfrm>
          <a:off x="16268700" y="62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9377</xdr:rowOff>
    </xdr:from>
    <xdr:ext cx="534377" cy="259045"/>
    <xdr:sp macro="" textlink="">
      <xdr:nvSpPr>
        <xdr:cNvPr id="541" name="消防費該当値テキスト"/>
        <xdr:cNvSpPr txBox="1"/>
      </xdr:nvSpPr>
      <xdr:spPr>
        <a:xfrm>
          <a:off x="16370300" y="61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119235</xdr:rowOff>
    </xdr:from>
    <xdr:to>
      <xdr:col>81</xdr:col>
      <xdr:colOff>101600</xdr:colOff>
      <xdr:row>36</xdr:row>
      <xdr:rowOff>49385</xdr:rowOff>
    </xdr:to>
    <xdr:sp macro="" textlink="">
      <xdr:nvSpPr>
        <xdr:cNvPr id="542" name="楕円 541"/>
        <xdr:cNvSpPr/>
      </xdr:nvSpPr>
      <xdr:spPr>
        <a:xfrm>
          <a:off x="15430500" y="61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65912</xdr:rowOff>
    </xdr:from>
    <xdr:ext cx="534377" cy="259045"/>
    <xdr:sp macro="" textlink="">
      <xdr:nvSpPr>
        <xdr:cNvPr id="543" name="テキスト ボックス 542"/>
        <xdr:cNvSpPr txBox="1"/>
      </xdr:nvSpPr>
      <xdr:spPr>
        <a:xfrm>
          <a:off x="15214111" y="589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137066</xdr:rowOff>
    </xdr:from>
    <xdr:to>
      <xdr:col>76</xdr:col>
      <xdr:colOff>165100</xdr:colOff>
      <xdr:row>36</xdr:row>
      <xdr:rowOff>67216</xdr:rowOff>
    </xdr:to>
    <xdr:sp macro="" textlink="">
      <xdr:nvSpPr>
        <xdr:cNvPr id="544" name="楕円 543"/>
        <xdr:cNvSpPr/>
      </xdr:nvSpPr>
      <xdr:spPr>
        <a:xfrm>
          <a:off x="14541500" y="61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83743</xdr:rowOff>
    </xdr:from>
    <xdr:ext cx="534377" cy="259045"/>
    <xdr:sp macro="" textlink="">
      <xdr:nvSpPr>
        <xdr:cNvPr id="545" name="テキスト ボックス 544"/>
        <xdr:cNvSpPr txBox="1"/>
      </xdr:nvSpPr>
      <xdr:spPr>
        <a:xfrm>
          <a:off x="14325111" y="591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101153</xdr:rowOff>
    </xdr:from>
    <xdr:to>
      <xdr:col>72</xdr:col>
      <xdr:colOff>38100</xdr:colOff>
      <xdr:row>36</xdr:row>
      <xdr:rowOff>31303</xdr:rowOff>
    </xdr:to>
    <xdr:sp macro="" textlink="">
      <xdr:nvSpPr>
        <xdr:cNvPr id="546" name="楕円 545"/>
        <xdr:cNvSpPr/>
      </xdr:nvSpPr>
      <xdr:spPr>
        <a:xfrm>
          <a:off x="13652500" y="61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47830</xdr:rowOff>
    </xdr:from>
    <xdr:ext cx="534377" cy="259045"/>
    <xdr:sp macro="" textlink="">
      <xdr:nvSpPr>
        <xdr:cNvPr id="547" name="テキスト ボックス 546"/>
        <xdr:cNvSpPr txBox="1"/>
      </xdr:nvSpPr>
      <xdr:spPr>
        <a:xfrm>
          <a:off x="13436111" y="587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124721</xdr:rowOff>
    </xdr:from>
    <xdr:to>
      <xdr:col>67</xdr:col>
      <xdr:colOff>101600</xdr:colOff>
      <xdr:row>36</xdr:row>
      <xdr:rowOff>54871</xdr:rowOff>
    </xdr:to>
    <xdr:sp macro="" textlink="">
      <xdr:nvSpPr>
        <xdr:cNvPr id="548" name="楕円 547"/>
        <xdr:cNvSpPr/>
      </xdr:nvSpPr>
      <xdr:spPr>
        <a:xfrm>
          <a:off x="12763500" y="61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71398</xdr:rowOff>
    </xdr:from>
    <xdr:ext cx="534377" cy="259045"/>
    <xdr:sp macro="" textlink="">
      <xdr:nvSpPr>
        <xdr:cNvPr id="549" name="テキスト ボックス 548"/>
        <xdr:cNvSpPr txBox="1"/>
      </xdr:nvSpPr>
      <xdr:spPr>
        <a:xfrm>
          <a:off x="12547111" y="590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79677</xdr:rowOff>
    </xdr:from>
    <xdr:to>
      <xdr:col>85</xdr:col>
      <xdr:colOff>127000</xdr:colOff>
      <xdr:row>56</xdr:row>
      <xdr:rowOff>114260</xdr:rowOff>
    </xdr:to>
    <xdr:cxnSp macro="">
      <xdr:nvCxnSpPr>
        <xdr:cNvPr id="581" name="直線コネクタ 580"/>
        <xdr:cNvCxnSpPr/>
      </xdr:nvCxnSpPr>
      <xdr:spPr>
        <a:xfrm>
          <a:off x="15481300" y="9680877"/>
          <a:ext cx="8382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79677</xdr:rowOff>
    </xdr:from>
    <xdr:to>
      <xdr:col>81</xdr:col>
      <xdr:colOff>50800</xdr:colOff>
      <xdr:row>57</xdr:row>
      <xdr:rowOff>140353</xdr:rowOff>
    </xdr:to>
    <xdr:cxnSp macro="">
      <xdr:nvCxnSpPr>
        <xdr:cNvPr id="584" name="直線コネクタ 583"/>
        <xdr:cNvCxnSpPr/>
      </xdr:nvCxnSpPr>
      <xdr:spPr>
        <a:xfrm flipV="1">
          <a:off x="14592300" y="9680877"/>
          <a:ext cx="889000" cy="23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140353</xdr:rowOff>
    </xdr:from>
    <xdr:to>
      <xdr:col>76</xdr:col>
      <xdr:colOff>114300</xdr:colOff>
      <xdr:row>58</xdr:row>
      <xdr:rowOff>56261</xdr:rowOff>
    </xdr:to>
    <xdr:cxnSp macro="">
      <xdr:nvCxnSpPr>
        <xdr:cNvPr id="587" name="直線コネクタ 586"/>
        <xdr:cNvCxnSpPr/>
      </xdr:nvCxnSpPr>
      <xdr:spPr>
        <a:xfrm flipV="1">
          <a:off x="13703300" y="9913003"/>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56261</xdr:rowOff>
    </xdr:from>
    <xdr:to>
      <xdr:col>71</xdr:col>
      <xdr:colOff>177800</xdr:colOff>
      <xdr:row>58</xdr:row>
      <xdr:rowOff>62205</xdr:rowOff>
    </xdr:to>
    <xdr:cxnSp macro="">
      <xdr:nvCxnSpPr>
        <xdr:cNvPr id="590" name="直線コネクタ 589"/>
        <xdr:cNvCxnSpPr/>
      </xdr:nvCxnSpPr>
      <xdr:spPr>
        <a:xfrm flipV="1">
          <a:off x="12814300" y="1000036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63460</xdr:rowOff>
    </xdr:from>
    <xdr:to>
      <xdr:col>85</xdr:col>
      <xdr:colOff>177800</xdr:colOff>
      <xdr:row>56</xdr:row>
      <xdr:rowOff>165060</xdr:rowOff>
    </xdr:to>
    <xdr:sp macro="" textlink="">
      <xdr:nvSpPr>
        <xdr:cNvPr id="600" name="楕円 599"/>
        <xdr:cNvSpPr/>
      </xdr:nvSpPr>
      <xdr:spPr>
        <a:xfrm>
          <a:off x="16268700" y="96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41887</xdr:rowOff>
    </xdr:from>
    <xdr:ext cx="534377" cy="259045"/>
    <xdr:sp macro="" textlink="">
      <xdr:nvSpPr>
        <xdr:cNvPr id="601" name="教育費該当値テキスト"/>
        <xdr:cNvSpPr txBox="1"/>
      </xdr:nvSpPr>
      <xdr:spPr>
        <a:xfrm>
          <a:off x="16370300" y="96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28877</xdr:rowOff>
    </xdr:from>
    <xdr:to>
      <xdr:col>81</xdr:col>
      <xdr:colOff>101600</xdr:colOff>
      <xdr:row>56</xdr:row>
      <xdr:rowOff>130477</xdr:rowOff>
    </xdr:to>
    <xdr:sp macro="" textlink="">
      <xdr:nvSpPr>
        <xdr:cNvPr id="602" name="楕円 601"/>
        <xdr:cNvSpPr/>
      </xdr:nvSpPr>
      <xdr:spPr>
        <a:xfrm>
          <a:off x="15430500" y="96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121604</xdr:rowOff>
    </xdr:from>
    <xdr:ext cx="534377" cy="259045"/>
    <xdr:sp macro="" textlink="">
      <xdr:nvSpPr>
        <xdr:cNvPr id="603" name="テキスト ボックス 602"/>
        <xdr:cNvSpPr txBox="1"/>
      </xdr:nvSpPr>
      <xdr:spPr>
        <a:xfrm>
          <a:off x="15214111" y="97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89553</xdr:rowOff>
    </xdr:from>
    <xdr:to>
      <xdr:col>76</xdr:col>
      <xdr:colOff>165100</xdr:colOff>
      <xdr:row>58</xdr:row>
      <xdr:rowOff>19703</xdr:rowOff>
    </xdr:to>
    <xdr:sp macro="" textlink="">
      <xdr:nvSpPr>
        <xdr:cNvPr id="604" name="楕円 603"/>
        <xdr:cNvSpPr/>
      </xdr:nvSpPr>
      <xdr:spPr>
        <a:xfrm>
          <a:off x="14541500" y="98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10830</xdr:rowOff>
    </xdr:from>
    <xdr:ext cx="534377" cy="259045"/>
    <xdr:sp macro="" textlink="">
      <xdr:nvSpPr>
        <xdr:cNvPr id="605" name="テキスト ボックス 604"/>
        <xdr:cNvSpPr txBox="1"/>
      </xdr:nvSpPr>
      <xdr:spPr>
        <a:xfrm>
          <a:off x="14325111" y="99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5461</xdr:rowOff>
    </xdr:from>
    <xdr:to>
      <xdr:col>72</xdr:col>
      <xdr:colOff>38100</xdr:colOff>
      <xdr:row>58</xdr:row>
      <xdr:rowOff>107061</xdr:rowOff>
    </xdr:to>
    <xdr:sp macro="" textlink="">
      <xdr:nvSpPr>
        <xdr:cNvPr id="606" name="楕円 605"/>
        <xdr:cNvSpPr/>
      </xdr:nvSpPr>
      <xdr:spPr>
        <a:xfrm>
          <a:off x="136525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98188</xdr:rowOff>
    </xdr:from>
    <xdr:ext cx="534377" cy="259045"/>
    <xdr:sp macro="" textlink="">
      <xdr:nvSpPr>
        <xdr:cNvPr id="607" name="テキスト ボックス 606"/>
        <xdr:cNvSpPr txBox="1"/>
      </xdr:nvSpPr>
      <xdr:spPr>
        <a:xfrm>
          <a:off x="13436111" y="100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11405</xdr:rowOff>
    </xdr:from>
    <xdr:to>
      <xdr:col>67</xdr:col>
      <xdr:colOff>101600</xdr:colOff>
      <xdr:row>58</xdr:row>
      <xdr:rowOff>113005</xdr:rowOff>
    </xdr:to>
    <xdr:sp macro="" textlink="">
      <xdr:nvSpPr>
        <xdr:cNvPr id="608" name="楕円 607"/>
        <xdr:cNvSpPr/>
      </xdr:nvSpPr>
      <xdr:spPr>
        <a:xfrm>
          <a:off x="12763500" y="99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104132</xdr:rowOff>
    </xdr:from>
    <xdr:ext cx="534377" cy="259045"/>
    <xdr:sp macro="" textlink="">
      <xdr:nvSpPr>
        <xdr:cNvPr id="609" name="テキスト ボックス 608"/>
        <xdr:cNvSpPr txBox="1"/>
      </xdr:nvSpPr>
      <xdr:spPr>
        <a:xfrm>
          <a:off x="12547111" y="100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170574</xdr:rowOff>
    </xdr:from>
    <xdr:to>
      <xdr:col>85</xdr:col>
      <xdr:colOff>127000</xdr:colOff>
      <xdr:row>79</xdr:row>
      <xdr:rowOff>1245</xdr:rowOff>
    </xdr:to>
    <xdr:cxnSp macro="">
      <xdr:nvCxnSpPr>
        <xdr:cNvPr id="638" name="直線コネクタ 637"/>
        <xdr:cNvCxnSpPr/>
      </xdr:nvCxnSpPr>
      <xdr:spPr>
        <a:xfrm>
          <a:off x="15481300" y="13543674"/>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157987</xdr:rowOff>
    </xdr:from>
    <xdr:to>
      <xdr:col>81</xdr:col>
      <xdr:colOff>50800</xdr:colOff>
      <xdr:row>78</xdr:row>
      <xdr:rowOff>170574</xdr:rowOff>
    </xdr:to>
    <xdr:cxnSp macro="">
      <xdr:nvCxnSpPr>
        <xdr:cNvPr id="641" name="直線コネクタ 640"/>
        <xdr:cNvCxnSpPr/>
      </xdr:nvCxnSpPr>
      <xdr:spPr>
        <a:xfrm>
          <a:off x="14592300" y="13531087"/>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157987</xdr:rowOff>
    </xdr:from>
    <xdr:to>
      <xdr:col>76</xdr:col>
      <xdr:colOff>114300</xdr:colOff>
      <xdr:row>79</xdr:row>
      <xdr:rowOff>27623</xdr:rowOff>
    </xdr:to>
    <xdr:cxnSp macro="">
      <xdr:nvCxnSpPr>
        <xdr:cNvPr id="644" name="直線コネクタ 643"/>
        <xdr:cNvCxnSpPr/>
      </xdr:nvCxnSpPr>
      <xdr:spPr>
        <a:xfrm flipV="1">
          <a:off x="13703300" y="13531087"/>
          <a:ext cx="889000" cy="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27623</xdr:rowOff>
    </xdr:from>
    <xdr:to>
      <xdr:col>71</xdr:col>
      <xdr:colOff>177800</xdr:colOff>
      <xdr:row>79</xdr:row>
      <xdr:rowOff>44235</xdr:rowOff>
    </xdr:to>
    <xdr:cxnSp macro="">
      <xdr:nvCxnSpPr>
        <xdr:cNvPr id="647" name="直線コネクタ 646"/>
        <xdr:cNvCxnSpPr/>
      </xdr:nvCxnSpPr>
      <xdr:spPr>
        <a:xfrm flipV="1">
          <a:off x="12814300" y="13572173"/>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121895</xdr:rowOff>
    </xdr:from>
    <xdr:to>
      <xdr:col>85</xdr:col>
      <xdr:colOff>177800</xdr:colOff>
      <xdr:row>79</xdr:row>
      <xdr:rowOff>52045</xdr:rowOff>
    </xdr:to>
    <xdr:sp macro="" textlink="">
      <xdr:nvSpPr>
        <xdr:cNvPr id="657" name="楕円 656"/>
        <xdr:cNvSpPr/>
      </xdr:nvSpPr>
      <xdr:spPr>
        <a:xfrm>
          <a:off x="16268700" y="134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44582</xdr:rowOff>
    </xdr:from>
    <xdr:ext cx="469744" cy="259045"/>
    <xdr:sp macro="" textlink="">
      <xdr:nvSpPr>
        <xdr:cNvPr id="658" name="災害復旧費該当値テキスト"/>
        <xdr:cNvSpPr txBox="1"/>
      </xdr:nvSpPr>
      <xdr:spPr>
        <a:xfrm>
          <a:off x="16370300" y="13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119774</xdr:rowOff>
    </xdr:from>
    <xdr:to>
      <xdr:col>81</xdr:col>
      <xdr:colOff>101600</xdr:colOff>
      <xdr:row>79</xdr:row>
      <xdr:rowOff>49924</xdr:rowOff>
    </xdr:to>
    <xdr:sp macro="" textlink="">
      <xdr:nvSpPr>
        <xdr:cNvPr id="659" name="楕円 658"/>
        <xdr:cNvSpPr/>
      </xdr:nvSpPr>
      <xdr:spPr>
        <a:xfrm>
          <a:off x="15430500" y="134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41051</xdr:rowOff>
    </xdr:from>
    <xdr:ext cx="469744" cy="259045"/>
    <xdr:sp macro="" textlink="">
      <xdr:nvSpPr>
        <xdr:cNvPr id="660" name="テキスト ボックス 659"/>
        <xdr:cNvSpPr txBox="1"/>
      </xdr:nvSpPr>
      <xdr:spPr>
        <a:xfrm>
          <a:off x="15246428" y="135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107187</xdr:rowOff>
    </xdr:from>
    <xdr:to>
      <xdr:col>76</xdr:col>
      <xdr:colOff>165100</xdr:colOff>
      <xdr:row>79</xdr:row>
      <xdr:rowOff>37337</xdr:rowOff>
    </xdr:to>
    <xdr:sp macro="" textlink="">
      <xdr:nvSpPr>
        <xdr:cNvPr id="661" name="楕円 660"/>
        <xdr:cNvSpPr/>
      </xdr:nvSpPr>
      <xdr:spPr>
        <a:xfrm>
          <a:off x="14541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28464</xdr:rowOff>
    </xdr:from>
    <xdr:ext cx="469744" cy="259045"/>
    <xdr:sp macro="" textlink="">
      <xdr:nvSpPr>
        <xdr:cNvPr id="662" name="テキスト ボックス 661"/>
        <xdr:cNvSpPr txBox="1"/>
      </xdr:nvSpPr>
      <xdr:spPr>
        <a:xfrm>
          <a:off x="14357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148273</xdr:rowOff>
    </xdr:from>
    <xdr:to>
      <xdr:col>72</xdr:col>
      <xdr:colOff>38100</xdr:colOff>
      <xdr:row>79</xdr:row>
      <xdr:rowOff>78423</xdr:rowOff>
    </xdr:to>
    <xdr:sp macro="" textlink="">
      <xdr:nvSpPr>
        <xdr:cNvPr id="663" name="楕円 662"/>
        <xdr:cNvSpPr/>
      </xdr:nvSpPr>
      <xdr:spPr>
        <a:xfrm>
          <a:off x="13652500" y="135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69550</xdr:rowOff>
    </xdr:from>
    <xdr:ext cx="469744" cy="259045"/>
    <xdr:sp macro="" textlink="">
      <xdr:nvSpPr>
        <xdr:cNvPr id="664" name="テキスト ボックス 663"/>
        <xdr:cNvSpPr txBox="1"/>
      </xdr:nvSpPr>
      <xdr:spPr>
        <a:xfrm>
          <a:off x="13468428" y="136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164885</xdr:rowOff>
    </xdr:from>
    <xdr:to>
      <xdr:col>67</xdr:col>
      <xdr:colOff>101600</xdr:colOff>
      <xdr:row>79</xdr:row>
      <xdr:rowOff>95035</xdr:rowOff>
    </xdr:to>
    <xdr:sp macro="" textlink="">
      <xdr:nvSpPr>
        <xdr:cNvPr id="665" name="楕円 664"/>
        <xdr:cNvSpPr/>
      </xdr:nvSpPr>
      <xdr:spPr>
        <a:xfrm>
          <a:off x="12763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86162</xdr:rowOff>
    </xdr:from>
    <xdr:ext cx="313932" cy="259045"/>
    <xdr:sp macro="" textlink="">
      <xdr:nvSpPr>
        <xdr:cNvPr id="666" name="テキスト ボックス 665"/>
        <xdr:cNvSpPr txBox="1"/>
      </xdr:nvSpPr>
      <xdr:spPr>
        <a:xfrm>
          <a:off x="12657333" y="1363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63385</xdr:rowOff>
    </xdr:from>
    <xdr:to>
      <xdr:col>85</xdr:col>
      <xdr:colOff>127000</xdr:colOff>
      <xdr:row>94</xdr:row>
      <xdr:rowOff>132969</xdr:rowOff>
    </xdr:to>
    <xdr:cxnSp macro="">
      <xdr:nvCxnSpPr>
        <xdr:cNvPr id="695" name="直線コネクタ 694"/>
        <xdr:cNvCxnSpPr/>
      </xdr:nvCxnSpPr>
      <xdr:spPr>
        <a:xfrm>
          <a:off x="15481300" y="16179685"/>
          <a:ext cx="838200" cy="6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40754</xdr:rowOff>
    </xdr:from>
    <xdr:to>
      <xdr:col>81</xdr:col>
      <xdr:colOff>50800</xdr:colOff>
      <xdr:row>94</xdr:row>
      <xdr:rowOff>63385</xdr:rowOff>
    </xdr:to>
    <xdr:cxnSp macro="">
      <xdr:nvCxnSpPr>
        <xdr:cNvPr id="698" name="直線コネクタ 697"/>
        <xdr:cNvCxnSpPr/>
      </xdr:nvCxnSpPr>
      <xdr:spPr>
        <a:xfrm>
          <a:off x="14592300" y="1615705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63525</xdr:rowOff>
    </xdr:from>
    <xdr:to>
      <xdr:col>76</xdr:col>
      <xdr:colOff>114300</xdr:colOff>
      <xdr:row>94</xdr:row>
      <xdr:rowOff>40754</xdr:rowOff>
    </xdr:to>
    <xdr:cxnSp macro="">
      <xdr:nvCxnSpPr>
        <xdr:cNvPr id="701" name="直線コネクタ 700"/>
        <xdr:cNvCxnSpPr/>
      </xdr:nvCxnSpPr>
      <xdr:spPr>
        <a:xfrm>
          <a:off x="13703300" y="15836925"/>
          <a:ext cx="889000" cy="3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63525</xdr:rowOff>
    </xdr:from>
    <xdr:to>
      <xdr:col>71</xdr:col>
      <xdr:colOff>177800</xdr:colOff>
      <xdr:row>92</xdr:row>
      <xdr:rowOff>118859</xdr:rowOff>
    </xdr:to>
    <xdr:cxnSp macro="">
      <xdr:nvCxnSpPr>
        <xdr:cNvPr id="704" name="直線コネクタ 703"/>
        <xdr:cNvCxnSpPr/>
      </xdr:nvCxnSpPr>
      <xdr:spPr>
        <a:xfrm flipV="1">
          <a:off x="12814300" y="15836925"/>
          <a:ext cx="889000" cy="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82169</xdr:rowOff>
    </xdr:from>
    <xdr:to>
      <xdr:col>85</xdr:col>
      <xdr:colOff>177800</xdr:colOff>
      <xdr:row>95</xdr:row>
      <xdr:rowOff>12319</xdr:rowOff>
    </xdr:to>
    <xdr:sp macro="" textlink="">
      <xdr:nvSpPr>
        <xdr:cNvPr id="714" name="楕円 713"/>
        <xdr:cNvSpPr/>
      </xdr:nvSpPr>
      <xdr:spPr>
        <a:xfrm>
          <a:off x="16268700" y="161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105046</xdr:rowOff>
    </xdr:from>
    <xdr:ext cx="534377" cy="259045"/>
    <xdr:sp macro="" textlink="">
      <xdr:nvSpPr>
        <xdr:cNvPr id="715" name="公債費該当値テキスト"/>
        <xdr:cNvSpPr txBox="1"/>
      </xdr:nvSpPr>
      <xdr:spPr>
        <a:xfrm>
          <a:off x="16370300" y="160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12585</xdr:rowOff>
    </xdr:from>
    <xdr:to>
      <xdr:col>81</xdr:col>
      <xdr:colOff>101600</xdr:colOff>
      <xdr:row>94</xdr:row>
      <xdr:rowOff>114185</xdr:rowOff>
    </xdr:to>
    <xdr:sp macro="" textlink="">
      <xdr:nvSpPr>
        <xdr:cNvPr id="716" name="楕円 715"/>
        <xdr:cNvSpPr/>
      </xdr:nvSpPr>
      <xdr:spPr>
        <a:xfrm>
          <a:off x="15430500" y="16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130712</xdr:rowOff>
    </xdr:from>
    <xdr:ext cx="534377" cy="259045"/>
    <xdr:sp macro="" textlink="">
      <xdr:nvSpPr>
        <xdr:cNvPr id="717" name="テキスト ボックス 716"/>
        <xdr:cNvSpPr txBox="1"/>
      </xdr:nvSpPr>
      <xdr:spPr>
        <a:xfrm>
          <a:off x="15214111" y="159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161404</xdr:rowOff>
    </xdr:from>
    <xdr:to>
      <xdr:col>76</xdr:col>
      <xdr:colOff>165100</xdr:colOff>
      <xdr:row>94</xdr:row>
      <xdr:rowOff>91554</xdr:rowOff>
    </xdr:to>
    <xdr:sp macro="" textlink="">
      <xdr:nvSpPr>
        <xdr:cNvPr id="718" name="楕円 717"/>
        <xdr:cNvSpPr/>
      </xdr:nvSpPr>
      <xdr:spPr>
        <a:xfrm>
          <a:off x="14541500" y="161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108081</xdr:rowOff>
    </xdr:from>
    <xdr:ext cx="534377" cy="259045"/>
    <xdr:sp macro="" textlink="">
      <xdr:nvSpPr>
        <xdr:cNvPr id="719" name="テキスト ボックス 718"/>
        <xdr:cNvSpPr txBox="1"/>
      </xdr:nvSpPr>
      <xdr:spPr>
        <a:xfrm>
          <a:off x="14325111" y="158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12725</xdr:rowOff>
    </xdr:from>
    <xdr:to>
      <xdr:col>72</xdr:col>
      <xdr:colOff>38100</xdr:colOff>
      <xdr:row>92</xdr:row>
      <xdr:rowOff>114325</xdr:rowOff>
    </xdr:to>
    <xdr:sp macro="" textlink="">
      <xdr:nvSpPr>
        <xdr:cNvPr id="720" name="楕円 719"/>
        <xdr:cNvSpPr/>
      </xdr:nvSpPr>
      <xdr:spPr>
        <a:xfrm>
          <a:off x="13652500" y="157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130852</xdr:rowOff>
    </xdr:from>
    <xdr:ext cx="534377" cy="259045"/>
    <xdr:sp macro="" textlink="">
      <xdr:nvSpPr>
        <xdr:cNvPr id="721" name="テキスト ボックス 720"/>
        <xdr:cNvSpPr txBox="1"/>
      </xdr:nvSpPr>
      <xdr:spPr>
        <a:xfrm>
          <a:off x="13436111" y="155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68059</xdr:rowOff>
    </xdr:from>
    <xdr:to>
      <xdr:col>67</xdr:col>
      <xdr:colOff>101600</xdr:colOff>
      <xdr:row>92</xdr:row>
      <xdr:rowOff>169659</xdr:rowOff>
    </xdr:to>
    <xdr:sp macro="" textlink="">
      <xdr:nvSpPr>
        <xdr:cNvPr id="722" name="楕円 721"/>
        <xdr:cNvSpPr/>
      </xdr:nvSpPr>
      <xdr:spPr>
        <a:xfrm>
          <a:off x="12763500" y="1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14736</xdr:rowOff>
    </xdr:from>
    <xdr:ext cx="534377" cy="259045"/>
    <xdr:sp macro="" textlink="">
      <xdr:nvSpPr>
        <xdr:cNvPr id="723" name="テキスト ボックス 722"/>
        <xdr:cNvSpPr txBox="1"/>
      </xdr:nvSpPr>
      <xdr:spPr>
        <a:xfrm>
          <a:off x="12547111" y="156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総務費は、類似団体平均を上回っており、新型コロナウイルス感染症対策による特別定額給付金や市独自の紀の川市特別定額給付金が増加し、住民一人当たり</a:t>
          </a:r>
          <a:r>
            <a:rPr kumimoji="1" lang="en-US" altLang="ja-JP" sz="1300">
              <a:latin typeface="ＭＳ Ｐゴシック" panose="020B0600070205080204" pitchFamily="50" charset="-128"/>
              <a:ea typeface="ＭＳ Ｐゴシック" panose="020B0600070205080204" pitchFamily="50" charset="-128"/>
            </a:rPr>
            <a:t>182,156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衛生費は、類似団体平均を上回っており、水道事業会計繰出金・出資金や感染症対策事業費が増加し、住民一人当たり</a:t>
          </a:r>
          <a:r>
            <a:rPr kumimoji="1" lang="en-US" altLang="ja-JP" sz="1300">
              <a:latin typeface="ＭＳ Ｐゴシック" panose="020B0600070205080204" pitchFamily="50" charset="-128"/>
              <a:ea typeface="ＭＳ Ｐゴシック" panose="020B0600070205080204" pitchFamily="50" charset="-128"/>
            </a:rPr>
            <a:t>52,699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消防費は、類似団体平均を下回っており、防災行政無線デジタル化の完了や那賀消防組合負担金が減少し、住民一人当たり</a:t>
          </a:r>
          <a:r>
            <a:rPr kumimoji="1" lang="en-US" altLang="ja-JP" sz="1300">
              <a:latin typeface="ＭＳ Ｐゴシック" panose="020B0600070205080204" pitchFamily="50" charset="-128"/>
              <a:ea typeface="ＭＳ Ｐゴシック" panose="020B0600070205080204" pitchFamily="50" charset="-128"/>
            </a:rPr>
            <a:t>17,535</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教育費は、類似団体平均を下回っており、荒川中学校校舎等改築の完了により減少し、住民一人当たり</a:t>
          </a:r>
          <a:r>
            <a:rPr kumimoji="1" lang="en-US" altLang="ja-JP" sz="1300">
              <a:latin typeface="ＭＳ Ｐゴシック" panose="020B0600070205080204" pitchFamily="50" charset="-128"/>
              <a:ea typeface="ＭＳ Ｐゴシック" panose="020B0600070205080204" pitchFamily="50" charset="-128"/>
            </a:rPr>
            <a:t>50,558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公債費は、類似団体平均を上回っているが、市債の償還が進んだことにより、定期償還額が減少し、住民一人当たり</a:t>
          </a:r>
          <a:r>
            <a:rPr kumimoji="1" lang="en-US" altLang="ja-JP" sz="1300">
              <a:latin typeface="ＭＳ Ｐゴシック" panose="020B0600070205080204" pitchFamily="50" charset="-128"/>
              <a:ea typeface="ＭＳ Ｐゴシック" panose="020B0600070205080204" pitchFamily="50" charset="-128"/>
            </a:rPr>
            <a:t>60,530</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財政調整基金残高の標準財政規模比は、前年度と比較して増加している。これは、標準財政規模は減少したものの、ふるさとまちづくり寄附金の増加により、財源超過となったことによる。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一方で、実質収支額の標準財政規模比は前年度と比較して減少している。これは、実質収支額の減少率が標準財政規模の減少率を上回ったことによる。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実質単年度収支は、実質収支額の減少に伴い、前年度より減少し、赤字となっている。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連結実質赤字比率は、健全化判断比率算定開始から黒字が続いているが、前年度より</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ポイント減少している。これは、一般会計における実質収支額の減少、水道事業会計における未払金による流動負債の増加に伴う剰余金の減少が要因である。</a:t>
          </a:r>
        </a:p>
        <a:p>
          <a:r>
            <a:rPr kumimoji="1" lang="ja-JP" altLang="en-US" sz="1400">
              <a:latin typeface="ＭＳ ゴシック" pitchFamily="49" charset="-128"/>
              <a:ea typeface="ＭＳ ゴシック" pitchFamily="49" charset="-128"/>
            </a:rPr>
            <a:t>　会計毎に増減はあるものの、今年度もすべての会計において黒字であり、引き続き経営の健全化を図る。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37612655</v>
      </c>
      <c r="BO4" s="426"/>
      <c r="BP4" s="426"/>
      <c r="BQ4" s="426"/>
      <c r="BR4" s="426"/>
      <c r="BS4" s="426"/>
      <c r="BT4" s="426"/>
      <c r="BU4" s="427"/>
      <c r="BV4" s="425">
        <v>31267764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v>
      </c>
      <c r="CU4" s="610"/>
      <c r="CV4" s="610"/>
      <c r="CW4" s="610"/>
      <c r="CX4" s="610"/>
      <c r="CY4" s="610"/>
      <c r="CZ4" s="610"/>
      <c r="DA4" s="611"/>
      <c r="DB4" s="609">
        <v>6.4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36490396</v>
      </c>
      <c r="BO5" s="431"/>
      <c r="BP5" s="431"/>
      <c r="BQ5" s="431"/>
      <c r="BR5" s="431"/>
      <c r="BS5" s="431"/>
      <c r="BT5" s="431"/>
      <c r="BU5" s="432"/>
      <c r="BV5" s="430">
        <v>29909476</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91.5</v>
      </c>
      <c r="CU5" s="401"/>
      <c r="CV5" s="401"/>
      <c r="CW5" s="401"/>
      <c r="CX5" s="401"/>
      <c r="CY5" s="401"/>
      <c r="CZ5" s="401"/>
      <c r="DA5" s="402"/>
      <c r="DB5" s="400">
        <v>92.7</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1122259</v>
      </c>
      <c r="BO6" s="431"/>
      <c r="BP6" s="431"/>
      <c r="BQ6" s="431"/>
      <c r="BR6" s="431"/>
      <c r="BS6" s="431"/>
      <c r="BT6" s="431"/>
      <c r="BU6" s="432"/>
      <c r="BV6" s="430">
        <v>1358288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94.6</v>
      </c>
      <c r="CU6" s="584"/>
      <c r="CV6" s="584"/>
      <c r="CW6" s="584"/>
      <c r="CX6" s="584"/>
      <c r="CY6" s="584"/>
      <c r="CZ6" s="584"/>
      <c r="DA6" s="585"/>
      <c r="DB6" s="583">
        <v>96.2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205302</v>
      </c>
      <c r="BO7" s="431"/>
      <c r="BP7" s="431"/>
      <c r="BQ7" s="431"/>
      <c r="BR7" s="431"/>
      <c r="BS7" s="431"/>
      <c r="BT7" s="431"/>
      <c r="BU7" s="432"/>
      <c r="BV7" s="430">
        <v>175615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18250551</v>
      </c>
      <c r="CU7" s="431"/>
      <c r="CV7" s="431"/>
      <c r="CW7" s="431"/>
      <c r="CX7" s="431"/>
      <c r="CY7" s="431"/>
      <c r="CZ7" s="431"/>
      <c r="DA7" s="432"/>
      <c r="DB7" s="430">
        <v>18355947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916957</v>
      </c>
      <c r="BO8" s="431"/>
      <c r="BP8" s="431"/>
      <c r="BQ8" s="431"/>
      <c r="BR8" s="431"/>
      <c r="BS8" s="431"/>
      <c r="BT8" s="431"/>
      <c r="BU8" s="432"/>
      <c r="BV8" s="430">
        <v>1182673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v>
      </c>
      <c r="CU8" s="544"/>
      <c r="CV8" s="544"/>
      <c r="CW8" s="544"/>
      <c r="CX8" s="544"/>
      <c r="CY8" s="544"/>
      <c r="CZ8" s="544"/>
      <c r="DA8" s="545"/>
      <c r="DB8" s="543">
        <v>0.39</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58816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93</v>
      </c>
      <c r="AV9" s="488"/>
      <c r="AW9" s="488"/>
      <c r="AX9" s="488"/>
      <c r="AY9" s="410" t="s">
        <v>116</v>
      </c>
      <c r="AZ9" s="411"/>
      <c r="BA9" s="411"/>
      <c r="BB9" s="411"/>
      <c r="BC9" s="411"/>
      <c r="BD9" s="411"/>
      <c r="BE9" s="411"/>
      <c r="BF9" s="411"/>
      <c r="BG9" s="411"/>
      <c r="BH9" s="411"/>
      <c r="BI9" s="411"/>
      <c r="BJ9" s="411"/>
      <c r="BK9" s="411"/>
      <c r="BL9" s="411"/>
      <c r="BM9" s="412"/>
      <c r="BN9" s="430">
        <v>-265716</v>
      </c>
      <c r="BO9" s="431"/>
      <c r="BP9" s="431"/>
      <c r="BQ9" s="431"/>
      <c r="BR9" s="431"/>
      <c r="BS9" s="431"/>
      <c r="BT9" s="431"/>
      <c r="BU9" s="432"/>
      <c r="BV9" s="430">
        <v>365242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15.9</v>
      </c>
      <c r="CU9" s="401"/>
      <c r="CV9" s="401"/>
      <c r="CW9" s="401"/>
      <c r="CX9" s="401"/>
      <c r="CY9" s="401"/>
      <c r="CZ9" s="401"/>
      <c r="DA9" s="402"/>
      <c r="DB9" s="400">
        <v>18.600000000000001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62616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93</v>
      </c>
      <c r="AV10" s="488"/>
      <c r="AW10" s="488"/>
      <c r="AX10" s="488"/>
      <c r="AY10" s="410" t="s">
        <v>120</v>
      </c>
      <c r="AZ10" s="411"/>
      <c r="BA10" s="411"/>
      <c r="BB10" s="411"/>
      <c r="BC10" s="411"/>
      <c r="BD10" s="411"/>
      <c r="BE10" s="411"/>
      <c r="BF10" s="411"/>
      <c r="BG10" s="411"/>
      <c r="BH10" s="411"/>
      <c r="BI10" s="411"/>
      <c r="BJ10" s="411"/>
      <c r="BK10" s="411"/>
      <c r="BL10" s="411"/>
      <c r="BM10" s="412"/>
      <c r="BN10" s="430">
        <v>87059</v>
      </c>
      <c r="BO10" s="431"/>
      <c r="BP10" s="431"/>
      <c r="BQ10" s="431"/>
      <c r="BR10" s="431"/>
      <c r="BS10" s="431"/>
      <c r="BT10" s="431"/>
      <c r="BU10" s="432"/>
      <c r="BV10" s="430">
        <v>381200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61094</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60658</v>
      </c>
      <c r="S13" s="534"/>
      <c r="T13" s="534"/>
      <c r="U13" s="534"/>
      <c r="V13" s="535"/>
      <c r="W13" s="521" t="s">
        <v>139</v>
      </c>
      <c r="X13" s="443"/>
      <c r="Y13" s="443"/>
      <c r="Z13" s="443"/>
      <c r="AA13" s="443"/>
      <c r="AB13" s="444"/>
      <c r="AC13" s="406">
        <v>5704</v>
      </c>
      <c r="AD13" s="407"/>
      <c r="AE13" s="407"/>
      <c r="AF13" s="407"/>
      <c r="AG13" s="408"/>
      <c r="AH13" s="406">
        <v>5893</v>
      </c>
      <c r="AI13" s="407"/>
      <c r="AJ13" s="407"/>
      <c r="AK13" s="407"/>
      <c r="AL13" s="409"/>
      <c r="AM13" s="499" t="s">
        <v>140</v>
      </c>
      <c r="AN13" s="404"/>
      <c r="AO13" s="404"/>
      <c r="AP13" s="404"/>
      <c r="AQ13" s="404"/>
      <c r="AR13" s="404"/>
      <c r="AS13" s="404"/>
      <c r="AT13" s="405"/>
      <c r="AU13" s="487" t="s">
        <v>109</v>
      </c>
      <c r="AV13" s="488"/>
      <c r="AW13" s="488"/>
      <c r="AX13" s="488"/>
      <c r="AY13" s="410" t="s">
        <v>141</v>
      </c>
      <c r="AZ13" s="411"/>
      <c r="BA13" s="411"/>
      <c r="BB13" s="411"/>
      <c r="BC13" s="411"/>
      <c r="BD13" s="411"/>
      <c r="BE13" s="411"/>
      <c r="BF13" s="411"/>
      <c r="BG13" s="411"/>
      <c r="BH13" s="411"/>
      <c r="BI13" s="411"/>
      <c r="BJ13" s="411"/>
      <c r="BK13" s="411"/>
      <c r="BL13" s="411"/>
      <c r="BM13" s="412"/>
      <c r="BN13" s="430">
        <v>-178657</v>
      </c>
      <c r="BO13" s="431"/>
      <c r="BP13" s="431"/>
      <c r="BQ13" s="431"/>
      <c r="BR13" s="431"/>
      <c r="BS13" s="431"/>
      <c r="BT13" s="431"/>
      <c r="BU13" s="432"/>
      <c r="BV13" s="430">
        <v>746442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6</v>
      </c>
      <c r="CU13" s="401"/>
      <c r="CV13" s="401"/>
      <c r="CW13" s="401"/>
      <c r="CX13" s="401"/>
      <c r="CY13" s="401"/>
      <c r="CZ13" s="401"/>
      <c r="DA13" s="402"/>
      <c r="DB13" s="400">
        <v>7.2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61813</v>
      </c>
      <c r="S14" s="534"/>
      <c r="T14" s="534"/>
      <c r="U14" s="534"/>
      <c r="V14" s="535"/>
      <c r="W14" s="536"/>
      <c r="X14" s="446"/>
      <c r="Y14" s="446"/>
      <c r="Z14" s="446"/>
      <c r="AA14" s="446"/>
      <c r="AB14" s="447"/>
      <c r="AC14" s="526">
        <v>18.8</v>
      </c>
      <c r="AD14" s="527"/>
      <c r="AE14" s="527"/>
      <c r="AF14" s="527"/>
      <c r="AG14" s="528"/>
      <c r="AH14" s="526">
        <v>19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61379</v>
      </c>
      <c r="S15" s="534"/>
      <c r="T15" s="534"/>
      <c r="U15" s="534"/>
      <c r="V15" s="535"/>
      <c r="W15" s="521" t="s">
        <v>146</v>
      </c>
      <c r="X15" s="443"/>
      <c r="Y15" s="443"/>
      <c r="Z15" s="443"/>
      <c r="AA15" s="443"/>
      <c r="AB15" s="444"/>
      <c r="AC15" s="406">
        <v>6624</v>
      </c>
      <c r="AD15" s="407"/>
      <c r="AE15" s="407"/>
      <c r="AF15" s="407"/>
      <c r="AG15" s="408"/>
      <c r="AH15" s="406">
        <v>6704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6491606</v>
      </c>
      <c r="BO15" s="426"/>
      <c r="BP15" s="426"/>
      <c r="BQ15" s="426"/>
      <c r="BR15" s="426"/>
      <c r="BS15" s="426"/>
      <c r="BT15" s="426"/>
      <c r="BU15" s="427"/>
      <c r="BV15" s="425">
        <v>6147978</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21.8</v>
      </c>
      <c r="AD16" s="527"/>
      <c r="AE16" s="527"/>
      <c r="AF16" s="527"/>
      <c r="AG16" s="528"/>
      <c r="AH16" s="526">
        <v>21.6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15839843</v>
      </c>
      <c r="BO16" s="431"/>
      <c r="BP16" s="431"/>
      <c r="BQ16" s="431"/>
      <c r="BR16" s="431"/>
      <c r="BS16" s="431"/>
      <c r="BT16" s="431"/>
      <c r="BU16" s="432"/>
      <c r="BV16" s="430">
        <v>15694377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18052</v>
      </c>
      <c r="AD17" s="407"/>
      <c r="AE17" s="407"/>
      <c r="AF17" s="407"/>
      <c r="AG17" s="408"/>
      <c r="AH17" s="406">
        <v>18414</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8141282</v>
      </c>
      <c r="BO17" s="431"/>
      <c r="BP17" s="431"/>
      <c r="BQ17" s="431"/>
      <c r="BR17" s="431"/>
      <c r="BS17" s="431"/>
      <c r="BT17" s="431"/>
      <c r="BU17" s="432"/>
      <c r="BV17" s="430">
        <v>7770346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228.21</v>
      </c>
      <c r="M18" s="495"/>
      <c r="N18" s="495"/>
      <c r="O18" s="495"/>
      <c r="P18" s="495"/>
      <c r="Q18" s="495"/>
      <c r="R18" s="496"/>
      <c r="S18" s="496"/>
      <c r="T18" s="496"/>
      <c r="U18" s="496"/>
      <c r="V18" s="497"/>
      <c r="W18" s="511"/>
      <c r="X18" s="512"/>
      <c r="Y18" s="512"/>
      <c r="Z18" s="512"/>
      <c r="AA18" s="512"/>
      <c r="AB18" s="522"/>
      <c r="AC18" s="394">
        <v>59.4</v>
      </c>
      <c r="AD18" s="395"/>
      <c r="AE18" s="395"/>
      <c r="AF18" s="395"/>
      <c r="AG18" s="498"/>
      <c r="AH18" s="394">
        <v>59.4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16772455</v>
      </c>
      <c r="BO18" s="431"/>
      <c r="BP18" s="431"/>
      <c r="BQ18" s="431"/>
      <c r="BR18" s="431"/>
      <c r="BS18" s="431"/>
      <c r="BT18" s="431"/>
      <c r="BU18" s="432"/>
      <c r="BV18" s="430">
        <v>17291413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258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23123572</v>
      </c>
      <c r="BO19" s="431"/>
      <c r="BP19" s="431"/>
      <c r="BQ19" s="431"/>
      <c r="BR19" s="431"/>
      <c r="BS19" s="431"/>
      <c r="BT19" s="431"/>
      <c r="BU19" s="432"/>
      <c r="BV19" s="430">
        <v>21875193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23351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25913173</v>
      </c>
      <c r="BO23" s="431"/>
      <c r="BP23" s="431"/>
      <c r="BQ23" s="431"/>
      <c r="BR23" s="431"/>
      <c r="BS23" s="431"/>
      <c r="BT23" s="431"/>
      <c r="BU23" s="432"/>
      <c r="BV23" s="430">
        <v>27563827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8051</v>
      </c>
      <c r="R24" s="407"/>
      <c r="S24" s="407"/>
      <c r="T24" s="407"/>
      <c r="U24" s="407"/>
      <c r="V24" s="408"/>
      <c r="W24" s="472"/>
      <c r="X24" s="463"/>
      <c r="Y24" s="464"/>
      <c r="Z24" s="403" t="s">
        <v>170</v>
      </c>
      <c r="AA24" s="404"/>
      <c r="AB24" s="404"/>
      <c r="AC24" s="404"/>
      <c r="AD24" s="404"/>
      <c r="AE24" s="404"/>
      <c r="AF24" s="404"/>
      <c r="AG24" s="405"/>
      <c r="AH24" s="406">
        <v>470</v>
      </c>
      <c r="AI24" s="407"/>
      <c r="AJ24" s="407"/>
      <c r="AK24" s="407"/>
      <c r="AL24" s="408"/>
      <c r="AM24" s="406">
        <v>1538310</v>
      </c>
      <c r="AN24" s="407"/>
      <c r="AO24" s="407"/>
      <c r="AP24" s="407"/>
      <c r="AQ24" s="407"/>
      <c r="AR24" s="408"/>
      <c r="AS24" s="406">
        <v>3273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11385014</v>
      </c>
      <c r="BO24" s="431"/>
      <c r="BP24" s="431"/>
      <c r="BQ24" s="431"/>
      <c r="BR24" s="431"/>
      <c r="BS24" s="431"/>
      <c r="BT24" s="431"/>
      <c r="BU24" s="432"/>
      <c r="BV24" s="430">
        <v>12293060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6790</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1757324</v>
      </c>
      <c r="BO25" s="426"/>
      <c r="BP25" s="426"/>
      <c r="BQ25" s="426"/>
      <c r="BR25" s="426"/>
      <c r="BS25" s="426"/>
      <c r="BT25" s="426"/>
      <c r="BU25" s="427"/>
      <c r="BV25" s="425">
        <v>1758634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6111</v>
      </c>
      <c r="R26" s="407"/>
      <c r="S26" s="407"/>
      <c r="T26" s="407"/>
      <c r="U26" s="407"/>
      <c r="V26" s="408"/>
      <c r="W26" s="472"/>
      <c r="X26" s="463"/>
      <c r="Y26" s="464"/>
      <c r="Z26" s="403" t="s">
        <v>176</v>
      </c>
      <c r="AA26" s="485"/>
      <c r="AB26" s="485"/>
      <c r="AC26" s="485"/>
      <c r="AD26" s="485"/>
      <c r="AE26" s="485"/>
      <c r="AF26" s="485"/>
      <c r="AG26" s="486"/>
      <c r="AH26" s="406">
        <v>24</v>
      </c>
      <c r="AI26" s="407"/>
      <c r="AJ26" s="407"/>
      <c r="AK26" s="407"/>
      <c r="AL26" s="408"/>
      <c r="AM26" s="406">
        <v>84912</v>
      </c>
      <c r="AN26" s="407"/>
      <c r="AO26" s="407"/>
      <c r="AP26" s="407"/>
      <c r="AQ26" s="407"/>
      <c r="AR26" s="408"/>
      <c r="AS26" s="406">
        <v>3538</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4600</v>
      </c>
      <c r="R27" s="407"/>
      <c r="S27" s="407"/>
      <c r="T27" s="407"/>
      <c r="U27" s="407"/>
      <c r="V27" s="408"/>
      <c r="W27" s="472"/>
      <c r="X27" s="463"/>
      <c r="Y27" s="464"/>
      <c r="Z27" s="403" t="s">
        <v>179</v>
      </c>
      <c r="AA27" s="404"/>
      <c r="AB27" s="404"/>
      <c r="AC27" s="404"/>
      <c r="AD27" s="404"/>
      <c r="AE27" s="404"/>
      <c r="AF27" s="404"/>
      <c r="AG27" s="405"/>
      <c r="AH27" s="406">
        <v>5</v>
      </c>
      <c r="AI27" s="407"/>
      <c r="AJ27" s="407"/>
      <c r="AK27" s="407"/>
      <c r="AL27" s="408"/>
      <c r="AM27" s="406">
        <v>19880</v>
      </c>
      <c r="AN27" s="407"/>
      <c r="AO27" s="407"/>
      <c r="AP27" s="407"/>
      <c r="AQ27" s="407"/>
      <c r="AR27" s="408"/>
      <c r="AS27" s="406">
        <v>3976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741109</v>
      </c>
      <c r="BO27" s="434"/>
      <c r="BP27" s="434"/>
      <c r="BQ27" s="434"/>
      <c r="BR27" s="434"/>
      <c r="BS27" s="434"/>
      <c r="BT27" s="434"/>
      <c r="BU27" s="435"/>
      <c r="BV27" s="433">
        <v>740522</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4100</v>
      </c>
      <c r="R28" s="407"/>
      <c r="S28" s="407"/>
      <c r="T28" s="407"/>
      <c r="U28" s="407"/>
      <c r="V28" s="408"/>
      <c r="W28" s="472"/>
      <c r="X28" s="463"/>
      <c r="Y28" s="464"/>
      <c r="Z28" s="403" t="s">
        <v>182</v>
      </c>
      <c r="AA28" s="404"/>
      <c r="AB28" s="404"/>
      <c r="AC28" s="404"/>
      <c r="AD28" s="404"/>
      <c r="AE28" s="404"/>
      <c r="AF28" s="404"/>
      <c r="AG28" s="405"/>
      <c r="AH28" s="406" t="s">
        <v>183</v>
      </c>
      <c r="AI28" s="407"/>
      <c r="AJ28" s="407"/>
      <c r="AK28" s="407"/>
      <c r="AL28" s="408"/>
      <c r="AM28" s="406" t="s">
        <v>128</v>
      </c>
      <c r="AN28" s="407"/>
      <c r="AO28" s="407"/>
      <c r="AP28" s="407"/>
      <c r="AQ28" s="407"/>
      <c r="AR28" s="408"/>
      <c r="AS28" s="406" t="s">
        <v>136</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5669261</v>
      </c>
      <c r="BO28" s="426"/>
      <c r="BP28" s="426"/>
      <c r="BQ28" s="426"/>
      <c r="BR28" s="426"/>
      <c r="BS28" s="426"/>
      <c r="BT28" s="426"/>
      <c r="BU28" s="427"/>
      <c r="BV28" s="425">
        <v>5582202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20</v>
      </c>
      <c r="M29" s="407"/>
      <c r="N29" s="407"/>
      <c r="O29" s="407"/>
      <c r="P29" s="408"/>
      <c r="Q29" s="406">
        <v>3700</v>
      </c>
      <c r="R29" s="407"/>
      <c r="S29" s="407"/>
      <c r="T29" s="407"/>
      <c r="U29" s="407"/>
      <c r="V29" s="408"/>
      <c r="W29" s="473"/>
      <c r="X29" s="474"/>
      <c r="Y29" s="475"/>
      <c r="Z29" s="403" t="s">
        <v>186</v>
      </c>
      <c r="AA29" s="404"/>
      <c r="AB29" s="404"/>
      <c r="AC29" s="404"/>
      <c r="AD29" s="404"/>
      <c r="AE29" s="404"/>
      <c r="AF29" s="404"/>
      <c r="AG29" s="405"/>
      <c r="AH29" s="406">
        <v>475</v>
      </c>
      <c r="AI29" s="407"/>
      <c r="AJ29" s="407"/>
      <c r="AK29" s="407"/>
      <c r="AL29" s="408"/>
      <c r="AM29" s="406">
        <v>1558190</v>
      </c>
      <c r="AN29" s="407"/>
      <c r="AO29" s="407"/>
      <c r="AP29" s="407"/>
      <c r="AQ29" s="407"/>
      <c r="AR29" s="408"/>
      <c r="AS29" s="406">
        <v>3280</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2344680</v>
      </c>
      <c r="BO29" s="431"/>
      <c r="BP29" s="431"/>
      <c r="BQ29" s="431"/>
      <c r="BR29" s="431"/>
      <c r="BS29" s="431"/>
      <c r="BT29" s="431"/>
      <c r="BU29" s="432"/>
      <c r="BV29" s="430">
        <v>2051196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98.4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4592327</v>
      </c>
      <c r="BO30" s="434"/>
      <c r="BP30" s="434"/>
      <c r="BQ30" s="434"/>
      <c r="BR30" s="434"/>
      <c r="BS30" s="434"/>
      <c r="BT30" s="434"/>
      <c r="BU30" s="435"/>
      <c r="BV30" s="433">
        <v>4531782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国民健康保険事業勘定特別会計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公立那賀病院経営事務組合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青洲の里</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住宅新築資金等貸付事業特別会計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国民健康保険直営診療施設勘定特別会計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和歌山県後期高齢者医療広域連合（特別会計）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土地取得事業特別会計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和歌山県市町村総合事務組合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介護保険事業勘定特別会計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那賀児童福祉施設組合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那賀広域事務組合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那賀衛生環境整備組合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那賀消防組合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那賀休日急患診療所経営事務組合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五色台広域施設組合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20</v>
      </c>
      <c r="BX43" s="389"/>
      <c r="BY43" s="388" t="str">
        <f>IF('各会計、関係団体の財政状況及び健全化判断比率'!B77="","",'各会計、関係団体の財政状況及び健全化判断比率'!B77)</f>
        <v>和歌山地方税回収機構</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o81hV3QzwzUSys1hbj2FNOUbmK3oo7tsQa7sQeo2W9EtDBoBQRMuGC+JDSB6o5C2qDH0Oi24arDdzyIsnTYDOA==" saltValue="w7xZ7Nc7KJ3Jufe4ZZhf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43" sqref="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566</v>
      </c>
      <c r="D34" s="1212"/>
      <c r="E34" s="1213"/>
      <c r="F34" s="32">
        <v>12.33</v>
      </c>
      <c r="G34" s="33">
        <v>11.69</v>
      </c>
      <c r="H34" s="33">
        <v>11.28</v>
      </c>
      <c r="I34" s="33">
        <v>10.58</v>
      </c>
      <c r="J34" s="34">
        <v>10.02</v>
      </c>
      <c r="K34" s="22"/>
      <c r="L34" s="22"/>
      <c r="M34" s="22"/>
      <c r="N34" s="22"/>
      <c r="O34" s="22"/>
      <c r="P34" s="22"/>
    </row>
    <row r="35" spans="1:16" ht="39" customHeight="1" x14ac:dyDescent="0.15">
      <c r="A35" s="22"/>
      <c r="B35" s="35"/>
      <c r="C35" s="1206" t="s">
        <v>567</v>
      </c>
      <c r="D35" s="1207"/>
      <c r="E35" s="1208"/>
      <c r="F35" s="36">
        <v>3.23</v>
      </c>
      <c r="G35" s="37">
        <v>4.09</v>
      </c>
      <c r="H35" s="37">
        <v>4.3600000000000003</v>
      </c>
      <c r="I35" s="37">
        <v>6.42</v>
      </c>
      <c r="J35" s="38">
        <v>5</v>
      </c>
      <c r="K35" s="22"/>
      <c r="L35" s="22"/>
      <c r="M35" s="22"/>
      <c r="N35" s="22"/>
      <c r="O35" s="22"/>
      <c r="P35" s="22"/>
    </row>
    <row r="36" spans="1:16" ht="39" customHeight="1" x14ac:dyDescent="0.15">
      <c r="A36" s="22"/>
      <c r="B36" s="35"/>
      <c r="C36" s="1206" t="s">
        <v>568</v>
      </c>
      <c r="D36" s="1207"/>
      <c r="E36" s="1208"/>
      <c r="F36" s="36">
        <v>0.65</v>
      </c>
      <c r="G36" s="37">
        <v>0.67</v>
      </c>
      <c r="H36" s="37">
        <v>0.71</v>
      </c>
      <c r="I36" s="37">
        <v>0.76</v>
      </c>
      <c r="J36" s="38">
        <v>0.81</v>
      </c>
      <c r="K36" s="22"/>
      <c r="L36" s="22"/>
      <c r="M36" s="22"/>
      <c r="N36" s="22"/>
      <c r="O36" s="22"/>
      <c r="P36" s="22"/>
    </row>
    <row r="37" spans="1:16" ht="39" customHeight="1" x14ac:dyDescent="0.15">
      <c r="A37" s="22"/>
      <c r="B37" s="35"/>
      <c r="C37" s="1206" t="s">
        <v>569</v>
      </c>
      <c r="D37" s="1207"/>
      <c r="E37" s="1208"/>
      <c r="F37" s="36">
        <v>0.83</v>
      </c>
      <c r="G37" s="37">
        <v>0.27</v>
      </c>
      <c r="H37" s="37">
        <v>0.72</v>
      </c>
      <c r="I37" s="37">
        <v>1.23</v>
      </c>
      <c r="J37" s="38">
        <v>0.81</v>
      </c>
      <c r="K37" s="22"/>
      <c r="L37" s="22"/>
      <c r="M37" s="22"/>
      <c r="N37" s="22"/>
      <c r="O37" s="22"/>
      <c r="P37" s="22"/>
    </row>
    <row r="38" spans="1:16" ht="39" customHeight="1" x14ac:dyDescent="0.15">
      <c r="A38" s="22"/>
      <c r="B38" s="35"/>
      <c r="C38" s="1206" t="s">
        <v>570</v>
      </c>
      <c r="D38" s="1207"/>
      <c r="E38" s="1208"/>
      <c r="F38" s="36">
        <v>1.84</v>
      </c>
      <c r="G38" s="37">
        <v>2.41</v>
      </c>
      <c r="H38" s="37">
        <v>0.26</v>
      </c>
      <c r="I38" s="37">
        <v>0.17</v>
      </c>
      <c r="J38" s="38">
        <v>0.63</v>
      </c>
      <c r="K38" s="22"/>
      <c r="L38" s="22"/>
      <c r="M38" s="22"/>
      <c r="N38" s="22"/>
      <c r="O38" s="22"/>
      <c r="P38" s="22"/>
    </row>
    <row r="39" spans="1:16" ht="39" customHeight="1" x14ac:dyDescent="0.15">
      <c r="A39" s="22"/>
      <c r="B39" s="35"/>
      <c r="C39" s="1206" t="s">
        <v>571</v>
      </c>
      <c r="D39" s="1207"/>
      <c r="E39" s="1208"/>
      <c r="F39" s="36" t="s">
        <v>519</v>
      </c>
      <c r="G39" s="37" t="s">
        <v>519</v>
      </c>
      <c r="H39" s="37" t="s">
        <v>519</v>
      </c>
      <c r="I39" s="37" t="s">
        <v>519</v>
      </c>
      <c r="J39" s="38">
        <v>0.3</v>
      </c>
      <c r="K39" s="22"/>
      <c r="L39" s="22"/>
      <c r="M39" s="22"/>
      <c r="N39" s="22"/>
      <c r="O39" s="22"/>
      <c r="P39" s="22"/>
    </row>
    <row r="40" spans="1:16" ht="39" customHeight="1" x14ac:dyDescent="0.15">
      <c r="A40" s="22"/>
      <c r="B40" s="35"/>
      <c r="C40" s="1206" t="s">
        <v>572</v>
      </c>
      <c r="D40" s="1207"/>
      <c r="E40" s="1208"/>
      <c r="F40" s="36">
        <v>0.01</v>
      </c>
      <c r="G40" s="37">
        <v>0.02</v>
      </c>
      <c r="H40" s="37">
        <v>0.01</v>
      </c>
      <c r="I40" s="37">
        <v>0.01</v>
      </c>
      <c r="J40" s="38">
        <v>0.02</v>
      </c>
      <c r="K40" s="22"/>
      <c r="L40" s="22"/>
      <c r="M40" s="22"/>
      <c r="N40" s="22"/>
      <c r="O40" s="22"/>
      <c r="P40" s="22"/>
    </row>
    <row r="41" spans="1:16" ht="39" customHeight="1" x14ac:dyDescent="0.15">
      <c r="A41" s="22"/>
      <c r="B41" s="35"/>
      <c r="C41" s="1206" t="s">
        <v>573</v>
      </c>
      <c r="D41" s="1207"/>
      <c r="E41" s="1208"/>
      <c r="F41" s="36">
        <v>0</v>
      </c>
      <c r="G41" s="37">
        <v>0.01</v>
      </c>
      <c r="H41" s="37">
        <v>0.01</v>
      </c>
      <c r="I41" s="37">
        <v>0.01</v>
      </c>
      <c r="J41" s="38">
        <v>0.01</v>
      </c>
      <c r="K41" s="22"/>
      <c r="L41" s="22"/>
      <c r="M41" s="22"/>
      <c r="N41" s="22"/>
      <c r="O41" s="22"/>
      <c r="P41" s="22"/>
    </row>
    <row r="42" spans="1:16" ht="39" customHeight="1" x14ac:dyDescent="0.15">
      <c r="A42" s="22"/>
      <c r="B42" s="39"/>
      <c r="C42" s="1206" t="s">
        <v>574</v>
      </c>
      <c r="D42" s="1207"/>
      <c r="E42" s="1208"/>
      <c r="F42" s="36" t="s">
        <v>519</v>
      </c>
      <c r="G42" s="37" t="s">
        <v>519</v>
      </c>
      <c r="H42" s="37" t="s">
        <v>519</v>
      </c>
      <c r="I42" s="37" t="s">
        <v>519</v>
      </c>
      <c r="J42" s="38" t="s">
        <v>519</v>
      </c>
      <c r="K42" s="22"/>
      <c r="L42" s="22"/>
      <c r="M42" s="22"/>
      <c r="N42" s="22"/>
      <c r="O42" s="22"/>
      <c r="P42" s="22"/>
    </row>
    <row r="43" spans="1:16" ht="39" customHeight="1" thickBot="1" x14ac:dyDescent="0.2">
      <c r="A43" s="22"/>
      <c r="B43" s="40"/>
      <c r="C43" s="1209" t="s">
        <v>575</v>
      </c>
      <c r="D43" s="1210"/>
      <c r="E43" s="1211"/>
      <c r="F43" s="41">
        <v>0.19</v>
      </c>
      <c r="G43" s="42">
        <v>0.2</v>
      </c>
      <c r="H43" s="42">
        <v>0.17</v>
      </c>
      <c r="I43" s="42">
        <v>0.52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v4y304yvmFlaL8IDyBKnW1aOd8BP8aX6bni2MidXTf0rBHwjmxwILyfDVnA3XJ7Rv471SxUWHChURPdMTphhQ==" saltValue="Q2TNXUEE/pSg3lG+N5b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51" sqref="N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4822</v>
      </c>
      <c r="L45" s="60">
        <v>4614</v>
      </c>
      <c r="M45" s="60">
        <v>4248</v>
      </c>
      <c r="N45" s="60">
        <v>4080</v>
      </c>
      <c r="O45" s="61">
        <v>3698</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15">
      <c r="A48" s="48"/>
      <c r="B48" s="1234"/>
      <c r="C48" s="1235"/>
      <c r="D48" s="62"/>
      <c r="E48" s="1216" t="s">
        <v>14</v>
      </c>
      <c r="F48" s="1216"/>
      <c r="G48" s="1216"/>
      <c r="H48" s="1216"/>
      <c r="I48" s="1216"/>
      <c r="J48" s="1217"/>
      <c r="K48" s="63">
        <v>621</v>
      </c>
      <c r="L48" s="64">
        <v>634</v>
      </c>
      <c r="M48" s="64">
        <v>620</v>
      </c>
      <c r="N48" s="64">
        <v>632</v>
      </c>
      <c r="O48" s="65">
        <v>440</v>
      </c>
      <c r="P48" s="48"/>
      <c r="Q48" s="48"/>
      <c r="R48" s="48"/>
      <c r="S48" s="48"/>
      <c r="T48" s="48"/>
      <c r="U48" s="48"/>
    </row>
    <row r="49" spans="1:21" ht="30.75" customHeight="1" x14ac:dyDescent="0.15">
      <c r="A49" s="48"/>
      <c r="B49" s="1234"/>
      <c r="C49" s="1235"/>
      <c r="D49" s="62"/>
      <c r="E49" s="1216" t="s">
        <v>15</v>
      </c>
      <c r="F49" s="1216"/>
      <c r="G49" s="1216"/>
      <c r="H49" s="1216"/>
      <c r="I49" s="1216"/>
      <c r="J49" s="1217"/>
      <c r="K49" s="63">
        <v>331</v>
      </c>
      <c r="L49" s="64">
        <v>355</v>
      </c>
      <c r="M49" s="64">
        <v>348</v>
      </c>
      <c r="N49" s="64">
        <v>354</v>
      </c>
      <c r="O49" s="65">
        <v>393</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519</v>
      </c>
      <c r="L50" s="64" t="s">
        <v>519</v>
      </c>
      <c r="M50" s="64" t="s">
        <v>519</v>
      </c>
      <c r="N50" s="64" t="s">
        <v>519</v>
      </c>
      <c r="O50" s="65" t="s">
        <v>519</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519</v>
      </c>
      <c r="L51" s="64" t="s">
        <v>519</v>
      </c>
      <c r="M51" s="64" t="s">
        <v>519</v>
      </c>
      <c r="N51" s="64" t="s">
        <v>519</v>
      </c>
      <c r="O51" s="65" t="s">
        <v>519</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4265</v>
      </c>
      <c r="L52" s="64">
        <v>4364</v>
      </c>
      <c r="M52" s="64">
        <v>4230</v>
      </c>
      <c r="N52" s="64">
        <v>4112</v>
      </c>
      <c r="O52" s="65">
        <v>3826</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1509</v>
      </c>
      <c r="L53" s="69">
        <v>1239</v>
      </c>
      <c r="M53" s="69">
        <v>986</v>
      </c>
      <c r="N53" s="69">
        <v>954</v>
      </c>
      <c r="O53" s="70">
        <v>705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eUYsVI55JwbM1Koq1QsAW4yJFSdRl9udW95uYcAXIQ4RhRGFc6uPvZedepHcoaqg0cc3TrSo5BQrbdshsbQGw==" saltValue="aHs1LeQO3zPB3ctc9t4J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5" sqref="S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52" t="s">
        <v>29</v>
      </c>
      <c r="C41" s="1253"/>
      <c r="D41" s="102"/>
      <c r="E41" s="1254" t="s">
        <v>30</v>
      </c>
      <c r="F41" s="1254"/>
      <c r="G41" s="1254"/>
      <c r="H41" s="1255"/>
      <c r="I41" s="103">
        <v>32511</v>
      </c>
      <c r="J41" s="104">
        <v>29425</v>
      </c>
      <c r="K41" s="104">
        <v>28340</v>
      </c>
      <c r="L41" s="104">
        <v>27564</v>
      </c>
      <c r="M41" s="105">
        <v>25913</v>
      </c>
    </row>
    <row r="42" spans="2:13" ht="27.75" customHeight="1" x14ac:dyDescent="0.15">
      <c r="B42" s="1242"/>
      <c r="C42" s="1243"/>
      <c r="D42" s="106"/>
      <c r="E42" s="1246" t="s">
        <v>31</v>
      </c>
      <c r="F42" s="1246"/>
      <c r="G42" s="1246"/>
      <c r="H42" s="1247"/>
      <c r="I42" s="107" t="s">
        <v>519</v>
      </c>
      <c r="J42" s="108" t="s">
        <v>519</v>
      </c>
      <c r="K42" s="108" t="s">
        <v>519</v>
      </c>
      <c r="L42" s="108" t="s">
        <v>519</v>
      </c>
      <c r="M42" s="109">
        <v>264</v>
      </c>
    </row>
    <row r="43" spans="2:13" ht="27.75" customHeight="1" x14ac:dyDescent="0.15">
      <c r="B43" s="1242"/>
      <c r="C43" s="1243"/>
      <c r="D43" s="106"/>
      <c r="E43" s="1246" t="s">
        <v>32</v>
      </c>
      <c r="F43" s="1246"/>
      <c r="G43" s="1246"/>
      <c r="H43" s="1247"/>
      <c r="I43" s="107">
        <v>10710</v>
      </c>
      <c r="J43" s="108">
        <v>10629</v>
      </c>
      <c r="K43" s="108">
        <v>10002</v>
      </c>
      <c r="L43" s="108">
        <v>9692</v>
      </c>
      <c r="M43" s="109">
        <v>8383</v>
      </c>
    </row>
    <row r="44" spans="2:13" ht="27.75" customHeight="1" x14ac:dyDescent="0.15">
      <c r="B44" s="1242"/>
      <c r="C44" s="1243"/>
      <c r="D44" s="106"/>
      <c r="E44" s="1246" t="s">
        <v>33</v>
      </c>
      <c r="F44" s="1246"/>
      <c r="G44" s="1246"/>
      <c r="H44" s="1247"/>
      <c r="I44" s="107">
        <v>2705</v>
      </c>
      <c r="J44" s="108">
        <v>2461</v>
      </c>
      <c r="K44" s="108">
        <v>2320</v>
      </c>
      <c r="L44" s="108">
        <v>2333</v>
      </c>
      <c r="M44" s="109">
        <v>2141</v>
      </c>
    </row>
    <row r="45" spans="2:13" ht="27.75" customHeight="1" x14ac:dyDescent="0.15">
      <c r="B45" s="1242"/>
      <c r="C45" s="1243"/>
      <c r="D45" s="106"/>
      <c r="E45" s="1246" t="s">
        <v>34</v>
      </c>
      <c r="F45" s="1246"/>
      <c r="G45" s="1246"/>
      <c r="H45" s="1247"/>
      <c r="I45" s="107">
        <v>4706</v>
      </c>
      <c r="J45" s="108">
        <v>4566</v>
      </c>
      <c r="K45" s="108">
        <v>4383</v>
      </c>
      <c r="L45" s="108">
        <v>4362</v>
      </c>
      <c r="M45" s="109">
        <v>4260</v>
      </c>
    </row>
    <row r="46" spans="2:13" ht="27.75" customHeight="1" x14ac:dyDescent="0.15">
      <c r="B46" s="1242"/>
      <c r="C46" s="1243"/>
      <c r="D46" s="110"/>
      <c r="E46" s="1246" t="s">
        <v>35</v>
      </c>
      <c r="F46" s="1246"/>
      <c r="G46" s="1246"/>
      <c r="H46" s="1247"/>
      <c r="I46" s="107" t="s">
        <v>519</v>
      </c>
      <c r="J46" s="108" t="s">
        <v>519</v>
      </c>
      <c r="K46" s="108" t="s">
        <v>519</v>
      </c>
      <c r="L46" s="108" t="s">
        <v>519</v>
      </c>
      <c r="M46" s="109" t="s">
        <v>519</v>
      </c>
    </row>
    <row r="47" spans="2:13" ht="27.75" customHeight="1" x14ac:dyDescent="0.15">
      <c r="B47" s="1242"/>
      <c r="C47" s="1243"/>
      <c r="D47" s="111"/>
      <c r="E47" s="1256" t="s">
        <v>36</v>
      </c>
      <c r="F47" s="1257"/>
      <c r="G47" s="1257"/>
      <c r="H47" s="1258"/>
      <c r="I47" s="107" t="s">
        <v>519</v>
      </c>
      <c r="J47" s="108" t="s">
        <v>519</v>
      </c>
      <c r="K47" s="108" t="s">
        <v>519</v>
      </c>
      <c r="L47" s="108" t="s">
        <v>519</v>
      </c>
      <c r="M47" s="109" t="s">
        <v>519</v>
      </c>
    </row>
    <row r="48" spans="2:13" ht="27.75" customHeight="1" x14ac:dyDescent="0.15">
      <c r="B48" s="1242"/>
      <c r="C48" s="1243"/>
      <c r="D48" s="106"/>
      <c r="E48" s="1246" t="s">
        <v>37</v>
      </c>
      <c r="F48" s="1246"/>
      <c r="G48" s="1246"/>
      <c r="H48" s="1247"/>
      <c r="I48" s="107" t="s">
        <v>519</v>
      </c>
      <c r="J48" s="108" t="s">
        <v>519</v>
      </c>
      <c r="K48" s="108" t="s">
        <v>519</v>
      </c>
      <c r="L48" s="108" t="s">
        <v>519</v>
      </c>
      <c r="M48" s="109" t="s">
        <v>519</v>
      </c>
    </row>
    <row r="49" spans="2:13" ht="27.75" customHeight="1" x14ac:dyDescent="0.15">
      <c r="B49" s="1244"/>
      <c r="C49" s="1245"/>
      <c r="D49" s="106"/>
      <c r="E49" s="1246" t="s">
        <v>38</v>
      </c>
      <c r="F49" s="1246"/>
      <c r="G49" s="1246"/>
      <c r="H49" s="1247"/>
      <c r="I49" s="107" t="s">
        <v>519</v>
      </c>
      <c r="J49" s="108" t="s">
        <v>519</v>
      </c>
      <c r="K49" s="108" t="s">
        <v>519</v>
      </c>
      <c r="L49" s="108" t="s">
        <v>519</v>
      </c>
      <c r="M49" s="109" t="s">
        <v>519</v>
      </c>
    </row>
    <row r="50" spans="2:13" ht="27.75" customHeight="1" x14ac:dyDescent="0.15">
      <c r="B50" s="1240" t="s">
        <v>39</v>
      </c>
      <c r="C50" s="1241"/>
      <c r="D50" s="112"/>
      <c r="E50" s="1246" t="s">
        <v>40</v>
      </c>
      <c r="F50" s="1246"/>
      <c r="G50" s="1246"/>
      <c r="H50" s="1247"/>
      <c r="I50" s="107">
        <v>7966</v>
      </c>
      <c r="J50" s="108">
        <v>8890</v>
      </c>
      <c r="K50" s="108">
        <v>9966</v>
      </c>
      <c r="L50" s="108">
        <v>10687</v>
      </c>
      <c r="M50" s="109">
        <v>11116</v>
      </c>
    </row>
    <row r="51" spans="2:13" ht="27.75" customHeight="1" x14ac:dyDescent="0.15">
      <c r="B51" s="1242"/>
      <c r="C51" s="1243"/>
      <c r="D51" s="106"/>
      <c r="E51" s="1246" t="s">
        <v>41</v>
      </c>
      <c r="F51" s="1246"/>
      <c r="G51" s="1246"/>
      <c r="H51" s="1247"/>
      <c r="I51" s="107">
        <v>3703</v>
      </c>
      <c r="J51" s="108">
        <v>3420</v>
      </c>
      <c r="K51" s="108">
        <v>3405</v>
      </c>
      <c r="L51" s="108">
        <v>3403</v>
      </c>
      <c r="M51" s="109">
        <v>3343</v>
      </c>
    </row>
    <row r="52" spans="2:13" ht="27.75" customHeight="1" x14ac:dyDescent="0.15">
      <c r="B52" s="1244"/>
      <c r="C52" s="1245"/>
      <c r="D52" s="106"/>
      <c r="E52" s="1246" t="s">
        <v>42</v>
      </c>
      <c r="F52" s="1246"/>
      <c r="G52" s="1246"/>
      <c r="H52" s="1247"/>
      <c r="I52" s="107">
        <v>35739</v>
      </c>
      <c r="J52" s="108">
        <v>35090</v>
      </c>
      <c r="K52" s="108">
        <v>33937</v>
      </c>
      <c r="L52" s="108">
        <v>32929</v>
      </c>
      <c r="M52" s="109">
        <v>31146</v>
      </c>
    </row>
    <row r="53" spans="2:13" ht="27.75" customHeight="1" thickBot="1" x14ac:dyDescent="0.2">
      <c r="B53" s="1248" t="s">
        <v>43</v>
      </c>
      <c r="C53" s="1249"/>
      <c r="D53" s="113"/>
      <c r="E53" s="1250" t="s">
        <v>44</v>
      </c>
      <c r="F53" s="1250"/>
      <c r="G53" s="1250"/>
      <c r="H53" s="1251"/>
      <c r="I53" s="114">
        <v>3223</v>
      </c>
      <c r="J53" s="115">
        <v>-318</v>
      </c>
      <c r="K53" s="115">
        <v>-2262</v>
      </c>
      <c r="L53" s="115">
        <v>-3068</v>
      </c>
      <c r="M53" s="116">
        <v>-4643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0sfhE/DaUL6BfUvy+JOPwWKqbFy59MZWz9mB0R7VaqiIb0j5mcPO3nHSbbONYJe3ri3HBUyHQXQPV1jhQlkcw==" saltValue="Tr6Hibqdt5DcYsV8eOJ9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47</v>
      </c>
      <c r="D55" s="1267"/>
      <c r="E55" s="1268"/>
      <c r="F55" s="128">
        <v>5201</v>
      </c>
      <c r="G55" s="128">
        <v>5582</v>
      </c>
      <c r="H55" s="129">
        <v>5669</v>
      </c>
    </row>
    <row r="56" spans="2:8" ht="52.5" customHeight="1" x14ac:dyDescent="0.15">
      <c r="B56" s="130"/>
      <c r="C56" s="1269" t="s">
        <v>48</v>
      </c>
      <c r="D56" s="1269"/>
      <c r="E56" s="1270"/>
      <c r="F56" s="131">
        <v>1941</v>
      </c>
      <c r="G56" s="131">
        <v>2051</v>
      </c>
      <c r="H56" s="132">
        <v>2345</v>
      </c>
    </row>
    <row r="57" spans="2:8" ht="53.25" customHeight="1" x14ac:dyDescent="0.15">
      <c r="B57" s="130"/>
      <c r="C57" s="1271" t="s">
        <v>49</v>
      </c>
      <c r="D57" s="1271"/>
      <c r="E57" s="1272"/>
      <c r="F57" s="133">
        <v>4521</v>
      </c>
      <c r="G57" s="133">
        <v>4532</v>
      </c>
      <c r="H57" s="134">
        <v>4592</v>
      </c>
    </row>
    <row r="58" spans="2:8" ht="45.75" customHeight="1" x14ac:dyDescent="0.15">
      <c r="B58" s="135"/>
      <c r="C58" s="1259" t="s">
        <v>596</v>
      </c>
      <c r="D58" s="1260"/>
      <c r="E58" s="1261"/>
      <c r="F58" s="136">
        <v>2230</v>
      </c>
      <c r="G58" s="136">
        <v>2012</v>
      </c>
      <c r="H58" s="137">
        <v>2025</v>
      </c>
    </row>
    <row r="59" spans="2:8" ht="45.75" customHeight="1" x14ac:dyDescent="0.15">
      <c r="B59" s="135"/>
      <c r="C59" s="1259" t="s">
        <v>597</v>
      </c>
      <c r="D59" s="1260"/>
      <c r="E59" s="1261"/>
      <c r="F59" s="136">
        <v>1775</v>
      </c>
      <c r="G59" s="136">
        <v>1836</v>
      </c>
      <c r="H59" s="137">
        <v>1929</v>
      </c>
    </row>
    <row r="60" spans="2:8" ht="45.75" customHeight="1" x14ac:dyDescent="0.15">
      <c r="B60" s="135"/>
      <c r="C60" s="1259" t="s">
        <v>598</v>
      </c>
      <c r="D60" s="1260"/>
      <c r="E60" s="1261"/>
      <c r="F60" s="136">
        <v>416</v>
      </c>
      <c r="G60" s="136">
        <v>576</v>
      </c>
      <c r="H60" s="137">
        <v>527</v>
      </c>
    </row>
    <row r="61" spans="2:8" ht="45.75" customHeight="1" x14ac:dyDescent="0.15">
      <c r="B61" s="135"/>
      <c r="C61" s="1259" t="s">
        <v>599</v>
      </c>
      <c r="D61" s="1260"/>
      <c r="E61" s="1261"/>
      <c r="F61" s="136">
        <v>44</v>
      </c>
      <c r="G61" s="136">
        <v>44</v>
      </c>
      <c r="H61" s="137">
        <v>44</v>
      </c>
    </row>
    <row r="62" spans="2:8" ht="45.75" customHeight="1" thickBot="1" x14ac:dyDescent="0.2">
      <c r="B62" s="138"/>
      <c r="C62" s="1262" t="s">
        <v>600</v>
      </c>
      <c r="D62" s="1263"/>
      <c r="E62" s="1264"/>
      <c r="F62" s="139">
        <v>46</v>
      </c>
      <c r="G62" s="139">
        <v>44</v>
      </c>
      <c r="H62" s="140">
        <v>44</v>
      </c>
    </row>
    <row r="63" spans="2:8" ht="52.5" customHeight="1" thickBot="1" x14ac:dyDescent="0.2">
      <c r="B63" s="141"/>
      <c r="C63" s="1265" t="s">
        <v>50</v>
      </c>
      <c r="D63" s="1265"/>
      <c r="E63" s="1266"/>
      <c r="F63" s="142">
        <v>11663</v>
      </c>
      <c r="G63" s="142">
        <v>12165</v>
      </c>
      <c r="H63" s="143">
        <v>12606</v>
      </c>
    </row>
    <row r="64" spans="2:8" ht="15" customHeight="1" x14ac:dyDescent="0.15"/>
  </sheetData>
  <sheetProtection algorithmName="SHA-512" hashValue="9Wn+JPKHeUDbH0xyYJRAEQmNVIF6qvkLDwtDewtKNs/wThLjxUIqG33qJAdFJTFZMWFCPSFCRm+n048fXh54+g==" saltValue="ECV6P983X/hwXTSHLjbR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70" zoomScaleNormal="7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41"/>
      <c r="B1" s="1340"/>
      <c r="DD1" s="1273"/>
      <c r="DE1" s="1273"/>
    </row>
    <row r="2" spans="1:143" ht="25.5" customHeight="1" x14ac:dyDescent="0.15">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73"/>
      <c r="DE2" s="1273"/>
    </row>
    <row r="3" spans="1:143" ht="25.5" customHeight="1" x14ac:dyDescent="0.15">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73"/>
      <c r="DE3" s="1273"/>
    </row>
    <row r="4" spans="1:143" s="292" customFormat="1" ht="13.5" x14ac:dyDescent="0.15">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73"/>
      <c r="MM21" s="1336"/>
    </row>
    <row r="22" spans="1:351" ht="17.25" x14ac:dyDescent="0.15">
      <c r="B22" s="1274"/>
      <c r="MM22" s="1336"/>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35" t="s">
        <v>611</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5" x14ac:dyDescent="0.15">
      <c r="B42" s="1274"/>
      <c r="G42" s="1311"/>
      <c r="I42" s="1310"/>
      <c r="J42" s="1310"/>
      <c r="K42" s="1310"/>
      <c r="AM42" s="1311"/>
      <c r="AN42" s="1311" t="s">
        <v>607</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32" t="s">
        <v>610</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1274"/>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1274"/>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1274"/>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1274"/>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605</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560</v>
      </c>
      <c r="BQ50" s="1283"/>
      <c r="BR50" s="1283"/>
      <c r="BS50" s="1283"/>
      <c r="BT50" s="1283"/>
      <c r="BU50" s="1283"/>
      <c r="BV50" s="1283"/>
      <c r="BW50" s="1283"/>
      <c r="BX50" s="1283" t="s">
        <v>561</v>
      </c>
      <c r="BY50" s="1283"/>
      <c r="BZ50" s="1283"/>
      <c r="CA50" s="1283"/>
      <c r="CB50" s="1283"/>
      <c r="CC50" s="1283"/>
      <c r="CD50" s="1283"/>
      <c r="CE50" s="1283"/>
      <c r="CF50" s="1283" t="s">
        <v>562</v>
      </c>
      <c r="CG50" s="1283"/>
      <c r="CH50" s="1283"/>
      <c r="CI50" s="1283"/>
      <c r="CJ50" s="1283"/>
      <c r="CK50" s="1283"/>
      <c r="CL50" s="1283"/>
      <c r="CM50" s="1283"/>
      <c r="CN50" s="1283" t="s">
        <v>563</v>
      </c>
      <c r="CO50" s="1283"/>
      <c r="CP50" s="1283"/>
      <c r="CQ50" s="1283"/>
      <c r="CR50" s="1283"/>
      <c r="CS50" s="1283"/>
      <c r="CT50" s="1283"/>
      <c r="CU50" s="1283"/>
      <c r="CV50" s="1283" t="s">
        <v>564</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604</v>
      </c>
      <c r="AO51" s="1282"/>
      <c r="AP51" s="1282"/>
      <c r="AQ51" s="1282"/>
      <c r="AR51" s="1282"/>
      <c r="AS51" s="1282"/>
      <c r="AT51" s="1282"/>
      <c r="AU51" s="1282"/>
      <c r="AV51" s="1282"/>
      <c r="AW51" s="1282"/>
      <c r="AX51" s="1282"/>
      <c r="AY51" s="1282"/>
      <c r="AZ51" s="1282"/>
      <c r="BA51" s="1282"/>
      <c r="BB51" s="1282" t="s">
        <v>602</v>
      </c>
      <c r="BC51" s="1282"/>
      <c r="BD51" s="1282"/>
      <c r="BE51" s="1282"/>
      <c r="BF51" s="1282"/>
      <c r="BG51" s="1282"/>
      <c r="BH51" s="1282"/>
      <c r="BI51" s="1282"/>
      <c r="BJ51" s="1282"/>
      <c r="BK51" s="1282"/>
      <c r="BL51" s="1282"/>
      <c r="BM51" s="1282"/>
      <c r="BN51" s="1282"/>
      <c r="BO51" s="1282"/>
      <c r="BP51" s="1281">
        <v>22</v>
      </c>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609</v>
      </c>
      <c r="BC53" s="1282"/>
      <c r="BD53" s="1282"/>
      <c r="BE53" s="1282"/>
      <c r="BF53" s="1282"/>
      <c r="BG53" s="1282"/>
      <c r="BH53" s="1282"/>
      <c r="BI53" s="1282"/>
      <c r="BJ53" s="1282"/>
      <c r="BK53" s="1282"/>
      <c r="BL53" s="1282"/>
      <c r="BM53" s="1282"/>
      <c r="BN53" s="1282"/>
      <c r="BO53" s="1282"/>
      <c r="BP53" s="1281">
        <v>62.5</v>
      </c>
      <c r="BQ53" s="1281"/>
      <c r="BR53" s="1281"/>
      <c r="BS53" s="1281"/>
      <c r="BT53" s="1281"/>
      <c r="BU53" s="1281"/>
      <c r="BV53" s="1281"/>
      <c r="BW53" s="1281"/>
      <c r="BX53" s="1281">
        <v>63.6</v>
      </c>
      <c r="BY53" s="1281"/>
      <c r="BZ53" s="1281"/>
      <c r="CA53" s="1281"/>
      <c r="CB53" s="1281"/>
      <c r="CC53" s="1281"/>
      <c r="CD53" s="1281"/>
      <c r="CE53" s="1281"/>
      <c r="CF53" s="1281">
        <v>64.400000000000006</v>
      </c>
      <c r="CG53" s="1281"/>
      <c r="CH53" s="1281"/>
      <c r="CI53" s="1281"/>
      <c r="CJ53" s="1281"/>
      <c r="CK53" s="1281"/>
      <c r="CL53" s="1281"/>
      <c r="CM53" s="1281"/>
      <c r="CN53" s="1281">
        <v>65.2</v>
      </c>
      <c r="CO53" s="1281"/>
      <c r="CP53" s="1281"/>
      <c r="CQ53" s="1281"/>
      <c r="CR53" s="1281"/>
      <c r="CS53" s="1281"/>
      <c r="CT53" s="1281"/>
      <c r="CU53" s="1281"/>
      <c r="CV53" s="1281">
        <v>66.2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603</v>
      </c>
      <c r="AO55" s="1283"/>
      <c r="AP55" s="1283"/>
      <c r="AQ55" s="1283"/>
      <c r="AR55" s="1283"/>
      <c r="AS55" s="1283"/>
      <c r="AT55" s="1283"/>
      <c r="AU55" s="1283"/>
      <c r="AV55" s="1283"/>
      <c r="AW55" s="1283"/>
      <c r="AX55" s="1283"/>
      <c r="AY55" s="1283"/>
      <c r="AZ55" s="1283"/>
      <c r="BA55" s="1283"/>
      <c r="BB55" s="1282" t="s">
        <v>602</v>
      </c>
      <c r="BC55" s="1282"/>
      <c r="BD55" s="1282"/>
      <c r="BE55" s="1282"/>
      <c r="BF55" s="1282"/>
      <c r="BG55" s="1282"/>
      <c r="BH55" s="1282"/>
      <c r="BI55" s="1282"/>
      <c r="BJ55" s="1282"/>
      <c r="BK55" s="1282"/>
      <c r="BL55" s="1282"/>
      <c r="BM55" s="1282"/>
      <c r="BN55" s="1282"/>
      <c r="BO55" s="1282"/>
      <c r="BP55" s="1281">
        <v>32.5</v>
      </c>
      <c r="BQ55" s="1281"/>
      <c r="BR55" s="1281"/>
      <c r="BS55" s="1281"/>
      <c r="BT55" s="1281"/>
      <c r="BU55" s="1281"/>
      <c r="BV55" s="1281"/>
      <c r="BW55" s="1281"/>
      <c r="BX55" s="1281">
        <v>30.2</v>
      </c>
      <c r="BY55" s="1281"/>
      <c r="BZ55" s="1281"/>
      <c r="CA55" s="1281"/>
      <c r="CB55" s="1281"/>
      <c r="CC55" s="1281"/>
      <c r="CD55" s="1281"/>
      <c r="CE55" s="1281"/>
      <c r="CF55" s="1281">
        <v>25.4</v>
      </c>
      <c r="CG55" s="1281"/>
      <c r="CH55" s="1281"/>
      <c r="CI55" s="1281"/>
      <c r="CJ55" s="1281"/>
      <c r="CK55" s="1281"/>
      <c r="CL55" s="1281"/>
      <c r="CM55" s="1281"/>
      <c r="CN55" s="1281">
        <v>22.9</v>
      </c>
      <c r="CO55" s="1281"/>
      <c r="CP55" s="1281"/>
      <c r="CQ55" s="1281"/>
      <c r="CR55" s="1281"/>
      <c r="CS55" s="1281"/>
      <c r="CT55" s="1281"/>
      <c r="CU55" s="1281"/>
      <c r="CV55" s="1281">
        <v>28.5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609</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281">
        <v>58.9</v>
      </c>
      <c r="BY57" s="1281"/>
      <c r="BZ57" s="1281"/>
      <c r="CA57" s="1281"/>
      <c r="CB57" s="1281"/>
      <c r="CC57" s="1281"/>
      <c r="CD57" s="1281"/>
      <c r="CE57" s="1281"/>
      <c r="CF57" s="1281">
        <v>60</v>
      </c>
      <c r="CG57" s="1281"/>
      <c r="CH57" s="1281"/>
      <c r="CI57" s="1281"/>
      <c r="CJ57" s="1281"/>
      <c r="CK57" s="1281"/>
      <c r="CL57" s="1281"/>
      <c r="CM57" s="1281"/>
      <c r="CN57" s="1281">
        <v>60.6</v>
      </c>
      <c r="CO57" s="1281"/>
      <c r="CP57" s="1281"/>
      <c r="CQ57" s="1281"/>
      <c r="CR57" s="1281"/>
      <c r="CS57" s="1281"/>
      <c r="CT57" s="1281"/>
      <c r="CU57" s="1281"/>
      <c r="CV57" s="1281">
        <v>62.3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608</v>
      </c>
    </row>
    <row r="64" spans="1:109" ht="13.5" x14ac:dyDescent="0.15">
      <c r="B64" s="1274"/>
      <c r="G64" s="1311"/>
      <c r="I64" s="1313"/>
      <c r="J64" s="1313"/>
      <c r="K64" s="1313"/>
      <c r="L64" s="1313"/>
      <c r="M64" s="1313"/>
      <c r="N64" s="1312"/>
      <c r="AM64" s="1311"/>
      <c r="AN64" s="1311" t="s">
        <v>607</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605</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560</v>
      </c>
      <c r="BQ72" s="1283"/>
      <c r="BR72" s="1283"/>
      <c r="BS72" s="1283"/>
      <c r="BT72" s="1283"/>
      <c r="BU72" s="1283"/>
      <c r="BV72" s="1283"/>
      <c r="BW72" s="1283"/>
      <c r="BX72" s="1283" t="s">
        <v>561</v>
      </c>
      <c r="BY72" s="1283"/>
      <c r="BZ72" s="1283"/>
      <c r="CA72" s="1283"/>
      <c r="CB72" s="1283"/>
      <c r="CC72" s="1283"/>
      <c r="CD72" s="1283"/>
      <c r="CE72" s="1283"/>
      <c r="CF72" s="1283" t="s">
        <v>562</v>
      </c>
      <c r="CG72" s="1283"/>
      <c r="CH72" s="1283"/>
      <c r="CI72" s="1283"/>
      <c r="CJ72" s="1283"/>
      <c r="CK72" s="1283"/>
      <c r="CL72" s="1283"/>
      <c r="CM72" s="1283"/>
      <c r="CN72" s="1283" t="s">
        <v>563</v>
      </c>
      <c r="CO72" s="1283"/>
      <c r="CP72" s="1283"/>
      <c r="CQ72" s="1283"/>
      <c r="CR72" s="1283"/>
      <c r="CS72" s="1283"/>
      <c r="CT72" s="1283"/>
      <c r="CU72" s="1283"/>
      <c r="CV72" s="1283" t="s">
        <v>564</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604</v>
      </c>
      <c r="AO73" s="1282"/>
      <c r="AP73" s="1282"/>
      <c r="AQ73" s="1282"/>
      <c r="AR73" s="1282"/>
      <c r="AS73" s="1282"/>
      <c r="AT73" s="1282"/>
      <c r="AU73" s="1282"/>
      <c r="AV73" s="1282"/>
      <c r="AW73" s="1282"/>
      <c r="AX73" s="1282"/>
      <c r="AY73" s="1282"/>
      <c r="AZ73" s="1282"/>
      <c r="BA73" s="1282"/>
      <c r="BB73" s="1282" t="s">
        <v>602</v>
      </c>
      <c r="BC73" s="1282"/>
      <c r="BD73" s="1282"/>
      <c r="BE73" s="1282"/>
      <c r="BF73" s="1282"/>
      <c r="BG73" s="1282"/>
      <c r="BH73" s="1282"/>
      <c r="BI73" s="1282"/>
      <c r="BJ73" s="1282"/>
      <c r="BK73" s="1282"/>
      <c r="BL73" s="1282"/>
      <c r="BM73" s="1282"/>
      <c r="BN73" s="1282"/>
      <c r="BO73" s="1282"/>
      <c r="BP73" s="1281">
        <v>22</v>
      </c>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601</v>
      </c>
      <c r="BC75" s="1282"/>
      <c r="BD75" s="1282"/>
      <c r="BE75" s="1282"/>
      <c r="BF75" s="1282"/>
      <c r="BG75" s="1282"/>
      <c r="BH75" s="1282"/>
      <c r="BI75" s="1282"/>
      <c r="BJ75" s="1282"/>
      <c r="BK75" s="1282"/>
      <c r="BL75" s="1282"/>
      <c r="BM75" s="1282"/>
      <c r="BN75" s="1282"/>
      <c r="BO75" s="1282"/>
      <c r="BP75" s="1281">
        <v>11.1</v>
      </c>
      <c r="BQ75" s="1281"/>
      <c r="BR75" s="1281"/>
      <c r="BS75" s="1281"/>
      <c r="BT75" s="1281"/>
      <c r="BU75" s="1281"/>
      <c r="BV75" s="1281"/>
      <c r="BW75" s="1281"/>
      <c r="BX75" s="1281">
        <v>9.8000000000000007</v>
      </c>
      <c r="BY75" s="1281"/>
      <c r="BZ75" s="1281"/>
      <c r="CA75" s="1281"/>
      <c r="CB75" s="1281"/>
      <c r="CC75" s="1281"/>
      <c r="CD75" s="1281"/>
      <c r="CE75" s="1281"/>
      <c r="CF75" s="1281">
        <v>8.5</v>
      </c>
      <c r="CG75" s="1281"/>
      <c r="CH75" s="1281"/>
      <c r="CI75" s="1281"/>
      <c r="CJ75" s="1281"/>
      <c r="CK75" s="1281"/>
      <c r="CL75" s="1281"/>
      <c r="CM75" s="1281"/>
      <c r="CN75" s="1281">
        <v>7.2</v>
      </c>
      <c r="CO75" s="1281"/>
      <c r="CP75" s="1281"/>
      <c r="CQ75" s="1281"/>
      <c r="CR75" s="1281"/>
      <c r="CS75" s="1281"/>
      <c r="CT75" s="1281"/>
      <c r="CU75" s="1281"/>
      <c r="CV75" s="1281">
        <v>6</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603</v>
      </c>
      <c r="AO77" s="1283"/>
      <c r="AP77" s="1283"/>
      <c r="AQ77" s="1283"/>
      <c r="AR77" s="1283"/>
      <c r="AS77" s="1283"/>
      <c r="AT77" s="1283"/>
      <c r="AU77" s="1283"/>
      <c r="AV77" s="1283"/>
      <c r="AW77" s="1283"/>
      <c r="AX77" s="1283"/>
      <c r="AY77" s="1283"/>
      <c r="AZ77" s="1283"/>
      <c r="BA77" s="1283"/>
      <c r="BB77" s="1282" t="s">
        <v>602</v>
      </c>
      <c r="BC77" s="1282"/>
      <c r="BD77" s="1282"/>
      <c r="BE77" s="1282"/>
      <c r="BF77" s="1282"/>
      <c r="BG77" s="1282"/>
      <c r="BH77" s="1282"/>
      <c r="BI77" s="1282"/>
      <c r="BJ77" s="1282"/>
      <c r="BK77" s="1282"/>
      <c r="BL77" s="1282"/>
      <c r="BM77" s="1282"/>
      <c r="BN77" s="1282"/>
      <c r="BO77" s="1282"/>
      <c r="BP77" s="1281">
        <v>32.5</v>
      </c>
      <c r="BQ77" s="1281"/>
      <c r="BR77" s="1281"/>
      <c r="BS77" s="1281"/>
      <c r="BT77" s="1281"/>
      <c r="BU77" s="1281"/>
      <c r="BV77" s="1281"/>
      <c r="BW77" s="1281"/>
      <c r="BX77" s="1281">
        <v>30.2</v>
      </c>
      <c r="BY77" s="1281"/>
      <c r="BZ77" s="1281"/>
      <c r="CA77" s="1281"/>
      <c r="CB77" s="1281"/>
      <c r="CC77" s="1281"/>
      <c r="CD77" s="1281"/>
      <c r="CE77" s="1281"/>
      <c r="CF77" s="1281">
        <v>25.4</v>
      </c>
      <c r="CG77" s="1281"/>
      <c r="CH77" s="1281"/>
      <c r="CI77" s="1281"/>
      <c r="CJ77" s="1281"/>
      <c r="CK77" s="1281"/>
      <c r="CL77" s="1281"/>
      <c r="CM77" s="1281"/>
      <c r="CN77" s="1281">
        <v>22.9</v>
      </c>
      <c r="CO77" s="1281"/>
      <c r="CP77" s="1281"/>
      <c r="CQ77" s="1281"/>
      <c r="CR77" s="1281"/>
      <c r="CS77" s="1281"/>
      <c r="CT77" s="1281"/>
      <c r="CU77" s="1281"/>
      <c r="CV77" s="1281">
        <v>28.5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601</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7.8</v>
      </c>
      <c r="CG79" s="1281"/>
      <c r="CH79" s="1281"/>
      <c r="CI79" s="1281"/>
      <c r="CJ79" s="1281"/>
      <c r="CK79" s="1281"/>
      <c r="CL79" s="1281"/>
      <c r="CM79" s="1281"/>
      <c r="CN79" s="1281">
        <v>7.7</v>
      </c>
      <c r="CO79" s="1281"/>
      <c r="CP79" s="1281"/>
      <c r="CQ79" s="1281"/>
      <c r="CR79" s="1281"/>
      <c r="CS79" s="1281"/>
      <c r="CT79" s="1281"/>
      <c r="CU79" s="1281"/>
      <c r="CV79" s="1281">
        <v>7.5</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GtAsLizjAudM6T62rOXnD2yyeiXkkQOEKtCZYdPm5Ddq6dxbMv8eab6pVOhIL0GlswKJCBD22I9GLPfY90o+Nw==" saltValue="l6nnyIlq8akYxU6BlCq4G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rzkgyReMWVmI8LYFUW77FEKlL0WPk4WvypDuZkmNnJ0jZqwuRDlqAQNo8K2nu5+cuMU/ymfOgqvYnt6hafGhlw==" saltValue="NubThg2hesO2OytLLqN7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hYuNeaRNt5Sx3GfjCH13Nyyt7Fl0SNAGkmgn/+OxKBAssC+k21SVNNE/DZuLOT2hDDCUshP6u9Um9c7AjGBmhg==" saltValue="Yh3mIDBJhkKi9MEAWKXt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42055</v>
      </c>
      <c r="E3" s="162"/>
      <c r="F3" s="163">
        <v>67319</v>
      </c>
      <c r="G3" s="164"/>
      <c r="H3" s="165"/>
    </row>
    <row r="4" spans="1:8" x14ac:dyDescent="0.15">
      <c r="A4" s="166"/>
      <c r="B4" s="167"/>
      <c r="C4" s="168"/>
      <c r="D4" s="169">
        <v>21801</v>
      </c>
      <c r="E4" s="170"/>
      <c r="F4" s="171">
        <v>38101</v>
      </c>
      <c r="G4" s="172"/>
      <c r="H4" s="173"/>
    </row>
    <row r="5" spans="1:8" x14ac:dyDescent="0.15">
      <c r="A5" s="154" t="s">
        <v>552</v>
      </c>
      <c r="B5" s="159"/>
      <c r="C5" s="160"/>
      <c r="D5" s="161">
        <v>40000</v>
      </c>
      <c r="E5" s="162"/>
      <c r="F5" s="163">
        <v>70615</v>
      </c>
      <c r="G5" s="164"/>
      <c r="H5" s="165"/>
    </row>
    <row r="6" spans="1:8" x14ac:dyDescent="0.15">
      <c r="A6" s="166"/>
      <c r="B6" s="167"/>
      <c r="C6" s="168"/>
      <c r="D6" s="169">
        <v>21432</v>
      </c>
      <c r="E6" s="170"/>
      <c r="F6" s="171">
        <v>37382</v>
      </c>
      <c r="G6" s="172"/>
      <c r="H6" s="173"/>
    </row>
    <row r="7" spans="1:8" x14ac:dyDescent="0.15">
      <c r="A7" s="154" t="s">
        <v>553</v>
      </c>
      <c r="B7" s="159"/>
      <c r="C7" s="160"/>
      <c r="D7" s="161">
        <v>53801</v>
      </c>
      <c r="E7" s="162"/>
      <c r="F7" s="163">
        <v>69185</v>
      </c>
      <c r="G7" s="164"/>
      <c r="H7" s="165"/>
    </row>
    <row r="8" spans="1:8" x14ac:dyDescent="0.15">
      <c r="A8" s="166"/>
      <c r="B8" s="167"/>
      <c r="C8" s="168"/>
      <c r="D8" s="169">
        <v>31023</v>
      </c>
      <c r="E8" s="170"/>
      <c r="F8" s="171">
        <v>38519</v>
      </c>
      <c r="G8" s="172"/>
      <c r="H8" s="173"/>
    </row>
    <row r="9" spans="1:8" x14ac:dyDescent="0.15">
      <c r="A9" s="154" t="s">
        <v>554</v>
      </c>
      <c r="B9" s="159"/>
      <c r="C9" s="160"/>
      <c r="D9" s="161">
        <v>61578</v>
      </c>
      <c r="E9" s="162"/>
      <c r="F9" s="163">
        <v>70166</v>
      </c>
      <c r="G9" s="164"/>
      <c r="H9" s="165"/>
    </row>
    <row r="10" spans="1:8" x14ac:dyDescent="0.15">
      <c r="A10" s="166"/>
      <c r="B10" s="167"/>
      <c r="C10" s="168"/>
      <c r="D10" s="169">
        <v>20459</v>
      </c>
      <c r="E10" s="170"/>
      <c r="F10" s="171">
        <v>36115</v>
      </c>
      <c r="G10" s="172"/>
      <c r="H10" s="173"/>
    </row>
    <row r="11" spans="1:8" x14ac:dyDescent="0.15">
      <c r="A11" s="154" t="s">
        <v>555</v>
      </c>
      <c r="B11" s="159"/>
      <c r="C11" s="160"/>
      <c r="D11" s="161">
        <v>40389</v>
      </c>
      <c r="E11" s="162"/>
      <c r="F11" s="163">
        <v>70329</v>
      </c>
      <c r="G11" s="164"/>
      <c r="H11" s="165"/>
    </row>
    <row r="12" spans="1:8" x14ac:dyDescent="0.15">
      <c r="A12" s="166"/>
      <c r="B12" s="167"/>
      <c r="C12" s="174"/>
      <c r="D12" s="169">
        <v>23066</v>
      </c>
      <c r="E12" s="170"/>
      <c r="F12" s="171">
        <v>39403</v>
      </c>
      <c r="G12" s="172"/>
      <c r="H12" s="173"/>
    </row>
    <row r="13" spans="1:8" x14ac:dyDescent="0.15">
      <c r="A13" s="154"/>
      <c r="B13" s="159"/>
      <c r="C13" s="175"/>
      <c r="D13" s="176">
        <v>47565</v>
      </c>
      <c r="E13" s="177"/>
      <c r="F13" s="178">
        <v>69523</v>
      </c>
      <c r="G13" s="179"/>
      <c r="H13" s="165"/>
    </row>
    <row r="14" spans="1:8" x14ac:dyDescent="0.15">
      <c r="A14" s="166"/>
      <c r="B14" s="167"/>
      <c r="C14" s="168"/>
      <c r="D14" s="169">
        <v>23556</v>
      </c>
      <c r="E14" s="170"/>
      <c r="F14" s="171">
        <v>37904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3.26</v>
      </c>
      <c r="C19" s="180">
        <f>ROUND(VALUE(SUBSTITUTE(実質収支比率等に係る経年分析!G$48,"▲","-")),2)</f>
        <v>4.1100000000000003</v>
      </c>
      <c r="D19" s="180">
        <f>ROUND(VALUE(SUBSTITUTE(実質収支比率等に係る経年分析!H$48,"▲","-")),2)</f>
        <v>4.38</v>
      </c>
      <c r="E19" s="180">
        <f>ROUND(VALUE(SUBSTITUTE(実質収支比率等に係る経年分析!I$48,"▲","-")),2)</f>
        <v>6.44</v>
      </c>
      <c r="F19" s="180">
        <f>ROUND(VALUE(SUBSTITUTE(実質収支比率等に係る経年分析!J$48,"▲","-")),2)</f>
        <v>5.0199999999999996</v>
      </c>
    </row>
    <row r="20" spans="1:11" x14ac:dyDescent="0.15">
      <c r="A20" s="180" t="s">
        <v>54</v>
      </c>
      <c r="B20" s="180">
        <f>ROUND(VALUE(SUBSTITUTE(実質収支比率等に係る経年分析!F$47,"▲","-")),2)</f>
        <v>22.44</v>
      </c>
      <c r="C20" s="180">
        <f>ROUND(VALUE(SUBSTITUTE(実質収支比率等に係る経年分析!G$47,"▲","-")),2)</f>
        <v>26.24</v>
      </c>
      <c r="D20" s="180">
        <f>ROUND(VALUE(SUBSTITUTE(実質収支比率等に係る経年分析!H$47,"▲","-")),2)</f>
        <v>27.88</v>
      </c>
      <c r="E20" s="180">
        <f>ROUND(VALUE(SUBSTITUTE(実質収支比率等に係る経年分析!I$47,"▲","-")),2)</f>
        <v>30.41</v>
      </c>
      <c r="F20" s="180">
        <f>ROUND(VALUE(SUBSTITUTE(実質収支比率等に係る経年分析!J$47,"▲","-")),2)</f>
        <v>31.06</v>
      </c>
    </row>
    <row r="21" spans="1:11" x14ac:dyDescent="0.15">
      <c r="A21" s="180" t="s">
        <v>55</v>
      </c>
      <c r="B21" s="180">
        <f>IF(ISNUMBER(VALUE(SUBSTITUTE(実質収支比率等に係る経年分析!F$49,"▲","-"))),ROUND(VALUE(SUBSTITUTE(実質収支比率等に係る経年分析!F$49,"▲","-")),2),NA())</f>
        <v>1.36</v>
      </c>
      <c r="C21" s="180">
        <f>IF(ISNUMBER(VALUE(SUBSTITUTE(実質収支比率等に係る経年分析!G$49,"▲","-"))),ROUND(VALUE(SUBSTITUTE(実質収支比率等に係る経年分析!G$49,"▲","-")),2),NA())</f>
        <v>11.56</v>
      </c>
      <c r="D21" s="180">
        <f>IF(ISNUMBER(VALUE(SUBSTITUTE(実質収支比率等に係る経年分析!H$49,"▲","-"))),ROUND(VALUE(SUBSTITUTE(実質収支比率等に係る経年分析!H$49,"▲","-")),2),NA())</f>
        <v>2.09</v>
      </c>
      <c r="E21" s="180">
        <f>IF(ISNUMBER(VALUE(SUBSTITUTE(実質収支比率等に係る経年分析!I$49,"▲","-"))),ROUND(VALUE(SUBSTITUTE(実質収支比率等に係る経年分析!I$49,"▲","-")),2),NA())</f>
        <v>4.07</v>
      </c>
      <c r="F21" s="180">
        <f>IF(ISNUMBER(VALUE(SUBSTITUTE(実質収支比率等に係る経年分析!J$49,"▲","-"))),ROUND(VALUE(SUBSTITUTE(実質収支比率等に係る経年分析!J$49,"▲","-")),2),NA())</f>
        <v>-0.98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国民健康保険事業勘定特別会計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介護保険事業勘定特別会計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4.3600000000000003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4265</v>
      </c>
      <c r="E42" s="182"/>
      <c r="F42" s="182"/>
      <c r="G42" s="182">
        <f>'実質公債費比率（分子）の構造'!L$52</f>
        <v>4364</v>
      </c>
      <c r="H42" s="182"/>
      <c r="I42" s="182"/>
      <c r="J42" s="182">
        <f>'実質公債費比率（分子）の構造'!M$52</f>
        <v>4230</v>
      </c>
      <c r="K42" s="182"/>
      <c r="L42" s="182"/>
      <c r="M42" s="182">
        <f>'実質公債費比率（分子）の構造'!N$52</f>
        <v>4112</v>
      </c>
      <c r="N42" s="182"/>
      <c r="O42" s="182"/>
      <c r="P42" s="182">
        <f>'実質公債費比率（分子）の構造'!O$52</f>
        <v>3826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331</v>
      </c>
      <c r="C45" s="182"/>
      <c r="D45" s="182"/>
      <c r="E45" s="182">
        <f>'実質公債費比率（分子）の構造'!L$49</f>
        <v>355</v>
      </c>
      <c r="F45" s="182"/>
      <c r="G45" s="182"/>
      <c r="H45" s="182">
        <f>'実質公債費比率（分子）の構造'!M$49</f>
        <v>348</v>
      </c>
      <c r="I45" s="182"/>
      <c r="J45" s="182"/>
      <c r="K45" s="182">
        <f>'実質公債費比率（分子）の構造'!N$49</f>
        <v>354</v>
      </c>
      <c r="L45" s="182"/>
      <c r="M45" s="182"/>
      <c r="N45" s="182">
        <f>'実質公債費比率（分子）の構造'!O$49</f>
        <v>393</v>
      </c>
      <c r="O45" s="182"/>
      <c r="P45" s="182"/>
    </row>
    <row r="46" spans="1:16" x14ac:dyDescent="0.15">
      <c r="A46" s="182" t="s">
        <v>66</v>
      </c>
      <c r="B46" s="182">
        <f>'実質公債費比率（分子）の構造'!K$48</f>
        <v>621</v>
      </c>
      <c r="C46" s="182"/>
      <c r="D46" s="182"/>
      <c r="E46" s="182">
        <f>'実質公債費比率（分子）の構造'!L$48</f>
        <v>634</v>
      </c>
      <c r="F46" s="182"/>
      <c r="G46" s="182"/>
      <c r="H46" s="182">
        <f>'実質公債費比率（分子）の構造'!M$48</f>
        <v>620</v>
      </c>
      <c r="I46" s="182"/>
      <c r="J46" s="182"/>
      <c r="K46" s="182">
        <f>'実質公債費比率（分子）の構造'!N$48</f>
        <v>632</v>
      </c>
      <c r="L46" s="182"/>
      <c r="M46" s="182"/>
      <c r="N46" s="182">
        <f>'実質公債費比率（分子）の構造'!O$48</f>
        <v>440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4822</v>
      </c>
      <c r="C49" s="182"/>
      <c r="D49" s="182"/>
      <c r="E49" s="182">
        <f>'実質公債費比率（分子）の構造'!L$45</f>
        <v>4614</v>
      </c>
      <c r="F49" s="182"/>
      <c r="G49" s="182"/>
      <c r="H49" s="182">
        <f>'実質公債費比率（分子）の構造'!M$45</f>
        <v>4248</v>
      </c>
      <c r="I49" s="182"/>
      <c r="J49" s="182"/>
      <c r="K49" s="182">
        <f>'実質公債費比率（分子）の構造'!N$45</f>
        <v>4080</v>
      </c>
      <c r="L49" s="182"/>
      <c r="M49" s="182"/>
      <c r="N49" s="182">
        <f>'実質公債費比率（分子）の構造'!O$45</f>
        <v>3698</v>
      </c>
      <c r="O49" s="182"/>
      <c r="P49" s="182"/>
    </row>
    <row r="50" spans="1:16" x14ac:dyDescent="0.15">
      <c r="A50" s="182" t="s">
        <v>70</v>
      </c>
      <c r="B50" s="182" t="e">
        <f>NA()</f>
        <v>#N/A</v>
      </c>
      <c r="C50" s="182">
        <f>IF(ISNUMBER('実質公債費比率（分子）の構造'!K$53),'実質公債費比率（分子）の構造'!K$53,NA())</f>
        <v>1509</v>
      </c>
      <c r="D50" s="182" t="e">
        <f>NA()</f>
        <v>#N/A</v>
      </c>
      <c r="E50" s="182" t="e">
        <f>NA()</f>
        <v>#N/A</v>
      </c>
      <c r="F50" s="182">
        <f>IF(ISNUMBER('実質公債費比率（分子）の構造'!L$53),'実質公債費比率（分子）の構造'!L$53,NA())</f>
        <v>1239</v>
      </c>
      <c r="G50" s="182" t="e">
        <f>NA()</f>
        <v>#N/A</v>
      </c>
      <c r="H50" s="182" t="e">
        <f>NA()</f>
        <v>#N/A</v>
      </c>
      <c r="I50" s="182">
        <f>IF(ISNUMBER('実質公債費比率（分子）の構造'!M$53),'実質公債費比率（分子）の構造'!M$53,NA())</f>
        <v>986</v>
      </c>
      <c r="J50" s="182" t="e">
        <f>NA()</f>
        <v>#N/A</v>
      </c>
      <c r="K50" s="182" t="e">
        <f>NA()</f>
        <v>#N/A</v>
      </c>
      <c r="L50" s="182">
        <f>IF(ISNUMBER('実質公債費比率（分子）の構造'!N$53),'実質公債費比率（分子）の構造'!N$53,NA())</f>
        <v>954</v>
      </c>
      <c r="M50" s="182" t="e">
        <f>NA()</f>
        <v>#N/A</v>
      </c>
      <c r="N50" s="182" t="e">
        <f>NA()</f>
        <v>#N/A</v>
      </c>
      <c r="O50" s="182">
        <f>IF(ISNUMBER('実質公債費比率（分子）の構造'!O$53),'実質公債費比率（分子）の構造'!O$53,NA())</f>
        <v>705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35739</v>
      </c>
      <c r="E56" s="181"/>
      <c r="F56" s="181"/>
      <c r="G56" s="181">
        <f>'将来負担比率（分子）の構造'!J$52</f>
        <v>35090</v>
      </c>
      <c r="H56" s="181"/>
      <c r="I56" s="181"/>
      <c r="J56" s="181">
        <f>'将来負担比率（分子）の構造'!K$52</f>
        <v>33937</v>
      </c>
      <c r="K56" s="181"/>
      <c r="L56" s="181"/>
      <c r="M56" s="181">
        <f>'将来負担比率（分子）の構造'!L$52</f>
        <v>32929</v>
      </c>
      <c r="N56" s="181"/>
      <c r="O56" s="181"/>
      <c r="P56" s="181">
        <f>'将来負担比率（分子）の構造'!M$52</f>
        <v>31146</v>
      </c>
    </row>
    <row r="57" spans="1:16" x14ac:dyDescent="0.15">
      <c r="A57" s="181" t="s">
        <v>41</v>
      </c>
      <c r="B57" s="181"/>
      <c r="C57" s="181"/>
      <c r="D57" s="181">
        <f>'将来負担比率（分子）の構造'!I$51</f>
        <v>3703</v>
      </c>
      <c r="E57" s="181"/>
      <c r="F57" s="181"/>
      <c r="G57" s="181">
        <f>'将来負担比率（分子）の構造'!J$51</f>
        <v>3420</v>
      </c>
      <c r="H57" s="181"/>
      <c r="I57" s="181"/>
      <c r="J57" s="181">
        <f>'将来負担比率（分子）の構造'!K$51</f>
        <v>3405</v>
      </c>
      <c r="K57" s="181"/>
      <c r="L57" s="181"/>
      <c r="M57" s="181">
        <f>'将来負担比率（分子）の構造'!L$51</f>
        <v>3403</v>
      </c>
      <c r="N57" s="181"/>
      <c r="O57" s="181"/>
      <c r="P57" s="181">
        <f>'将来負担比率（分子）の構造'!M$51</f>
        <v>3343</v>
      </c>
    </row>
    <row r="58" spans="1:16" x14ac:dyDescent="0.15">
      <c r="A58" s="181" t="s">
        <v>40</v>
      </c>
      <c r="B58" s="181"/>
      <c r="C58" s="181"/>
      <c r="D58" s="181">
        <f>'将来負担比率（分子）の構造'!I$50</f>
        <v>7966</v>
      </c>
      <c r="E58" s="181"/>
      <c r="F58" s="181"/>
      <c r="G58" s="181">
        <f>'将来負担比率（分子）の構造'!J$50</f>
        <v>8890</v>
      </c>
      <c r="H58" s="181"/>
      <c r="I58" s="181"/>
      <c r="J58" s="181">
        <f>'将来負担比率（分子）の構造'!K$50</f>
        <v>9966</v>
      </c>
      <c r="K58" s="181"/>
      <c r="L58" s="181"/>
      <c r="M58" s="181">
        <f>'将来負担比率（分子）の構造'!L$50</f>
        <v>10687</v>
      </c>
      <c r="N58" s="181"/>
      <c r="O58" s="181"/>
      <c r="P58" s="181">
        <f>'将来負担比率（分子）の構造'!M$50</f>
        <v>11116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4706</v>
      </c>
      <c r="C62" s="181"/>
      <c r="D62" s="181"/>
      <c r="E62" s="181">
        <f>'将来負担比率（分子）の構造'!J$45</f>
        <v>4566</v>
      </c>
      <c r="F62" s="181"/>
      <c r="G62" s="181"/>
      <c r="H62" s="181">
        <f>'将来負担比率（分子）の構造'!K$45</f>
        <v>4383</v>
      </c>
      <c r="I62" s="181"/>
      <c r="J62" s="181"/>
      <c r="K62" s="181">
        <f>'将来負担比率（分子）の構造'!L$45</f>
        <v>4362</v>
      </c>
      <c r="L62" s="181"/>
      <c r="M62" s="181"/>
      <c r="N62" s="181">
        <f>'将来負担比率（分子）の構造'!M$45</f>
        <v>4260</v>
      </c>
      <c r="O62" s="181"/>
      <c r="P62" s="181"/>
    </row>
    <row r="63" spans="1:16" x14ac:dyDescent="0.15">
      <c r="A63" s="181" t="s">
        <v>33</v>
      </c>
      <c r="B63" s="181">
        <f>'将来負担比率（分子）の構造'!I$44</f>
        <v>2705</v>
      </c>
      <c r="C63" s="181"/>
      <c r="D63" s="181"/>
      <c r="E63" s="181">
        <f>'将来負担比率（分子）の構造'!J$44</f>
        <v>2461</v>
      </c>
      <c r="F63" s="181"/>
      <c r="G63" s="181"/>
      <c r="H63" s="181">
        <f>'将来負担比率（分子）の構造'!K$44</f>
        <v>2320</v>
      </c>
      <c r="I63" s="181"/>
      <c r="J63" s="181"/>
      <c r="K63" s="181">
        <f>'将来負担比率（分子）の構造'!L$44</f>
        <v>2333</v>
      </c>
      <c r="L63" s="181"/>
      <c r="M63" s="181"/>
      <c r="N63" s="181">
        <f>'将来負担比率（分子）の構造'!M$44</f>
        <v>2141</v>
      </c>
      <c r="O63" s="181"/>
      <c r="P63" s="181"/>
    </row>
    <row r="64" spans="1:16" x14ac:dyDescent="0.15">
      <c r="A64" s="181" t="s">
        <v>32</v>
      </c>
      <c r="B64" s="181">
        <f>'将来負担比率（分子）の構造'!I$43</f>
        <v>10710</v>
      </c>
      <c r="C64" s="181"/>
      <c r="D64" s="181"/>
      <c r="E64" s="181">
        <f>'将来負担比率（分子）の構造'!J$43</f>
        <v>10629</v>
      </c>
      <c r="F64" s="181"/>
      <c r="G64" s="181"/>
      <c r="H64" s="181">
        <f>'将来負担比率（分子）の構造'!K$43</f>
        <v>10002</v>
      </c>
      <c r="I64" s="181"/>
      <c r="J64" s="181"/>
      <c r="K64" s="181">
        <f>'将来負担比率（分子）の構造'!L$43</f>
        <v>9692</v>
      </c>
      <c r="L64" s="181"/>
      <c r="M64" s="181"/>
      <c r="N64" s="181">
        <f>'将来負担比率（分子）の構造'!M$43</f>
        <v>8383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264</v>
      </c>
      <c r="O65" s="181"/>
      <c r="P65" s="181"/>
    </row>
    <row r="66" spans="1:16" x14ac:dyDescent="0.15">
      <c r="A66" s="181" t="s">
        <v>30</v>
      </c>
      <c r="B66" s="181">
        <f>'将来負担比率（分子）の構造'!I$41</f>
        <v>32511</v>
      </c>
      <c r="C66" s="181"/>
      <c r="D66" s="181"/>
      <c r="E66" s="181">
        <f>'将来負担比率（分子）の構造'!J$41</f>
        <v>29425</v>
      </c>
      <c r="F66" s="181"/>
      <c r="G66" s="181"/>
      <c r="H66" s="181">
        <f>'将来負担比率（分子）の構造'!K$41</f>
        <v>28340</v>
      </c>
      <c r="I66" s="181"/>
      <c r="J66" s="181"/>
      <c r="K66" s="181">
        <f>'将来負担比率（分子）の構造'!L$41</f>
        <v>27564</v>
      </c>
      <c r="L66" s="181"/>
      <c r="M66" s="181"/>
      <c r="N66" s="181">
        <f>'将来負担比率（分子）の構造'!M$41</f>
        <v>25913</v>
      </c>
      <c r="O66" s="181"/>
      <c r="P66" s="181"/>
    </row>
    <row r="67" spans="1:16" x14ac:dyDescent="0.15">
      <c r="A67" s="181" t="s">
        <v>74</v>
      </c>
      <c r="B67" s="181" t="e">
        <f>NA()</f>
        <v>#N/A</v>
      </c>
      <c r="C67" s="181">
        <f>IF(ISNUMBER('将来負担比率（分子）の構造'!I$53), IF('将来負担比率（分子）の構造'!I$53 &lt; 0, 0, '将来負担比率（分子）の構造'!I$53), NA())</f>
        <v>3223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5201</v>
      </c>
      <c r="C72" s="185">
        <f>基金残高に係る経年分析!G55</f>
        <v>5582</v>
      </c>
      <c r="D72" s="185">
        <f>基金残高に係る経年分析!H55</f>
        <v>5669</v>
      </c>
    </row>
    <row r="73" spans="1:16" x14ac:dyDescent="0.15">
      <c r="A73" s="184" t="s">
        <v>77</v>
      </c>
      <c r="B73" s="185">
        <f>基金残高に係る経年分析!F56</f>
        <v>1941</v>
      </c>
      <c r="C73" s="185">
        <f>基金残高に係る経年分析!G56</f>
        <v>2051</v>
      </c>
      <c r="D73" s="185">
        <f>基金残高に係る経年分析!H56</f>
        <v>2345</v>
      </c>
    </row>
    <row r="74" spans="1:16" x14ac:dyDescent="0.15">
      <c r="A74" s="184" t="s">
        <v>78</v>
      </c>
      <c r="B74" s="185">
        <f>基金残高に係る経年分析!F57</f>
        <v>4521</v>
      </c>
      <c r="C74" s="185">
        <f>基金残高に係る経年分析!G57</f>
        <v>4532</v>
      </c>
      <c r="D74" s="185">
        <f>基金残高に係る経年分析!H57</f>
        <v>4592</v>
      </c>
    </row>
  </sheetData>
  <sheetProtection algorithmName="SHA-512" hashValue="Wy7wIQgGJbNbozFb5LKygprIvyqpWMZg+iBA0DqKB1IudnP3rlg6LSu6O886taMpp/qKeT0cy4CuzqpKVC66zw==" saltValue="IUV6XXd0sELtw4niAfLx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6721542</v>
      </c>
      <c r="S5" s="698"/>
      <c r="T5" s="698"/>
      <c r="U5" s="698"/>
      <c r="V5" s="698"/>
      <c r="W5" s="698"/>
      <c r="X5" s="698"/>
      <c r="Y5" s="741"/>
      <c r="Z5" s="759">
        <v>17.899999999999999</v>
      </c>
      <c r="AA5" s="759"/>
      <c r="AB5" s="759"/>
      <c r="AC5" s="759"/>
      <c r="AD5" s="760">
        <v>6383315</v>
      </c>
      <c r="AE5" s="760"/>
      <c r="AF5" s="760"/>
      <c r="AG5" s="760"/>
      <c r="AH5" s="760"/>
      <c r="AI5" s="760"/>
      <c r="AJ5" s="760"/>
      <c r="AK5" s="760"/>
      <c r="AL5" s="742">
        <v>36</v>
      </c>
      <c r="AM5" s="713"/>
      <c r="AN5" s="713"/>
      <c r="AO5" s="743"/>
      <c r="AP5" s="708" t="s">
        <v>224</v>
      </c>
      <c r="AQ5" s="709"/>
      <c r="AR5" s="709"/>
      <c r="AS5" s="709"/>
      <c r="AT5" s="709"/>
      <c r="AU5" s="709"/>
      <c r="AV5" s="709"/>
      <c r="AW5" s="709"/>
      <c r="AX5" s="709"/>
      <c r="AY5" s="709"/>
      <c r="AZ5" s="709"/>
      <c r="BA5" s="709"/>
      <c r="BB5" s="709"/>
      <c r="BC5" s="709"/>
      <c r="BD5" s="709"/>
      <c r="BE5" s="709"/>
      <c r="BF5" s="710"/>
      <c r="BG5" s="642">
        <v>6383315</v>
      </c>
      <c r="BH5" s="643"/>
      <c r="BI5" s="643"/>
      <c r="BJ5" s="643"/>
      <c r="BK5" s="643"/>
      <c r="BL5" s="643"/>
      <c r="BM5" s="643"/>
      <c r="BN5" s="644"/>
      <c r="BO5" s="675">
        <v>95</v>
      </c>
      <c r="BP5" s="675"/>
      <c r="BQ5" s="675"/>
      <c r="BR5" s="675"/>
      <c r="BS5" s="676">
        <v>46862</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282973</v>
      </c>
      <c r="S6" s="643"/>
      <c r="T6" s="643"/>
      <c r="U6" s="643"/>
      <c r="V6" s="643"/>
      <c r="W6" s="643"/>
      <c r="X6" s="643"/>
      <c r="Y6" s="644"/>
      <c r="Z6" s="675">
        <v>0.8</v>
      </c>
      <c r="AA6" s="675"/>
      <c r="AB6" s="675"/>
      <c r="AC6" s="675"/>
      <c r="AD6" s="676">
        <v>282973</v>
      </c>
      <c r="AE6" s="676"/>
      <c r="AF6" s="676"/>
      <c r="AG6" s="676"/>
      <c r="AH6" s="676"/>
      <c r="AI6" s="676"/>
      <c r="AJ6" s="676"/>
      <c r="AK6" s="676"/>
      <c r="AL6" s="645">
        <v>1.6</v>
      </c>
      <c r="AM6" s="646"/>
      <c r="AN6" s="646"/>
      <c r="AO6" s="677"/>
      <c r="AP6" s="639" t="s">
        <v>229</v>
      </c>
      <c r="AQ6" s="640"/>
      <c r="AR6" s="640"/>
      <c r="AS6" s="640"/>
      <c r="AT6" s="640"/>
      <c r="AU6" s="640"/>
      <c r="AV6" s="640"/>
      <c r="AW6" s="640"/>
      <c r="AX6" s="640"/>
      <c r="AY6" s="640"/>
      <c r="AZ6" s="640"/>
      <c r="BA6" s="640"/>
      <c r="BB6" s="640"/>
      <c r="BC6" s="640"/>
      <c r="BD6" s="640"/>
      <c r="BE6" s="640"/>
      <c r="BF6" s="641"/>
      <c r="BG6" s="642">
        <v>6383315</v>
      </c>
      <c r="BH6" s="643"/>
      <c r="BI6" s="643"/>
      <c r="BJ6" s="643"/>
      <c r="BK6" s="643"/>
      <c r="BL6" s="643"/>
      <c r="BM6" s="643"/>
      <c r="BN6" s="644"/>
      <c r="BO6" s="675">
        <v>95</v>
      </c>
      <c r="BP6" s="675"/>
      <c r="BQ6" s="675"/>
      <c r="BR6" s="675"/>
      <c r="BS6" s="676">
        <v>46862</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226662</v>
      </c>
      <c r="CS6" s="643"/>
      <c r="CT6" s="643"/>
      <c r="CU6" s="643"/>
      <c r="CV6" s="643"/>
      <c r="CW6" s="643"/>
      <c r="CX6" s="643"/>
      <c r="CY6" s="644"/>
      <c r="CZ6" s="742">
        <v>0.6</v>
      </c>
      <c r="DA6" s="713"/>
      <c r="DB6" s="713"/>
      <c r="DC6" s="745"/>
      <c r="DD6" s="648" t="s">
        <v>128</v>
      </c>
      <c r="DE6" s="643"/>
      <c r="DF6" s="643"/>
      <c r="DG6" s="643"/>
      <c r="DH6" s="643"/>
      <c r="DI6" s="643"/>
      <c r="DJ6" s="643"/>
      <c r="DK6" s="643"/>
      <c r="DL6" s="643"/>
      <c r="DM6" s="643"/>
      <c r="DN6" s="643"/>
      <c r="DO6" s="643"/>
      <c r="DP6" s="644"/>
      <c r="DQ6" s="648">
        <v>226662</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9383</v>
      </c>
      <c r="S7" s="643"/>
      <c r="T7" s="643"/>
      <c r="U7" s="643"/>
      <c r="V7" s="643"/>
      <c r="W7" s="643"/>
      <c r="X7" s="643"/>
      <c r="Y7" s="644"/>
      <c r="Z7" s="675">
        <v>0</v>
      </c>
      <c r="AA7" s="675"/>
      <c r="AB7" s="675"/>
      <c r="AC7" s="675"/>
      <c r="AD7" s="676">
        <v>9383</v>
      </c>
      <c r="AE7" s="676"/>
      <c r="AF7" s="676"/>
      <c r="AG7" s="676"/>
      <c r="AH7" s="676"/>
      <c r="AI7" s="676"/>
      <c r="AJ7" s="676"/>
      <c r="AK7" s="676"/>
      <c r="AL7" s="645">
        <v>0.1</v>
      </c>
      <c r="AM7" s="646"/>
      <c r="AN7" s="646"/>
      <c r="AO7" s="677"/>
      <c r="AP7" s="639" t="s">
        <v>232</v>
      </c>
      <c r="AQ7" s="640"/>
      <c r="AR7" s="640"/>
      <c r="AS7" s="640"/>
      <c r="AT7" s="640"/>
      <c r="AU7" s="640"/>
      <c r="AV7" s="640"/>
      <c r="AW7" s="640"/>
      <c r="AX7" s="640"/>
      <c r="AY7" s="640"/>
      <c r="AZ7" s="640"/>
      <c r="BA7" s="640"/>
      <c r="BB7" s="640"/>
      <c r="BC7" s="640"/>
      <c r="BD7" s="640"/>
      <c r="BE7" s="640"/>
      <c r="BF7" s="641"/>
      <c r="BG7" s="642">
        <v>2868398</v>
      </c>
      <c r="BH7" s="643"/>
      <c r="BI7" s="643"/>
      <c r="BJ7" s="643"/>
      <c r="BK7" s="643"/>
      <c r="BL7" s="643"/>
      <c r="BM7" s="643"/>
      <c r="BN7" s="644"/>
      <c r="BO7" s="675">
        <v>42.7</v>
      </c>
      <c r="BP7" s="675"/>
      <c r="BQ7" s="675"/>
      <c r="BR7" s="675"/>
      <c r="BS7" s="676">
        <v>46862</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11128667</v>
      </c>
      <c r="CS7" s="643"/>
      <c r="CT7" s="643"/>
      <c r="CU7" s="643"/>
      <c r="CV7" s="643"/>
      <c r="CW7" s="643"/>
      <c r="CX7" s="643"/>
      <c r="CY7" s="644"/>
      <c r="CZ7" s="675">
        <v>30.5</v>
      </c>
      <c r="DA7" s="675"/>
      <c r="DB7" s="675"/>
      <c r="DC7" s="675"/>
      <c r="DD7" s="648">
        <v>64945</v>
      </c>
      <c r="DE7" s="643"/>
      <c r="DF7" s="643"/>
      <c r="DG7" s="643"/>
      <c r="DH7" s="643"/>
      <c r="DI7" s="643"/>
      <c r="DJ7" s="643"/>
      <c r="DK7" s="643"/>
      <c r="DL7" s="643"/>
      <c r="DM7" s="643"/>
      <c r="DN7" s="643"/>
      <c r="DO7" s="643"/>
      <c r="DP7" s="644"/>
      <c r="DQ7" s="648">
        <v>4525325</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36563</v>
      </c>
      <c r="S8" s="643"/>
      <c r="T8" s="643"/>
      <c r="U8" s="643"/>
      <c r="V8" s="643"/>
      <c r="W8" s="643"/>
      <c r="X8" s="643"/>
      <c r="Y8" s="644"/>
      <c r="Z8" s="675">
        <v>0.1</v>
      </c>
      <c r="AA8" s="675"/>
      <c r="AB8" s="675"/>
      <c r="AC8" s="675"/>
      <c r="AD8" s="676">
        <v>36563</v>
      </c>
      <c r="AE8" s="676"/>
      <c r="AF8" s="676"/>
      <c r="AG8" s="676"/>
      <c r="AH8" s="676"/>
      <c r="AI8" s="676"/>
      <c r="AJ8" s="676"/>
      <c r="AK8" s="676"/>
      <c r="AL8" s="645">
        <v>0.2</v>
      </c>
      <c r="AM8" s="646"/>
      <c r="AN8" s="646"/>
      <c r="AO8" s="677"/>
      <c r="AP8" s="639" t="s">
        <v>235</v>
      </c>
      <c r="AQ8" s="640"/>
      <c r="AR8" s="640"/>
      <c r="AS8" s="640"/>
      <c r="AT8" s="640"/>
      <c r="AU8" s="640"/>
      <c r="AV8" s="640"/>
      <c r="AW8" s="640"/>
      <c r="AX8" s="640"/>
      <c r="AY8" s="640"/>
      <c r="AZ8" s="640"/>
      <c r="BA8" s="640"/>
      <c r="BB8" s="640"/>
      <c r="BC8" s="640"/>
      <c r="BD8" s="640"/>
      <c r="BE8" s="640"/>
      <c r="BF8" s="641"/>
      <c r="BG8" s="642">
        <v>103002</v>
      </c>
      <c r="BH8" s="643"/>
      <c r="BI8" s="643"/>
      <c r="BJ8" s="643"/>
      <c r="BK8" s="643"/>
      <c r="BL8" s="643"/>
      <c r="BM8" s="643"/>
      <c r="BN8" s="644"/>
      <c r="BO8" s="675">
        <v>1.5</v>
      </c>
      <c r="BP8" s="675"/>
      <c r="BQ8" s="675"/>
      <c r="BR8" s="675"/>
      <c r="BS8" s="648" t="s">
        <v>128</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9991655</v>
      </c>
      <c r="CS8" s="643"/>
      <c r="CT8" s="643"/>
      <c r="CU8" s="643"/>
      <c r="CV8" s="643"/>
      <c r="CW8" s="643"/>
      <c r="CX8" s="643"/>
      <c r="CY8" s="644"/>
      <c r="CZ8" s="675">
        <v>27.4</v>
      </c>
      <c r="DA8" s="675"/>
      <c r="DB8" s="675"/>
      <c r="DC8" s="675"/>
      <c r="DD8" s="648">
        <v>111223</v>
      </c>
      <c r="DE8" s="643"/>
      <c r="DF8" s="643"/>
      <c r="DG8" s="643"/>
      <c r="DH8" s="643"/>
      <c r="DI8" s="643"/>
      <c r="DJ8" s="643"/>
      <c r="DK8" s="643"/>
      <c r="DL8" s="643"/>
      <c r="DM8" s="643"/>
      <c r="DN8" s="643"/>
      <c r="DO8" s="643"/>
      <c r="DP8" s="644"/>
      <c r="DQ8" s="648">
        <v>5290924</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41364</v>
      </c>
      <c r="S9" s="643"/>
      <c r="T9" s="643"/>
      <c r="U9" s="643"/>
      <c r="V9" s="643"/>
      <c r="W9" s="643"/>
      <c r="X9" s="643"/>
      <c r="Y9" s="644"/>
      <c r="Z9" s="675">
        <v>0.1</v>
      </c>
      <c r="AA9" s="675"/>
      <c r="AB9" s="675"/>
      <c r="AC9" s="675"/>
      <c r="AD9" s="676">
        <v>41364</v>
      </c>
      <c r="AE9" s="676"/>
      <c r="AF9" s="676"/>
      <c r="AG9" s="676"/>
      <c r="AH9" s="676"/>
      <c r="AI9" s="676"/>
      <c r="AJ9" s="676"/>
      <c r="AK9" s="676"/>
      <c r="AL9" s="645">
        <v>0.2</v>
      </c>
      <c r="AM9" s="646"/>
      <c r="AN9" s="646"/>
      <c r="AO9" s="677"/>
      <c r="AP9" s="639" t="s">
        <v>238</v>
      </c>
      <c r="AQ9" s="640"/>
      <c r="AR9" s="640"/>
      <c r="AS9" s="640"/>
      <c r="AT9" s="640"/>
      <c r="AU9" s="640"/>
      <c r="AV9" s="640"/>
      <c r="AW9" s="640"/>
      <c r="AX9" s="640"/>
      <c r="AY9" s="640"/>
      <c r="AZ9" s="640"/>
      <c r="BA9" s="640"/>
      <c r="BB9" s="640"/>
      <c r="BC9" s="640"/>
      <c r="BD9" s="640"/>
      <c r="BE9" s="640"/>
      <c r="BF9" s="641"/>
      <c r="BG9" s="642">
        <v>2432350</v>
      </c>
      <c r="BH9" s="643"/>
      <c r="BI9" s="643"/>
      <c r="BJ9" s="643"/>
      <c r="BK9" s="643"/>
      <c r="BL9" s="643"/>
      <c r="BM9" s="643"/>
      <c r="BN9" s="644"/>
      <c r="BO9" s="675">
        <v>36.200000000000003</v>
      </c>
      <c r="BP9" s="675"/>
      <c r="BQ9" s="675"/>
      <c r="BR9" s="675"/>
      <c r="BS9" s="648" t="s">
        <v>128</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3219583</v>
      </c>
      <c r="CS9" s="643"/>
      <c r="CT9" s="643"/>
      <c r="CU9" s="643"/>
      <c r="CV9" s="643"/>
      <c r="CW9" s="643"/>
      <c r="CX9" s="643"/>
      <c r="CY9" s="644"/>
      <c r="CZ9" s="675">
        <v>8.8000000000000007</v>
      </c>
      <c r="DA9" s="675"/>
      <c r="DB9" s="675"/>
      <c r="DC9" s="675"/>
      <c r="DD9" s="648">
        <v>225917</v>
      </c>
      <c r="DE9" s="643"/>
      <c r="DF9" s="643"/>
      <c r="DG9" s="643"/>
      <c r="DH9" s="643"/>
      <c r="DI9" s="643"/>
      <c r="DJ9" s="643"/>
      <c r="DK9" s="643"/>
      <c r="DL9" s="643"/>
      <c r="DM9" s="643"/>
      <c r="DN9" s="643"/>
      <c r="DO9" s="643"/>
      <c r="DP9" s="644"/>
      <c r="DQ9" s="648">
        <v>2825656</v>
      </c>
      <c r="DR9" s="643"/>
      <c r="DS9" s="643"/>
      <c r="DT9" s="643"/>
      <c r="DU9" s="643"/>
      <c r="DV9" s="643"/>
      <c r="DW9" s="643"/>
      <c r="DX9" s="643"/>
      <c r="DY9" s="643"/>
      <c r="DZ9" s="643"/>
      <c r="EA9" s="643"/>
      <c r="EB9" s="643"/>
      <c r="EC9" s="689"/>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115086</v>
      </c>
      <c r="BH10" s="643"/>
      <c r="BI10" s="643"/>
      <c r="BJ10" s="643"/>
      <c r="BK10" s="643"/>
      <c r="BL10" s="643"/>
      <c r="BM10" s="643"/>
      <c r="BN10" s="644"/>
      <c r="BO10" s="675">
        <v>1.7</v>
      </c>
      <c r="BP10" s="675"/>
      <c r="BQ10" s="675"/>
      <c r="BR10" s="675"/>
      <c r="BS10" s="648" t="s">
        <v>128</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v>994</v>
      </c>
      <c r="CS10" s="643"/>
      <c r="CT10" s="643"/>
      <c r="CU10" s="643"/>
      <c r="CV10" s="643"/>
      <c r="CW10" s="643"/>
      <c r="CX10" s="643"/>
      <c r="CY10" s="644"/>
      <c r="CZ10" s="675">
        <v>0</v>
      </c>
      <c r="DA10" s="675"/>
      <c r="DB10" s="675"/>
      <c r="DC10" s="675"/>
      <c r="DD10" s="648" t="s">
        <v>128</v>
      </c>
      <c r="DE10" s="643"/>
      <c r="DF10" s="643"/>
      <c r="DG10" s="643"/>
      <c r="DH10" s="643"/>
      <c r="DI10" s="643"/>
      <c r="DJ10" s="643"/>
      <c r="DK10" s="643"/>
      <c r="DL10" s="643"/>
      <c r="DM10" s="643"/>
      <c r="DN10" s="643"/>
      <c r="DO10" s="643"/>
      <c r="DP10" s="644"/>
      <c r="DQ10" s="648">
        <v>994</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1244982</v>
      </c>
      <c r="S11" s="643"/>
      <c r="T11" s="643"/>
      <c r="U11" s="643"/>
      <c r="V11" s="643"/>
      <c r="W11" s="643"/>
      <c r="X11" s="643"/>
      <c r="Y11" s="644"/>
      <c r="Z11" s="645">
        <v>3.3</v>
      </c>
      <c r="AA11" s="646"/>
      <c r="AB11" s="646"/>
      <c r="AC11" s="647"/>
      <c r="AD11" s="648">
        <v>1244982</v>
      </c>
      <c r="AE11" s="643"/>
      <c r="AF11" s="643"/>
      <c r="AG11" s="643"/>
      <c r="AH11" s="643"/>
      <c r="AI11" s="643"/>
      <c r="AJ11" s="643"/>
      <c r="AK11" s="644"/>
      <c r="AL11" s="645">
        <v>7</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217960</v>
      </c>
      <c r="BH11" s="643"/>
      <c r="BI11" s="643"/>
      <c r="BJ11" s="643"/>
      <c r="BK11" s="643"/>
      <c r="BL11" s="643"/>
      <c r="BM11" s="643"/>
      <c r="BN11" s="644"/>
      <c r="BO11" s="675">
        <v>3.2</v>
      </c>
      <c r="BP11" s="675"/>
      <c r="BQ11" s="675"/>
      <c r="BR11" s="675"/>
      <c r="BS11" s="648">
        <v>46862</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1191380</v>
      </c>
      <c r="CS11" s="643"/>
      <c r="CT11" s="643"/>
      <c r="CU11" s="643"/>
      <c r="CV11" s="643"/>
      <c r="CW11" s="643"/>
      <c r="CX11" s="643"/>
      <c r="CY11" s="644"/>
      <c r="CZ11" s="675">
        <v>3.3</v>
      </c>
      <c r="DA11" s="675"/>
      <c r="DB11" s="675"/>
      <c r="DC11" s="675"/>
      <c r="DD11" s="648">
        <v>570923</v>
      </c>
      <c r="DE11" s="643"/>
      <c r="DF11" s="643"/>
      <c r="DG11" s="643"/>
      <c r="DH11" s="643"/>
      <c r="DI11" s="643"/>
      <c r="DJ11" s="643"/>
      <c r="DK11" s="643"/>
      <c r="DL11" s="643"/>
      <c r="DM11" s="643"/>
      <c r="DN11" s="643"/>
      <c r="DO11" s="643"/>
      <c r="DP11" s="644"/>
      <c r="DQ11" s="648">
        <v>561054</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v>24602</v>
      </c>
      <c r="S12" s="643"/>
      <c r="T12" s="643"/>
      <c r="U12" s="643"/>
      <c r="V12" s="643"/>
      <c r="W12" s="643"/>
      <c r="X12" s="643"/>
      <c r="Y12" s="644"/>
      <c r="Z12" s="675">
        <v>0.1</v>
      </c>
      <c r="AA12" s="675"/>
      <c r="AB12" s="675"/>
      <c r="AC12" s="675"/>
      <c r="AD12" s="676">
        <v>24602</v>
      </c>
      <c r="AE12" s="676"/>
      <c r="AF12" s="676"/>
      <c r="AG12" s="676"/>
      <c r="AH12" s="676"/>
      <c r="AI12" s="676"/>
      <c r="AJ12" s="676"/>
      <c r="AK12" s="676"/>
      <c r="AL12" s="645">
        <v>0.1</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2910081</v>
      </c>
      <c r="BH12" s="643"/>
      <c r="BI12" s="643"/>
      <c r="BJ12" s="643"/>
      <c r="BK12" s="643"/>
      <c r="BL12" s="643"/>
      <c r="BM12" s="643"/>
      <c r="BN12" s="644"/>
      <c r="BO12" s="675">
        <v>43.3</v>
      </c>
      <c r="BP12" s="675"/>
      <c r="BQ12" s="675"/>
      <c r="BR12" s="675"/>
      <c r="BS12" s="648" t="s">
        <v>128</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458494</v>
      </c>
      <c r="CS12" s="643"/>
      <c r="CT12" s="643"/>
      <c r="CU12" s="643"/>
      <c r="CV12" s="643"/>
      <c r="CW12" s="643"/>
      <c r="CX12" s="643"/>
      <c r="CY12" s="644"/>
      <c r="CZ12" s="675">
        <v>1.3</v>
      </c>
      <c r="DA12" s="675"/>
      <c r="DB12" s="675"/>
      <c r="DC12" s="675"/>
      <c r="DD12" s="648">
        <v>6807</v>
      </c>
      <c r="DE12" s="643"/>
      <c r="DF12" s="643"/>
      <c r="DG12" s="643"/>
      <c r="DH12" s="643"/>
      <c r="DI12" s="643"/>
      <c r="DJ12" s="643"/>
      <c r="DK12" s="643"/>
      <c r="DL12" s="643"/>
      <c r="DM12" s="643"/>
      <c r="DN12" s="643"/>
      <c r="DO12" s="643"/>
      <c r="DP12" s="644"/>
      <c r="DQ12" s="648">
        <v>455118</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128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2903975</v>
      </c>
      <c r="BH13" s="643"/>
      <c r="BI13" s="643"/>
      <c r="BJ13" s="643"/>
      <c r="BK13" s="643"/>
      <c r="BL13" s="643"/>
      <c r="BM13" s="643"/>
      <c r="BN13" s="644"/>
      <c r="BO13" s="675">
        <v>43.2</v>
      </c>
      <c r="BP13" s="675"/>
      <c r="BQ13" s="675"/>
      <c r="BR13" s="675"/>
      <c r="BS13" s="648" t="s">
        <v>128</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2206977</v>
      </c>
      <c r="CS13" s="643"/>
      <c r="CT13" s="643"/>
      <c r="CU13" s="643"/>
      <c r="CV13" s="643"/>
      <c r="CW13" s="643"/>
      <c r="CX13" s="643"/>
      <c r="CY13" s="644"/>
      <c r="CZ13" s="675">
        <v>6</v>
      </c>
      <c r="DA13" s="675"/>
      <c r="DB13" s="675"/>
      <c r="DC13" s="675"/>
      <c r="DD13" s="648">
        <v>944894</v>
      </c>
      <c r="DE13" s="643"/>
      <c r="DF13" s="643"/>
      <c r="DG13" s="643"/>
      <c r="DH13" s="643"/>
      <c r="DI13" s="643"/>
      <c r="DJ13" s="643"/>
      <c r="DK13" s="643"/>
      <c r="DL13" s="643"/>
      <c r="DM13" s="643"/>
      <c r="DN13" s="643"/>
      <c r="DO13" s="643"/>
      <c r="DP13" s="644"/>
      <c r="DQ13" s="648">
        <v>1363276</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273531</v>
      </c>
      <c r="BH14" s="643"/>
      <c r="BI14" s="643"/>
      <c r="BJ14" s="643"/>
      <c r="BK14" s="643"/>
      <c r="BL14" s="643"/>
      <c r="BM14" s="643"/>
      <c r="BN14" s="644"/>
      <c r="BO14" s="675">
        <v>4.0999999999999996</v>
      </c>
      <c r="BP14" s="675"/>
      <c r="BQ14" s="675"/>
      <c r="BR14" s="675"/>
      <c r="BS14" s="648" t="s">
        <v>128</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1071298</v>
      </c>
      <c r="CS14" s="643"/>
      <c r="CT14" s="643"/>
      <c r="CU14" s="643"/>
      <c r="CV14" s="643"/>
      <c r="CW14" s="643"/>
      <c r="CX14" s="643"/>
      <c r="CY14" s="644"/>
      <c r="CZ14" s="675">
        <v>2.9</v>
      </c>
      <c r="DA14" s="675"/>
      <c r="DB14" s="675"/>
      <c r="DC14" s="675"/>
      <c r="DD14" s="648">
        <v>47572</v>
      </c>
      <c r="DE14" s="643"/>
      <c r="DF14" s="643"/>
      <c r="DG14" s="643"/>
      <c r="DH14" s="643"/>
      <c r="DI14" s="643"/>
      <c r="DJ14" s="643"/>
      <c r="DK14" s="643"/>
      <c r="DL14" s="643"/>
      <c r="DM14" s="643"/>
      <c r="DN14" s="643"/>
      <c r="DO14" s="643"/>
      <c r="DP14" s="644"/>
      <c r="DQ14" s="648">
        <v>981277</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331305</v>
      </c>
      <c r="BH15" s="643"/>
      <c r="BI15" s="643"/>
      <c r="BJ15" s="643"/>
      <c r="BK15" s="643"/>
      <c r="BL15" s="643"/>
      <c r="BM15" s="643"/>
      <c r="BN15" s="644"/>
      <c r="BO15" s="675">
        <v>4.9000000000000004</v>
      </c>
      <c r="BP15" s="675"/>
      <c r="BQ15" s="675"/>
      <c r="BR15" s="675"/>
      <c r="BS15" s="648" t="s">
        <v>128</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3088811</v>
      </c>
      <c r="CS15" s="643"/>
      <c r="CT15" s="643"/>
      <c r="CU15" s="643"/>
      <c r="CV15" s="643"/>
      <c r="CW15" s="643"/>
      <c r="CX15" s="643"/>
      <c r="CY15" s="644"/>
      <c r="CZ15" s="675">
        <v>8.5</v>
      </c>
      <c r="DA15" s="675"/>
      <c r="DB15" s="675"/>
      <c r="DC15" s="675"/>
      <c r="DD15" s="648">
        <v>495222</v>
      </c>
      <c r="DE15" s="643"/>
      <c r="DF15" s="643"/>
      <c r="DG15" s="643"/>
      <c r="DH15" s="643"/>
      <c r="DI15" s="643"/>
      <c r="DJ15" s="643"/>
      <c r="DK15" s="643"/>
      <c r="DL15" s="643"/>
      <c r="DM15" s="643"/>
      <c r="DN15" s="643"/>
      <c r="DO15" s="643"/>
      <c r="DP15" s="644"/>
      <c r="DQ15" s="648">
        <v>2058024</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24576</v>
      </c>
      <c r="S16" s="643"/>
      <c r="T16" s="643"/>
      <c r="U16" s="643"/>
      <c r="V16" s="643"/>
      <c r="W16" s="643"/>
      <c r="X16" s="643"/>
      <c r="Y16" s="644"/>
      <c r="Z16" s="675">
        <v>0.1</v>
      </c>
      <c r="AA16" s="675"/>
      <c r="AB16" s="675"/>
      <c r="AC16" s="675"/>
      <c r="AD16" s="676">
        <v>24576</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207853</v>
      </c>
      <c r="CS16" s="643"/>
      <c r="CT16" s="643"/>
      <c r="CU16" s="643"/>
      <c r="CV16" s="643"/>
      <c r="CW16" s="643"/>
      <c r="CX16" s="643"/>
      <c r="CY16" s="644"/>
      <c r="CZ16" s="675">
        <v>0.6</v>
      </c>
      <c r="DA16" s="675"/>
      <c r="DB16" s="675"/>
      <c r="DC16" s="675"/>
      <c r="DD16" s="648" t="s">
        <v>128</v>
      </c>
      <c r="DE16" s="643"/>
      <c r="DF16" s="643"/>
      <c r="DG16" s="643"/>
      <c r="DH16" s="643"/>
      <c r="DI16" s="643"/>
      <c r="DJ16" s="643"/>
      <c r="DK16" s="643"/>
      <c r="DL16" s="643"/>
      <c r="DM16" s="643"/>
      <c r="DN16" s="643"/>
      <c r="DO16" s="643"/>
      <c r="DP16" s="644"/>
      <c r="DQ16" s="648">
        <v>31788</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33535</v>
      </c>
      <c r="S17" s="643"/>
      <c r="T17" s="643"/>
      <c r="U17" s="643"/>
      <c r="V17" s="643"/>
      <c r="W17" s="643"/>
      <c r="X17" s="643"/>
      <c r="Y17" s="644"/>
      <c r="Z17" s="675">
        <v>0.1</v>
      </c>
      <c r="AA17" s="675"/>
      <c r="AB17" s="675"/>
      <c r="AC17" s="675"/>
      <c r="AD17" s="676">
        <v>33535</v>
      </c>
      <c r="AE17" s="676"/>
      <c r="AF17" s="676"/>
      <c r="AG17" s="676"/>
      <c r="AH17" s="676"/>
      <c r="AI17" s="676"/>
      <c r="AJ17" s="676"/>
      <c r="AK17" s="676"/>
      <c r="AL17" s="645">
        <v>0.2</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3698022</v>
      </c>
      <c r="CS17" s="643"/>
      <c r="CT17" s="643"/>
      <c r="CU17" s="643"/>
      <c r="CV17" s="643"/>
      <c r="CW17" s="643"/>
      <c r="CX17" s="643"/>
      <c r="CY17" s="644"/>
      <c r="CZ17" s="675">
        <v>10.1</v>
      </c>
      <c r="DA17" s="675"/>
      <c r="DB17" s="675"/>
      <c r="DC17" s="675"/>
      <c r="DD17" s="648" t="s">
        <v>128</v>
      </c>
      <c r="DE17" s="643"/>
      <c r="DF17" s="643"/>
      <c r="DG17" s="643"/>
      <c r="DH17" s="643"/>
      <c r="DI17" s="643"/>
      <c r="DJ17" s="643"/>
      <c r="DK17" s="643"/>
      <c r="DL17" s="643"/>
      <c r="DM17" s="643"/>
      <c r="DN17" s="643"/>
      <c r="DO17" s="643"/>
      <c r="DP17" s="644"/>
      <c r="DQ17" s="648">
        <v>3681215</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61080</v>
      </c>
      <c r="S18" s="643"/>
      <c r="T18" s="643"/>
      <c r="U18" s="643"/>
      <c r="V18" s="643"/>
      <c r="W18" s="643"/>
      <c r="X18" s="643"/>
      <c r="Y18" s="644"/>
      <c r="Z18" s="675">
        <v>0.2</v>
      </c>
      <c r="AA18" s="675"/>
      <c r="AB18" s="675"/>
      <c r="AC18" s="675"/>
      <c r="AD18" s="676">
        <v>61080</v>
      </c>
      <c r="AE18" s="676"/>
      <c r="AF18" s="676"/>
      <c r="AG18" s="676"/>
      <c r="AH18" s="676"/>
      <c r="AI18" s="676"/>
      <c r="AJ18" s="676"/>
      <c r="AK18" s="676"/>
      <c r="AL18" s="645">
        <v>0.3</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44361</v>
      </c>
      <c r="S19" s="643"/>
      <c r="T19" s="643"/>
      <c r="U19" s="643"/>
      <c r="V19" s="643"/>
      <c r="W19" s="643"/>
      <c r="X19" s="643"/>
      <c r="Y19" s="644"/>
      <c r="Z19" s="675">
        <v>0.1</v>
      </c>
      <c r="AA19" s="675"/>
      <c r="AB19" s="675"/>
      <c r="AC19" s="675"/>
      <c r="AD19" s="676">
        <v>44361</v>
      </c>
      <c r="AE19" s="676"/>
      <c r="AF19" s="676"/>
      <c r="AG19" s="676"/>
      <c r="AH19" s="676"/>
      <c r="AI19" s="676"/>
      <c r="AJ19" s="676"/>
      <c r="AK19" s="676"/>
      <c r="AL19" s="645">
        <v>0.3</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338227</v>
      </c>
      <c r="BH19" s="643"/>
      <c r="BI19" s="643"/>
      <c r="BJ19" s="643"/>
      <c r="BK19" s="643"/>
      <c r="BL19" s="643"/>
      <c r="BM19" s="643"/>
      <c r="BN19" s="644"/>
      <c r="BO19" s="675">
        <v>5</v>
      </c>
      <c r="BP19" s="675"/>
      <c r="BQ19" s="675"/>
      <c r="BR19" s="675"/>
      <c r="BS19" s="648" t="s">
        <v>128</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10877</v>
      </c>
      <c r="S20" s="643"/>
      <c r="T20" s="643"/>
      <c r="U20" s="643"/>
      <c r="V20" s="643"/>
      <c r="W20" s="643"/>
      <c r="X20" s="643"/>
      <c r="Y20" s="644"/>
      <c r="Z20" s="675">
        <v>0</v>
      </c>
      <c r="AA20" s="675"/>
      <c r="AB20" s="675"/>
      <c r="AC20" s="675"/>
      <c r="AD20" s="676">
        <v>10877</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338227</v>
      </c>
      <c r="BH20" s="643"/>
      <c r="BI20" s="643"/>
      <c r="BJ20" s="643"/>
      <c r="BK20" s="643"/>
      <c r="BL20" s="643"/>
      <c r="BM20" s="643"/>
      <c r="BN20" s="644"/>
      <c r="BO20" s="675">
        <v>5</v>
      </c>
      <c r="BP20" s="675"/>
      <c r="BQ20" s="675"/>
      <c r="BR20" s="675"/>
      <c r="BS20" s="648" t="s">
        <v>128</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36490396</v>
      </c>
      <c r="CS20" s="643"/>
      <c r="CT20" s="643"/>
      <c r="CU20" s="643"/>
      <c r="CV20" s="643"/>
      <c r="CW20" s="643"/>
      <c r="CX20" s="643"/>
      <c r="CY20" s="644"/>
      <c r="CZ20" s="675">
        <v>100</v>
      </c>
      <c r="DA20" s="675"/>
      <c r="DB20" s="675"/>
      <c r="DC20" s="675"/>
      <c r="DD20" s="648">
        <v>2467503</v>
      </c>
      <c r="DE20" s="643"/>
      <c r="DF20" s="643"/>
      <c r="DG20" s="643"/>
      <c r="DH20" s="643"/>
      <c r="DI20" s="643"/>
      <c r="DJ20" s="643"/>
      <c r="DK20" s="643"/>
      <c r="DL20" s="643"/>
      <c r="DM20" s="643"/>
      <c r="DN20" s="643"/>
      <c r="DO20" s="643"/>
      <c r="DP20" s="644"/>
      <c r="DQ20" s="648">
        <v>22001313</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5842</v>
      </c>
      <c r="S21" s="643"/>
      <c r="T21" s="643"/>
      <c r="U21" s="643"/>
      <c r="V21" s="643"/>
      <c r="W21" s="643"/>
      <c r="X21" s="643"/>
      <c r="Y21" s="644"/>
      <c r="Z21" s="675">
        <v>0</v>
      </c>
      <c r="AA21" s="675"/>
      <c r="AB21" s="675"/>
      <c r="AC21" s="675"/>
      <c r="AD21" s="676">
        <v>5842</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128</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10426857</v>
      </c>
      <c r="S22" s="643"/>
      <c r="T22" s="643"/>
      <c r="U22" s="643"/>
      <c r="V22" s="643"/>
      <c r="W22" s="643"/>
      <c r="X22" s="643"/>
      <c r="Y22" s="644"/>
      <c r="Z22" s="675">
        <v>27.7</v>
      </c>
      <c r="AA22" s="675"/>
      <c r="AB22" s="675"/>
      <c r="AC22" s="675"/>
      <c r="AD22" s="676">
        <v>9491006</v>
      </c>
      <c r="AE22" s="676"/>
      <c r="AF22" s="676"/>
      <c r="AG22" s="676"/>
      <c r="AH22" s="676"/>
      <c r="AI22" s="676"/>
      <c r="AJ22" s="676"/>
      <c r="AK22" s="676"/>
      <c r="AL22" s="645">
        <v>53.6</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9491006</v>
      </c>
      <c r="S23" s="643"/>
      <c r="T23" s="643"/>
      <c r="U23" s="643"/>
      <c r="V23" s="643"/>
      <c r="W23" s="643"/>
      <c r="X23" s="643"/>
      <c r="Y23" s="644"/>
      <c r="Z23" s="675">
        <v>25.2</v>
      </c>
      <c r="AA23" s="675"/>
      <c r="AB23" s="675"/>
      <c r="AC23" s="675"/>
      <c r="AD23" s="676">
        <v>9491006</v>
      </c>
      <c r="AE23" s="676"/>
      <c r="AF23" s="676"/>
      <c r="AG23" s="676"/>
      <c r="AH23" s="676"/>
      <c r="AI23" s="676"/>
      <c r="AJ23" s="676"/>
      <c r="AK23" s="676"/>
      <c r="AL23" s="645">
        <v>53.6</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v>338227</v>
      </c>
      <c r="BH23" s="643"/>
      <c r="BI23" s="643"/>
      <c r="BJ23" s="643"/>
      <c r="BK23" s="643"/>
      <c r="BL23" s="643"/>
      <c r="BM23" s="643"/>
      <c r="BN23" s="644"/>
      <c r="BO23" s="675">
        <v>5</v>
      </c>
      <c r="BP23" s="675"/>
      <c r="BQ23" s="675"/>
      <c r="BR23" s="675"/>
      <c r="BS23" s="648" t="s">
        <v>128</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935851</v>
      </c>
      <c r="S24" s="643"/>
      <c r="T24" s="643"/>
      <c r="U24" s="643"/>
      <c r="V24" s="643"/>
      <c r="W24" s="643"/>
      <c r="X24" s="643"/>
      <c r="Y24" s="644"/>
      <c r="Z24" s="675">
        <v>2.5</v>
      </c>
      <c r="AA24" s="675"/>
      <c r="AB24" s="675"/>
      <c r="AC24" s="675"/>
      <c r="AD24" s="676" t="s">
        <v>128</v>
      </c>
      <c r="AE24" s="676"/>
      <c r="AF24" s="676"/>
      <c r="AG24" s="676"/>
      <c r="AH24" s="676"/>
      <c r="AI24" s="676"/>
      <c r="AJ24" s="676"/>
      <c r="AK24" s="676"/>
      <c r="AL24" s="645" t="s">
        <v>128</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14002191</v>
      </c>
      <c r="CS24" s="698"/>
      <c r="CT24" s="698"/>
      <c r="CU24" s="698"/>
      <c r="CV24" s="698"/>
      <c r="CW24" s="698"/>
      <c r="CX24" s="698"/>
      <c r="CY24" s="741"/>
      <c r="CZ24" s="742">
        <v>38.4</v>
      </c>
      <c r="DA24" s="713"/>
      <c r="DB24" s="713"/>
      <c r="DC24" s="745"/>
      <c r="DD24" s="740">
        <v>9908308</v>
      </c>
      <c r="DE24" s="698"/>
      <c r="DF24" s="698"/>
      <c r="DG24" s="698"/>
      <c r="DH24" s="698"/>
      <c r="DI24" s="698"/>
      <c r="DJ24" s="698"/>
      <c r="DK24" s="741"/>
      <c r="DL24" s="740">
        <v>9838558</v>
      </c>
      <c r="DM24" s="698"/>
      <c r="DN24" s="698"/>
      <c r="DO24" s="698"/>
      <c r="DP24" s="698"/>
      <c r="DQ24" s="698"/>
      <c r="DR24" s="698"/>
      <c r="DS24" s="698"/>
      <c r="DT24" s="698"/>
      <c r="DU24" s="698"/>
      <c r="DV24" s="741"/>
      <c r="DW24" s="742">
        <v>53.6</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128</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4809171</v>
      </c>
      <c r="CS25" s="661"/>
      <c r="CT25" s="661"/>
      <c r="CU25" s="661"/>
      <c r="CV25" s="661"/>
      <c r="CW25" s="661"/>
      <c r="CX25" s="661"/>
      <c r="CY25" s="662"/>
      <c r="CZ25" s="645">
        <v>13.2</v>
      </c>
      <c r="DA25" s="663"/>
      <c r="DB25" s="663"/>
      <c r="DC25" s="664"/>
      <c r="DD25" s="648">
        <v>4493770</v>
      </c>
      <c r="DE25" s="661"/>
      <c r="DF25" s="661"/>
      <c r="DG25" s="661"/>
      <c r="DH25" s="661"/>
      <c r="DI25" s="661"/>
      <c r="DJ25" s="661"/>
      <c r="DK25" s="662"/>
      <c r="DL25" s="648">
        <v>4424581</v>
      </c>
      <c r="DM25" s="661"/>
      <c r="DN25" s="661"/>
      <c r="DO25" s="661"/>
      <c r="DP25" s="661"/>
      <c r="DQ25" s="661"/>
      <c r="DR25" s="661"/>
      <c r="DS25" s="661"/>
      <c r="DT25" s="661"/>
      <c r="DU25" s="661"/>
      <c r="DV25" s="662"/>
      <c r="DW25" s="645">
        <v>24.1</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18907457</v>
      </c>
      <c r="S26" s="643"/>
      <c r="T26" s="643"/>
      <c r="U26" s="643"/>
      <c r="V26" s="643"/>
      <c r="W26" s="643"/>
      <c r="X26" s="643"/>
      <c r="Y26" s="644"/>
      <c r="Z26" s="675">
        <v>50.3</v>
      </c>
      <c r="AA26" s="675"/>
      <c r="AB26" s="675"/>
      <c r="AC26" s="675"/>
      <c r="AD26" s="676">
        <v>17633379</v>
      </c>
      <c r="AE26" s="676"/>
      <c r="AF26" s="676"/>
      <c r="AG26" s="676"/>
      <c r="AH26" s="676"/>
      <c r="AI26" s="676"/>
      <c r="AJ26" s="676"/>
      <c r="AK26" s="676"/>
      <c r="AL26" s="645">
        <v>99.5</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2813119</v>
      </c>
      <c r="CS26" s="643"/>
      <c r="CT26" s="643"/>
      <c r="CU26" s="643"/>
      <c r="CV26" s="643"/>
      <c r="CW26" s="643"/>
      <c r="CX26" s="643"/>
      <c r="CY26" s="644"/>
      <c r="CZ26" s="645">
        <v>7.7</v>
      </c>
      <c r="DA26" s="663"/>
      <c r="DB26" s="663"/>
      <c r="DC26" s="664"/>
      <c r="DD26" s="648">
        <v>2570476</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4999</v>
      </c>
      <c r="S27" s="643"/>
      <c r="T27" s="643"/>
      <c r="U27" s="643"/>
      <c r="V27" s="643"/>
      <c r="W27" s="643"/>
      <c r="X27" s="643"/>
      <c r="Y27" s="644"/>
      <c r="Z27" s="675">
        <v>0</v>
      </c>
      <c r="AA27" s="675"/>
      <c r="AB27" s="675"/>
      <c r="AC27" s="675"/>
      <c r="AD27" s="676">
        <v>4999</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6721542</v>
      </c>
      <c r="BH27" s="643"/>
      <c r="BI27" s="643"/>
      <c r="BJ27" s="643"/>
      <c r="BK27" s="643"/>
      <c r="BL27" s="643"/>
      <c r="BM27" s="643"/>
      <c r="BN27" s="644"/>
      <c r="BO27" s="675">
        <v>100</v>
      </c>
      <c r="BP27" s="675"/>
      <c r="BQ27" s="675"/>
      <c r="BR27" s="675"/>
      <c r="BS27" s="648">
        <v>46862</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5494998</v>
      </c>
      <c r="CS27" s="661"/>
      <c r="CT27" s="661"/>
      <c r="CU27" s="661"/>
      <c r="CV27" s="661"/>
      <c r="CW27" s="661"/>
      <c r="CX27" s="661"/>
      <c r="CY27" s="662"/>
      <c r="CZ27" s="645">
        <v>15.1</v>
      </c>
      <c r="DA27" s="663"/>
      <c r="DB27" s="663"/>
      <c r="DC27" s="664"/>
      <c r="DD27" s="648">
        <v>1733323</v>
      </c>
      <c r="DE27" s="661"/>
      <c r="DF27" s="661"/>
      <c r="DG27" s="661"/>
      <c r="DH27" s="661"/>
      <c r="DI27" s="661"/>
      <c r="DJ27" s="661"/>
      <c r="DK27" s="662"/>
      <c r="DL27" s="648">
        <v>1732762</v>
      </c>
      <c r="DM27" s="661"/>
      <c r="DN27" s="661"/>
      <c r="DO27" s="661"/>
      <c r="DP27" s="661"/>
      <c r="DQ27" s="661"/>
      <c r="DR27" s="661"/>
      <c r="DS27" s="661"/>
      <c r="DT27" s="661"/>
      <c r="DU27" s="661"/>
      <c r="DV27" s="662"/>
      <c r="DW27" s="645">
        <v>9.4</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376427</v>
      </c>
      <c r="S28" s="643"/>
      <c r="T28" s="643"/>
      <c r="U28" s="643"/>
      <c r="V28" s="643"/>
      <c r="W28" s="643"/>
      <c r="X28" s="643"/>
      <c r="Y28" s="644"/>
      <c r="Z28" s="675">
        <v>1</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3698022</v>
      </c>
      <c r="CS28" s="643"/>
      <c r="CT28" s="643"/>
      <c r="CU28" s="643"/>
      <c r="CV28" s="643"/>
      <c r="CW28" s="643"/>
      <c r="CX28" s="643"/>
      <c r="CY28" s="644"/>
      <c r="CZ28" s="645">
        <v>10.1</v>
      </c>
      <c r="DA28" s="663"/>
      <c r="DB28" s="663"/>
      <c r="DC28" s="664"/>
      <c r="DD28" s="648">
        <v>3681215</v>
      </c>
      <c r="DE28" s="643"/>
      <c r="DF28" s="643"/>
      <c r="DG28" s="643"/>
      <c r="DH28" s="643"/>
      <c r="DI28" s="643"/>
      <c r="DJ28" s="643"/>
      <c r="DK28" s="644"/>
      <c r="DL28" s="648">
        <v>3681215</v>
      </c>
      <c r="DM28" s="643"/>
      <c r="DN28" s="643"/>
      <c r="DO28" s="643"/>
      <c r="DP28" s="643"/>
      <c r="DQ28" s="643"/>
      <c r="DR28" s="643"/>
      <c r="DS28" s="643"/>
      <c r="DT28" s="643"/>
      <c r="DU28" s="643"/>
      <c r="DV28" s="644"/>
      <c r="DW28" s="645">
        <v>20.100000000000001</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101583</v>
      </c>
      <c r="S29" s="643"/>
      <c r="T29" s="643"/>
      <c r="U29" s="643"/>
      <c r="V29" s="643"/>
      <c r="W29" s="643"/>
      <c r="X29" s="643"/>
      <c r="Y29" s="644"/>
      <c r="Z29" s="675">
        <v>0.3</v>
      </c>
      <c r="AA29" s="675"/>
      <c r="AB29" s="675"/>
      <c r="AC29" s="675"/>
      <c r="AD29" s="676">
        <v>8506</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69</v>
      </c>
      <c r="CG29" s="682"/>
      <c r="CH29" s="682"/>
      <c r="CI29" s="682"/>
      <c r="CJ29" s="682"/>
      <c r="CK29" s="682"/>
      <c r="CL29" s="682"/>
      <c r="CM29" s="682"/>
      <c r="CN29" s="682"/>
      <c r="CO29" s="682"/>
      <c r="CP29" s="682"/>
      <c r="CQ29" s="683"/>
      <c r="CR29" s="642">
        <v>3698022</v>
      </c>
      <c r="CS29" s="661"/>
      <c r="CT29" s="661"/>
      <c r="CU29" s="661"/>
      <c r="CV29" s="661"/>
      <c r="CW29" s="661"/>
      <c r="CX29" s="661"/>
      <c r="CY29" s="662"/>
      <c r="CZ29" s="645">
        <v>10.1</v>
      </c>
      <c r="DA29" s="663"/>
      <c r="DB29" s="663"/>
      <c r="DC29" s="664"/>
      <c r="DD29" s="648">
        <v>3681215</v>
      </c>
      <c r="DE29" s="661"/>
      <c r="DF29" s="661"/>
      <c r="DG29" s="661"/>
      <c r="DH29" s="661"/>
      <c r="DI29" s="661"/>
      <c r="DJ29" s="661"/>
      <c r="DK29" s="662"/>
      <c r="DL29" s="648">
        <v>3681215</v>
      </c>
      <c r="DM29" s="661"/>
      <c r="DN29" s="661"/>
      <c r="DO29" s="661"/>
      <c r="DP29" s="661"/>
      <c r="DQ29" s="661"/>
      <c r="DR29" s="661"/>
      <c r="DS29" s="661"/>
      <c r="DT29" s="661"/>
      <c r="DU29" s="661"/>
      <c r="DV29" s="662"/>
      <c r="DW29" s="645">
        <v>20.100000000000001</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153960</v>
      </c>
      <c r="S30" s="643"/>
      <c r="T30" s="643"/>
      <c r="U30" s="643"/>
      <c r="V30" s="643"/>
      <c r="W30" s="643"/>
      <c r="X30" s="643"/>
      <c r="Y30" s="644"/>
      <c r="Z30" s="675">
        <v>0.4</v>
      </c>
      <c r="AA30" s="675"/>
      <c r="AB30" s="675"/>
      <c r="AC30" s="675"/>
      <c r="AD30" s="676" t="s">
        <v>128</v>
      </c>
      <c r="AE30" s="676"/>
      <c r="AF30" s="676"/>
      <c r="AG30" s="676"/>
      <c r="AH30" s="676"/>
      <c r="AI30" s="676"/>
      <c r="AJ30" s="676"/>
      <c r="AK30" s="676"/>
      <c r="AL30" s="645" t="s">
        <v>128</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3581154</v>
      </c>
      <c r="CS30" s="643"/>
      <c r="CT30" s="643"/>
      <c r="CU30" s="643"/>
      <c r="CV30" s="643"/>
      <c r="CW30" s="643"/>
      <c r="CX30" s="643"/>
      <c r="CY30" s="644"/>
      <c r="CZ30" s="645">
        <v>9.8000000000000007</v>
      </c>
      <c r="DA30" s="663"/>
      <c r="DB30" s="663"/>
      <c r="DC30" s="664"/>
      <c r="DD30" s="648">
        <v>3565091</v>
      </c>
      <c r="DE30" s="643"/>
      <c r="DF30" s="643"/>
      <c r="DG30" s="643"/>
      <c r="DH30" s="643"/>
      <c r="DI30" s="643"/>
      <c r="DJ30" s="643"/>
      <c r="DK30" s="644"/>
      <c r="DL30" s="648">
        <v>3565091</v>
      </c>
      <c r="DM30" s="643"/>
      <c r="DN30" s="643"/>
      <c r="DO30" s="643"/>
      <c r="DP30" s="643"/>
      <c r="DQ30" s="643"/>
      <c r="DR30" s="643"/>
      <c r="DS30" s="643"/>
      <c r="DT30" s="643"/>
      <c r="DU30" s="643"/>
      <c r="DV30" s="644"/>
      <c r="DW30" s="645">
        <v>19.399999999999999</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11058073</v>
      </c>
      <c r="S31" s="643"/>
      <c r="T31" s="643"/>
      <c r="U31" s="643"/>
      <c r="V31" s="643"/>
      <c r="W31" s="643"/>
      <c r="X31" s="643"/>
      <c r="Y31" s="644"/>
      <c r="Z31" s="675">
        <v>29.4</v>
      </c>
      <c r="AA31" s="675"/>
      <c r="AB31" s="675"/>
      <c r="AC31" s="675"/>
      <c r="AD31" s="676" t="s">
        <v>128</v>
      </c>
      <c r="AE31" s="676"/>
      <c r="AF31" s="676"/>
      <c r="AG31" s="676"/>
      <c r="AH31" s="676"/>
      <c r="AI31" s="676"/>
      <c r="AJ31" s="676"/>
      <c r="AK31" s="676"/>
      <c r="AL31" s="645" t="s">
        <v>128</v>
      </c>
      <c r="AM31" s="646"/>
      <c r="AN31" s="646"/>
      <c r="AO31" s="677"/>
      <c r="AP31" s="718" t="s">
        <v>306</v>
      </c>
      <c r="AQ31" s="719"/>
      <c r="AR31" s="719"/>
      <c r="AS31" s="719"/>
      <c r="AT31" s="724" t="s">
        <v>307</v>
      </c>
      <c r="AU31" s="231"/>
      <c r="AV31" s="231"/>
      <c r="AW31" s="231"/>
      <c r="AX31" s="708" t="s">
        <v>186</v>
      </c>
      <c r="AY31" s="709"/>
      <c r="AZ31" s="709"/>
      <c r="BA31" s="709"/>
      <c r="BB31" s="709"/>
      <c r="BC31" s="709"/>
      <c r="BD31" s="709"/>
      <c r="BE31" s="709"/>
      <c r="BF31" s="710"/>
      <c r="BG31" s="711">
        <v>99.1</v>
      </c>
      <c r="BH31" s="712"/>
      <c r="BI31" s="712"/>
      <c r="BJ31" s="712"/>
      <c r="BK31" s="712"/>
      <c r="BL31" s="712"/>
      <c r="BM31" s="713">
        <v>96.9</v>
      </c>
      <c r="BN31" s="712"/>
      <c r="BO31" s="712"/>
      <c r="BP31" s="712"/>
      <c r="BQ31" s="714"/>
      <c r="BR31" s="711">
        <v>99</v>
      </c>
      <c r="BS31" s="712"/>
      <c r="BT31" s="712"/>
      <c r="BU31" s="712"/>
      <c r="BV31" s="712"/>
      <c r="BW31" s="712"/>
      <c r="BX31" s="713">
        <v>96.6</v>
      </c>
      <c r="BY31" s="712"/>
      <c r="BZ31" s="712"/>
      <c r="CA31" s="712"/>
      <c r="CB31" s="714"/>
      <c r="CD31" s="729"/>
      <c r="CE31" s="730"/>
      <c r="CF31" s="681" t="s">
        <v>308</v>
      </c>
      <c r="CG31" s="682"/>
      <c r="CH31" s="682"/>
      <c r="CI31" s="682"/>
      <c r="CJ31" s="682"/>
      <c r="CK31" s="682"/>
      <c r="CL31" s="682"/>
      <c r="CM31" s="682"/>
      <c r="CN31" s="682"/>
      <c r="CO31" s="682"/>
      <c r="CP31" s="682"/>
      <c r="CQ31" s="683"/>
      <c r="CR31" s="642">
        <v>116868</v>
      </c>
      <c r="CS31" s="661"/>
      <c r="CT31" s="661"/>
      <c r="CU31" s="661"/>
      <c r="CV31" s="661"/>
      <c r="CW31" s="661"/>
      <c r="CX31" s="661"/>
      <c r="CY31" s="662"/>
      <c r="CZ31" s="645">
        <v>0.3</v>
      </c>
      <c r="DA31" s="663"/>
      <c r="DB31" s="663"/>
      <c r="DC31" s="664"/>
      <c r="DD31" s="648">
        <v>116124</v>
      </c>
      <c r="DE31" s="661"/>
      <c r="DF31" s="661"/>
      <c r="DG31" s="661"/>
      <c r="DH31" s="661"/>
      <c r="DI31" s="661"/>
      <c r="DJ31" s="661"/>
      <c r="DK31" s="662"/>
      <c r="DL31" s="648">
        <v>116124</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309</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99.3</v>
      </c>
      <c r="BH32" s="661"/>
      <c r="BI32" s="661"/>
      <c r="BJ32" s="661"/>
      <c r="BK32" s="661"/>
      <c r="BL32" s="661"/>
      <c r="BM32" s="646">
        <v>97.8</v>
      </c>
      <c r="BN32" s="707"/>
      <c r="BO32" s="707"/>
      <c r="BP32" s="707"/>
      <c r="BQ32" s="688"/>
      <c r="BR32" s="715">
        <v>99.1</v>
      </c>
      <c r="BS32" s="661"/>
      <c r="BT32" s="661"/>
      <c r="BU32" s="661"/>
      <c r="BV32" s="661"/>
      <c r="BW32" s="661"/>
      <c r="BX32" s="646">
        <v>97.6</v>
      </c>
      <c r="BY32" s="707"/>
      <c r="BZ32" s="707"/>
      <c r="CA32" s="707"/>
      <c r="CB32" s="688"/>
      <c r="CD32" s="731"/>
      <c r="CE32" s="732"/>
      <c r="CF32" s="681" t="s">
        <v>312</v>
      </c>
      <c r="CG32" s="682"/>
      <c r="CH32" s="682"/>
      <c r="CI32" s="682"/>
      <c r="CJ32" s="682"/>
      <c r="CK32" s="682"/>
      <c r="CL32" s="682"/>
      <c r="CM32" s="682"/>
      <c r="CN32" s="682"/>
      <c r="CO32" s="682"/>
      <c r="CP32" s="682"/>
      <c r="CQ32" s="683"/>
      <c r="CR32" s="642" t="s">
        <v>128</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2081105</v>
      </c>
      <c r="S33" s="643"/>
      <c r="T33" s="643"/>
      <c r="U33" s="643"/>
      <c r="V33" s="643"/>
      <c r="W33" s="643"/>
      <c r="X33" s="643"/>
      <c r="Y33" s="644"/>
      <c r="Z33" s="675">
        <v>5.5</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98.9</v>
      </c>
      <c r="BH33" s="627"/>
      <c r="BI33" s="627"/>
      <c r="BJ33" s="627"/>
      <c r="BK33" s="627"/>
      <c r="BL33" s="627"/>
      <c r="BM33" s="669">
        <v>96</v>
      </c>
      <c r="BN33" s="627"/>
      <c r="BO33" s="627"/>
      <c r="BP33" s="627"/>
      <c r="BQ33" s="671"/>
      <c r="BR33" s="706">
        <v>99</v>
      </c>
      <c r="BS33" s="627"/>
      <c r="BT33" s="627"/>
      <c r="BU33" s="627"/>
      <c r="BV33" s="627"/>
      <c r="BW33" s="627"/>
      <c r="BX33" s="669">
        <v>95.7</v>
      </c>
      <c r="BY33" s="627"/>
      <c r="BZ33" s="627"/>
      <c r="CA33" s="627"/>
      <c r="CB33" s="671"/>
      <c r="CD33" s="681" t="s">
        <v>315</v>
      </c>
      <c r="CE33" s="682"/>
      <c r="CF33" s="682"/>
      <c r="CG33" s="682"/>
      <c r="CH33" s="682"/>
      <c r="CI33" s="682"/>
      <c r="CJ33" s="682"/>
      <c r="CK33" s="682"/>
      <c r="CL33" s="682"/>
      <c r="CM33" s="682"/>
      <c r="CN33" s="682"/>
      <c r="CO33" s="682"/>
      <c r="CP33" s="682"/>
      <c r="CQ33" s="683"/>
      <c r="CR33" s="642">
        <v>19812849</v>
      </c>
      <c r="CS33" s="661"/>
      <c r="CT33" s="661"/>
      <c r="CU33" s="661"/>
      <c r="CV33" s="661"/>
      <c r="CW33" s="661"/>
      <c r="CX33" s="661"/>
      <c r="CY33" s="662"/>
      <c r="CZ33" s="645">
        <v>54.3</v>
      </c>
      <c r="DA33" s="663"/>
      <c r="DB33" s="663"/>
      <c r="DC33" s="664"/>
      <c r="DD33" s="648">
        <v>11353595</v>
      </c>
      <c r="DE33" s="661"/>
      <c r="DF33" s="661"/>
      <c r="DG33" s="661"/>
      <c r="DH33" s="661"/>
      <c r="DI33" s="661"/>
      <c r="DJ33" s="661"/>
      <c r="DK33" s="662"/>
      <c r="DL33" s="648">
        <v>6933897</v>
      </c>
      <c r="DM33" s="661"/>
      <c r="DN33" s="661"/>
      <c r="DO33" s="661"/>
      <c r="DP33" s="661"/>
      <c r="DQ33" s="661"/>
      <c r="DR33" s="661"/>
      <c r="DS33" s="661"/>
      <c r="DT33" s="661"/>
      <c r="DU33" s="661"/>
      <c r="DV33" s="662"/>
      <c r="DW33" s="645">
        <v>37.799999999999997</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69105</v>
      </c>
      <c r="S34" s="643"/>
      <c r="T34" s="643"/>
      <c r="U34" s="643"/>
      <c r="V34" s="643"/>
      <c r="W34" s="643"/>
      <c r="X34" s="643"/>
      <c r="Y34" s="644"/>
      <c r="Z34" s="675">
        <v>0.2</v>
      </c>
      <c r="AA34" s="675"/>
      <c r="AB34" s="675"/>
      <c r="AC34" s="675"/>
      <c r="AD34" s="676">
        <v>19116</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4272501</v>
      </c>
      <c r="CS34" s="643"/>
      <c r="CT34" s="643"/>
      <c r="CU34" s="643"/>
      <c r="CV34" s="643"/>
      <c r="CW34" s="643"/>
      <c r="CX34" s="643"/>
      <c r="CY34" s="644"/>
      <c r="CZ34" s="645">
        <v>11.7</v>
      </c>
      <c r="DA34" s="663"/>
      <c r="DB34" s="663"/>
      <c r="DC34" s="664"/>
      <c r="DD34" s="648">
        <v>2947043</v>
      </c>
      <c r="DE34" s="643"/>
      <c r="DF34" s="643"/>
      <c r="DG34" s="643"/>
      <c r="DH34" s="643"/>
      <c r="DI34" s="643"/>
      <c r="DJ34" s="643"/>
      <c r="DK34" s="644"/>
      <c r="DL34" s="648">
        <v>1780810</v>
      </c>
      <c r="DM34" s="643"/>
      <c r="DN34" s="643"/>
      <c r="DO34" s="643"/>
      <c r="DP34" s="643"/>
      <c r="DQ34" s="643"/>
      <c r="DR34" s="643"/>
      <c r="DS34" s="643"/>
      <c r="DT34" s="643"/>
      <c r="DU34" s="643"/>
      <c r="DV34" s="644"/>
      <c r="DW34" s="645">
        <v>9.6999999999999993</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546354</v>
      </c>
      <c r="S35" s="643"/>
      <c r="T35" s="643"/>
      <c r="U35" s="643"/>
      <c r="V35" s="643"/>
      <c r="W35" s="643"/>
      <c r="X35" s="643"/>
      <c r="Y35" s="644"/>
      <c r="Z35" s="675">
        <v>1.5</v>
      </c>
      <c r="AA35" s="675"/>
      <c r="AB35" s="675"/>
      <c r="AC35" s="675"/>
      <c r="AD35" s="676" t="s">
        <v>128</v>
      </c>
      <c r="AE35" s="676"/>
      <c r="AF35" s="676"/>
      <c r="AG35" s="676"/>
      <c r="AH35" s="676"/>
      <c r="AI35" s="676"/>
      <c r="AJ35" s="676"/>
      <c r="AK35" s="676"/>
      <c r="AL35" s="645" t="s">
        <v>128</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284223</v>
      </c>
      <c r="CS35" s="661"/>
      <c r="CT35" s="661"/>
      <c r="CU35" s="661"/>
      <c r="CV35" s="661"/>
      <c r="CW35" s="661"/>
      <c r="CX35" s="661"/>
      <c r="CY35" s="662"/>
      <c r="CZ35" s="645">
        <v>0.8</v>
      </c>
      <c r="DA35" s="663"/>
      <c r="DB35" s="663"/>
      <c r="DC35" s="664"/>
      <c r="DD35" s="648">
        <v>151491</v>
      </c>
      <c r="DE35" s="661"/>
      <c r="DF35" s="661"/>
      <c r="DG35" s="661"/>
      <c r="DH35" s="661"/>
      <c r="DI35" s="661"/>
      <c r="DJ35" s="661"/>
      <c r="DK35" s="662"/>
      <c r="DL35" s="648">
        <v>119683</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705842</v>
      </c>
      <c r="S36" s="643"/>
      <c r="T36" s="643"/>
      <c r="U36" s="643"/>
      <c r="V36" s="643"/>
      <c r="W36" s="643"/>
      <c r="X36" s="643"/>
      <c r="Y36" s="644"/>
      <c r="Z36" s="675">
        <v>1.9</v>
      </c>
      <c r="AA36" s="675"/>
      <c r="AB36" s="675"/>
      <c r="AC36" s="675"/>
      <c r="AD36" s="676" t="s">
        <v>128</v>
      </c>
      <c r="AE36" s="676"/>
      <c r="AF36" s="676"/>
      <c r="AG36" s="676"/>
      <c r="AH36" s="676"/>
      <c r="AI36" s="676"/>
      <c r="AJ36" s="676"/>
      <c r="AK36" s="676"/>
      <c r="AL36" s="645" t="s">
        <v>128</v>
      </c>
      <c r="AM36" s="646"/>
      <c r="AN36" s="646"/>
      <c r="AO36" s="677"/>
      <c r="AP36" s="235"/>
      <c r="AQ36" s="694" t="s">
        <v>323</v>
      </c>
      <c r="AR36" s="695"/>
      <c r="AS36" s="695"/>
      <c r="AT36" s="695"/>
      <c r="AU36" s="695"/>
      <c r="AV36" s="695"/>
      <c r="AW36" s="695"/>
      <c r="AX36" s="695"/>
      <c r="AY36" s="696"/>
      <c r="AZ36" s="697">
        <v>4775204</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116754</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10630298</v>
      </c>
      <c r="CS36" s="643"/>
      <c r="CT36" s="643"/>
      <c r="CU36" s="643"/>
      <c r="CV36" s="643"/>
      <c r="CW36" s="643"/>
      <c r="CX36" s="643"/>
      <c r="CY36" s="644"/>
      <c r="CZ36" s="645">
        <v>29.1</v>
      </c>
      <c r="DA36" s="663"/>
      <c r="DB36" s="663"/>
      <c r="DC36" s="664"/>
      <c r="DD36" s="648">
        <v>4215738</v>
      </c>
      <c r="DE36" s="643"/>
      <c r="DF36" s="643"/>
      <c r="DG36" s="643"/>
      <c r="DH36" s="643"/>
      <c r="DI36" s="643"/>
      <c r="DJ36" s="643"/>
      <c r="DK36" s="644"/>
      <c r="DL36" s="648">
        <v>2853605</v>
      </c>
      <c r="DM36" s="643"/>
      <c r="DN36" s="643"/>
      <c r="DO36" s="643"/>
      <c r="DP36" s="643"/>
      <c r="DQ36" s="643"/>
      <c r="DR36" s="643"/>
      <c r="DS36" s="643"/>
      <c r="DT36" s="643"/>
      <c r="DU36" s="643"/>
      <c r="DV36" s="644"/>
      <c r="DW36" s="645">
        <v>15.6</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1358288</v>
      </c>
      <c r="S37" s="643"/>
      <c r="T37" s="643"/>
      <c r="U37" s="643"/>
      <c r="V37" s="643"/>
      <c r="W37" s="643"/>
      <c r="X37" s="643"/>
      <c r="Y37" s="644"/>
      <c r="Z37" s="675">
        <v>3.6</v>
      </c>
      <c r="AA37" s="675"/>
      <c r="AB37" s="675"/>
      <c r="AC37" s="675"/>
      <c r="AD37" s="676" t="s">
        <v>128</v>
      </c>
      <c r="AE37" s="676"/>
      <c r="AF37" s="676"/>
      <c r="AG37" s="676"/>
      <c r="AH37" s="676"/>
      <c r="AI37" s="676"/>
      <c r="AJ37" s="676"/>
      <c r="AK37" s="676"/>
      <c r="AL37" s="645" t="s">
        <v>128</v>
      </c>
      <c r="AM37" s="646"/>
      <c r="AN37" s="646"/>
      <c r="AO37" s="677"/>
      <c r="AQ37" s="685" t="s">
        <v>327</v>
      </c>
      <c r="AR37" s="686"/>
      <c r="AS37" s="686"/>
      <c r="AT37" s="686"/>
      <c r="AU37" s="686"/>
      <c r="AV37" s="686"/>
      <c r="AW37" s="686"/>
      <c r="AX37" s="686"/>
      <c r="AY37" s="687"/>
      <c r="AZ37" s="642">
        <v>750186</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22562</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1317597</v>
      </c>
      <c r="CS37" s="661"/>
      <c r="CT37" s="661"/>
      <c r="CU37" s="661"/>
      <c r="CV37" s="661"/>
      <c r="CW37" s="661"/>
      <c r="CX37" s="661"/>
      <c r="CY37" s="662"/>
      <c r="CZ37" s="645">
        <v>3.6</v>
      </c>
      <c r="DA37" s="663"/>
      <c r="DB37" s="663"/>
      <c r="DC37" s="664"/>
      <c r="DD37" s="648">
        <v>1317597</v>
      </c>
      <c r="DE37" s="661"/>
      <c r="DF37" s="661"/>
      <c r="DG37" s="661"/>
      <c r="DH37" s="661"/>
      <c r="DI37" s="661"/>
      <c r="DJ37" s="661"/>
      <c r="DK37" s="662"/>
      <c r="DL37" s="648">
        <v>1274281</v>
      </c>
      <c r="DM37" s="661"/>
      <c r="DN37" s="661"/>
      <c r="DO37" s="661"/>
      <c r="DP37" s="661"/>
      <c r="DQ37" s="661"/>
      <c r="DR37" s="661"/>
      <c r="DS37" s="661"/>
      <c r="DT37" s="661"/>
      <c r="DU37" s="661"/>
      <c r="DV37" s="662"/>
      <c r="DW37" s="645">
        <v>6.9</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318962</v>
      </c>
      <c r="S38" s="643"/>
      <c r="T38" s="643"/>
      <c r="U38" s="643"/>
      <c r="V38" s="643"/>
      <c r="W38" s="643"/>
      <c r="X38" s="643"/>
      <c r="Y38" s="644"/>
      <c r="Z38" s="675">
        <v>0.8</v>
      </c>
      <c r="AA38" s="675"/>
      <c r="AB38" s="675"/>
      <c r="AC38" s="675"/>
      <c r="AD38" s="676">
        <v>56290</v>
      </c>
      <c r="AE38" s="676"/>
      <c r="AF38" s="676"/>
      <c r="AG38" s="676"/>
      <c r="AH38" s="676"/>
      <c r="AI38" s="676"/>
      <c r="AJ38" s="676"/>
      <c r="AK38" s="676"/>
      <c r="AL38" s="645">
        <v>0.3</v>
      </c>
      <c r="AM38" s="646"/>
      <c r="AN38" s="646"/>
      <c r="AO38" s="677"/>
      <c r="AQ38" s="685" t="s">
        <v>331</v>
      </c>
      <c r="AR38" s="686"/>
      <c r="AS38" s="686"/>
      <c r="AT38" s="686"/>
      <c r="AU38" s="686"/>
      <c r="AV38" s="686"/>
      <c r="AW38" s="686"/>
      <c r="AX38" s="686"/>
      <c r="AY38" s="687"/>
      <c r="AZ38" s="642">
        <v>618815</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9503</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2850923</v>
      </c>
      <c r="CS38" s="643"/>
      <c r="CT38" s="643"/>
      <c r="CU38" s="643"/>
      <c r="CV38" s="643"/>
      <c r="CW38" s="643"/>
      <c r="CX38" s="643"/>
      <c r="CY38" s="644"/>
      <c r="CZ38" s="645">
        <v>7.8</v>
      </c>
      <c r="DA38" s="663"/>
      <c r="DB38" s="663"/>
      <c r="DC38" s="664"/>
      <c r="DD38" s="648">
        <v>2289918</v>
      </c>
      <c r="DE38" s="643"/>
      <c r="DF38" s="643"/>
      <c r="DG38" s="643"/>
      <c r="DH38" s="643"/>
      <c r="DI38" s="643"/>
      <c r="DJ38" s="643"/>
      <c r="DK38" s="644"/>
      <c r="DL38" s="648">
        <v>2165886</v>
      </c>
      <c r="DM38" s="643"/>
      <c r="DN38" s="643"/>
      <c r="DO38" s="643"/>
      <c r="DP38" s="643"/>
      <c r="DQ38" s="643"/>
      <c r="DR38" s="643"/>
      <c r="DS38" s="643"/>
      <c r="DT38" s="643"/>
      <c r="DU38" s="643"/>
      <c r="DV38" s="644"/>
      <c r="DW38" s="645">
        <v>11.8</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1930500</v>
      </c>
      <c r="S39" s="643"/>
      <c r="T39" s="643"/>
      <c r="U39" s="643"/>
      <c r="V39" s="643"/>
      <c r="W39" s="643"/>
      <c r="X39" s="643"/>
      <c r="Y39" s="644"/>
      <c r="Z39" s="675">
        <v>5.0999999999999996</v>
      </c>
      <c r="AA39" s="675"/>
      <c r="AB39" s="675"/>
      <c r="AC39" s="675"/>
      <c r="AD39" s="676" t="s">
        <v>128</v>
      </c>
      <c r="AE39" s="676"/>
      <c r="AF39" s="676"/>
      <c r="AG39" s="676"/>
      <c r="AH39" s="676"/>
      <c r="AI39" s="676"/>
      <c r="AJ39" s="676"/>
      <c r="AK39" s="676"/>
      <c r="AL39" s="645" t="s">
        <v>128</v>
      </c>
      <c r="AM39" s="646"/>
      <c r="AN39" s="646"/>
      <c r="AO39" s="677"/>
      <c r="AQ39" s="685" t="s">
        <v>335</v>
      </c>
      <c r="AR39" s="686"/>
      <c r="AS39" s="686"/>
      <c r="AT39" s="686"/>
      <c r="AU39" s="686"/>
      <c r="AV39" s="686"/>
      <c r="AW39" s="686"/>
      <c r="AX39" s="686"/>
      <c r="AY39" s="687"/>
      <c r="AZ39" s="642">
        <v>544280</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16001</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1102047</v>
      </c>
      <c r="CS39" s="661"/>
      <c r="CT39" s="661"/>
      <c r="CU39" s="661"/>
      <c r="CV39" s="661"/>
      <c r="CW39" s="661"/>
      <c r="CX39" s="661"/>
      <c r="CY39" s="662"/>
      <c r="CZ39" s="645">
        <v>3</v>
      </c>
      <c r="DA39" s="663"/>
      <c r="DB39" s="663"/>
      <c r="DC39" s="664"/>
      <c r="DD39" s="648">
        <v>1081048</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5" t="s">
        <v>339</v>
      </c>
      <c r="AR40" s="686"/>
      <c r="AS40" s="686"/>
      <c r="AT40" s="686"/>
      <c r="AU40" s="686"/>
      <c r="AV40" s="686"/>
      <c r="AW40" s="686"/>
      <c r="AX40" s="686"/>
      <c r="AY40" s="687"/>
      <c r="AZ40" s="642">
        <v>11000</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96</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672857</v>
      </c>
      <c r="CS40" s="643"/>
      <c r="CT40" s="643"/>
      <c r="CU40" s="643"/>
      <c r="CV40" s="643"/>
      <c r="CW40" s="643"/>
      <c r="CX40" s="643"/>
      <c r="CY40" s="644"/>
      <c r="CZ40" s="645">
        <v>1.8</v>
      </c>
      <c r="DA40" s="663"/>
      <c r="DB40" s="663"/>
      <c r="DC40" s="664"/>
      <c r="DD40" s="648">
        <v>668357</v>
      </c>
      <c r="DE40" s="643"/>
      <c r="DF40" s="643"/>
      <c r="DG40" s="643"/>
      <c r="DH40" s="643"/>
      <c r="DI40" s="643"/>
      <c r="DJ40" s="643"/>
      <c r="DK40" s="644"/>
      <c r="DL40" s="648">
        <v>13913</v>
      </c>
      <c r="DM40" s="643"/>
      <c r="DN40" s="643"/>
      <c r="DO40" s="643"/>
      <c r="DP40" s="643"/>
      <c r="DQ40" s="643"/>
      <c r="DR40" s="643"/>
      <c r="DS40" s="643"/>
      <c r="DT40" s="643"/>
      <c r="DU40" s="643"/>
      <c r="DV40" s="644"/>
      <c r="DW40" s="645">
        <v>0.1</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5" t="s">
        <v>344</v>
      </c>
      <c r="AR41" s="686"/>
      <c r="AS41" s="686"/>
      <c r="AT41" s="686"/>
      <c r="AU41" s="686"/>
      <c r="AV41" s="686"/>
      <c r="AW41" s="686"/>
      <c r="AX41" s="686"/>
      <c r="AY41" s="687"/>
      <c r="AZ41" s="642">
        <v>663717</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1</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v>618200</v>
      </c>
      <c r="S42" s="643"/>
      <c r="T42" s="643"/>
      <c r="U42" s="643"/>
      <c r="V42" s="643"/>
      <c r="W42" s="643"/>
      <c r="X42" s="643"/>
      <c r="Y42" s="644"/>
      <c r="Z42" s="675">
        <v>1.6</v>
      </c>
      <c r="AA42" s="675"/>
      <c r="AB42" s="675"/>
      <c r="AC42" s="675"/>
      <c r="AD42" s="676" t="s">
        <v>128</v>
      </c>
      <c r="AE42" s="676"/>
      <c r="AF42" s="676"/>
      <c r="AG42" s="676"/>
      <c r="AH42" s="676"/>
      <c r="AI42" s="676"/>
      <c r="AJ42" s="676"/>
      <c r="AK42" s="676"/>
      <c r="AL42" s="645" t="s">
        <v>128</v>
      </c>
      <c r="AM42" s="646"/>
      <c r="AN42" s="646"/>
      <c r="AO42" s="677"/>
      <c r="AQ42" s="678" t="s">
        <v>348</v>
      </c>
      <c r="AR42" s="679"/>
      <c r="AS42" s="679"/>
      <c r="AT42" s="679"/>
      <c r="AU42" s="679"/>
      <c r="AV42" s="679"/>
      <c r="AW42" s="679"/>
      <c r="AX42" s="679"/>
      <c r="AY42" s="680"/>
      <c r="AZ42" s="626">
        <v>2187206</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313</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2675356</v>
      </c>
      <c r="CS42" s="643"/>
      <c r="CT42" s="643"/>
      <c r="CU42" s="643"/>
      <c r="CV42" s="643"/>
      <c r="CW42" s="643"/>
      <c r="CX42" s="643"/>
      <c r="CY42" s="644"/>
      <c r="CZ42" s="645">
        <v>7.3</v>
      </c>
      <c r="DA42" s="646"/>
      <c r="DB42" s="646"/>
      <c r="DC42" s="647"/>
      <c r="DD42" s="648">
        <v>739410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351</v>
      </c>
      <c r="C43" s="624"/>
      <c r="D43" s="624"/>
      <c r="E43" s="624"/>
      <c r="F43" s="624"/>
      <c r="G43" s="624"/>
      <c r="H43" s="624"/>
      <c r="I43" s="624"/>
      <c r="J43" s="624"/>
      <c r="K43" s="624"/>
      <c r="L43" s="624"/>
      <c r="M43" s="624"/>
      <c r="N43" s="624"/>
      <c r="O43" s="624"/>
      <c r="P43" s="624"/>
      <c r="Q43" s="625"/>
      <c r="R43" s="626">
        <v>37612655</v>
      </c>
      <c r="S43" s="665"/>
      <c r="T43" s="665"/>
      <c r="U43" s="665"/>
      <c r="V43" s="665"/>
      <c r="W43" s="665"/>
      <c r="X43" s="665"/>
      <c r="Y43" s="666"/>
      <c r="Z43" s="667">
        <v>100</v>
      </c>
      <c r="AA43" s="667"/>
      <c r="AB43" s="667"/>
      <c r="AC43" s="667"/>
      <c r="AD43" s="668">
        <v>17722290</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86608</v>
      </c>
      <c r="CS43" s="661"/>
      <c r="CT43" s="661"/>
      <c r="CU43" s="661"/>
      <c r="CV43" s="661"/>
      <c r="CW43" s="661"/>
      <c r="CX43" s="661"/>
      <c r="CY43" s="662"/>
      <c r="CZ43" s="645">
        <v>0.2</v>
      </c>
      <c r="DA43" s="663"/>
      <c r="DB43" s="663"/>
      <c r="DC43" s="664"/>
      <c r="DD43" s="648">
        <v>86608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2467503</v>
      </c>
      <c r="CS44" s="643"/>
      <c r="CT44" s="643"/>
      <c r="CU44" s="643"/>
      <c r="CV44" s="643"/>
      <c r="CW44" s="643"/>
      <c r="CX44" s="643"/>
      <c r="CY44" s="644"/>
      <c r="CZ44" s="645">
        <v>6.8</v>
      </c>
      <c r="DA44" s="646"/>
      <c r="DB44" s="646"/>
      <c r="DC44" s="647"/>
      <c r="DD44" s="648">
        <v>707622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934586</v>
      </c>
      <c r="CS45" s="661"/>
      <c r="CT45" s="661"/>
      <c r="CU45" s="661"/>
      <c r="CV45" s="661"/>
      <c r="CW45" s="661"/>
      <c r="CX45" s="661"/>
      <c r="CY45" s="662"/>
      <c r="CZ45" s="645">
        <v>2.6</v>
      </c>
      <c r="DA45" s="663"/>
      <c r="DB45" s="663"/>
      <c r="DC45" s="664"/>
      <c r="DD45" s="648">
        <v>129190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1409187</v>
      </c>
      <c r="CS46" s="643"/>
      <c r="CT46" s="643"/>
      <c r="CU46" s="643"/>
      <c r="CV46" s="643"/>
      <c r="CW46" s="643"/>
      <c r="CX46" s="643"/>
      <c r="CY46" s="644"/>
      <c r="CZ46" s="645">
        <v>3.9</v>
      </c>
      <c r="DA46" s="646"/>
      <c r="DB46" s="646"/>
      <c r="DC46" s="647"/>
      <c r="DD46" s="648">
        <v>568821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207853</v>
      </c>
      <c r="CS47" s="661"/>
      <c r="CT47" s="661"/>
      <c r="CU47" s="661"/>
      <c r="CV47" s="661"/>
      <c r="CW47" s="661"/>
      <c r="CX47" s="661"/>
      <c r="CY47" s="662"/>
      <c r="CZ47" s="645">
        <v>0.6</v>
      </c>
      <c r="DA47" s="663"/>
      <c r="DB47" s="663"/>
      <c r="DC47" s="664"/>
      <c r="DD47" s="648">
        <v>31788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361</v>
      </c>
      <c r="CS48" s="643"/>
      <c r="CT48" s="643"/>
      <c r="CU48" s="643"/>
      <c r="CV48" s="643"/>
      <c r="CW48" s="643"/>
      <c r="CX48" s="643"/>
      <c r="CY48" s="644"/>
      <c r="CZ48" s="645" t="s">
        <v>361</v>
      </c>
      <c r="DA48" s="646"/>
      <c r="DB48" s="646"/>
      <c r="DC48" s="647"/>
      <c r="DD48" s="648" t="s">
        <v>361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36490396</v>
      </c>
      <c r="CS49" s="627"/>
      <c r="CT49" s="627"/>
      <c r="CU49" s="627"/>
      <c r="CV49" s="627"/>
      <c r="CW49" s="627"/>
      <c r="CX49" s="627"/>
      <c r="CY49" s="628"/>
      <c r="CZ49" s="629">
        <v>100</v>
      </c>
      <c r="DA49" s="630"/>
      <c r="DB49" s="630"/>
      <c r="DC49" s="631"/>
      <c r="DD49" s="632">
        <v>22001313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HZVb5XixSsPSQxmCAnXQ5O+Fx3UbO5vSMtJLO1nQYdcL1c3a0+TSvJoB3bXsAWb5MvgRDuaSvMutI46d+ryzg==" saltValue="ZuuTcTZtmfZt08aJQZARe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37613</v>
      </c>
      <c r="R7" s="1162"/>
      <c r="S7" s="1162"/>
      <c r="T7" s="1162"/>
      <c r="U7" s="1162"/>
      <c r="V7" s="1162">
        <v>36495</v>
      </c>
      <c r="W7" s="1162"/>
      <c r="X7" s="1162"/>
      <c r="Y7" s="1162"/>
      <c r="Z7" s="1162"/>
      <c r="AA7" s="1162">
        <v>1118</v>
      </c>
      <c r="AB7" s="1162"/>
      <c r="AC7" s="1162"/>
      <c r="AD7" s="1162"/>
      <c r="AE7" s="1163"/>
      <c r="AF7" s="1164">
        <v>913</v>
      </c>
      <c r="AG7" s="1165"/>
      <c r="AH7" s="1165"/>
      <c r="AI7" s="1165"/>
      <c r="AJ7" s="1166"/>
      <c r="AK7" s="1148">
        <v>709328</v>
      </c>
      <c r="AL7" s="1149"/>
      <c r="AM7" s="1149"/>
      <c r="AN7" s="1149"/>
      <c r="AO7" s="1149"/>
      <c r="AP7" s="1149">
        <v>25912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595</v>
      </c>
      <c r="BT7" s="1153"/>
      <c r="BU7" s="1153"/>
      <c r="BV7" s="1153"/>
      <c r="BW7" s="1153"/>
      <c r="BX7" s="1153"/>
      <c r="BY7" s="1153"/>
      <c r="BZ7" s="1153"/>
      <c r="CA7" s="1153"/>
      <c r="CB7" s="1153"/>
      <c r="CC7" s="1153"/>
      <c r="CD7" s="1153"/>
      <c r="CE7" s="1153"/>
      <c r="CF7" s="1153"/>
      <c r="CG7" s="1154"/>
      <c r="CH7" s="1145">
        <v>-10</v>
      </c>
      <c r="CI7" s="1146"/>
      <c r="CJ7" s="1146"/>
      <c r="CK7" s="1146"/>
      <c r="CL7" s="1147"/>
      <c r="CM7" s="1145">
        <v>69</v>
      </c>
      <c r="CN7" s="1146"/>
      <c r="CO7" s="1146"/>
      <c r="CP7" s="1146"/>
      <c r="CQ7" s="1147"/>
      <c r="CR7" s="1145">
        <v>50</v>
      </c>
      <c r="CS7" s="1146"/>
      <c r="CT7" s="1146"/>
      <c r="CU7" s="1146"/>
      <c r="CV7" s="1147"/>
      <c r="CW7" s="1145" t="s">
        <v>519</v>
      </c>
      <c r="CX7" s="1146"/>
      <c r="CY7" s="1146"/>
      <c r="CZ7" s="1146"/>
      <c r="DA7" s="1147"/>
      <c r="DB7" s="1145" t="s">
        <v>519</v>
      </c>
      <c r="DC7" s="1146"/>
      <c r="DD7" s="1146"/>
      <c r="DE7" s="1146"/>
      <c r="DF7" s="1147"/>
      <c r="DG7" s="1145" t="s">
        <v>519</v>
      </c>
      <c r="DH7" s="1146"/>
      <c r="DI7" s="1146"/>
      <c r="DJ7" s="1146"/>
      <c r="DK7" s="1147"/>
      <c r="DL7" s="1145" t="s">
        <v>519</v>
      </c>
      <c r="DM7" s="1146"/>
      <c r="DN7" s="1146"/>
      <c r="DO7" s="1146"/>
      <c r="DP7" s="1147"/>
      <c r="DQ7" s="1145" t="s">
        <v>519</v>
      </c>
      <c r="DR7" s="1146"/>
      <c r="DS7" s="1146"/>
      <c r="DT7" s="1146"/>
      <c r="DU7" s="1147"/>
      <c r="DV7" s="1172"/>
      <c r="DW7" s="1173"/>
      <c r="DX7" s="1173"/>
      <c r="DY7" s="1173"/>
      <c r="DZ7" s="1174"/>
      <c r="EA7" s="256"/>
    </row>
    <row r="8" spans="1:131" s="257" customFormat="1" ht="26.25" customHeight="1" x14ac:dyDescent="0.15">
      <c r="A8" s="263">
        <v>2</v>
      </c>
      <c r="B8" s="1094" t="s">
        <v>386</v>
      </c>
      <c r="C8" s="1095"/>
      <c r="D8" s="1095"/>
      <c r="E8" s="1095"/>
      <c r="F8" s="1095"/>
      <c r="G8" s="1095"/>
      <c r="H8" s="1095"/>
      <c r="I8" s="1095"/>
      <c r="J8" s="1095"/>
      <c r="K8" s="1095"/>
      <c r="L8" s="1095"/>
      <c r="M8" s="1095"/>
      <c r="N8" s="1095"/>
      <c r="O8" s="1095"/>
      <c r="P8" s="1096"/>
      <c r="Q8" s="1100">
        <v>24</v>
      </c>
      <c r="R8" s="1101"/>
      <c r="S8" s="1101"/>
      <c r="T8" s="1101"/>
      <c r="U8" s="1101"/>
      <c r="V8" s="1101">
        <v>20</v>
      </c>
      <c r="W8" s="1101"/>
      <c r="X8" s="1101"/>
      <c r="Y8" s="1101"/>
      <c r="Z8" s="1101"/>
      <c r="AA8" s="1101">
        <v>4</v>
      </c>
      <c r="AB8" s="1101"/>
      <c r="AC8" s="1101"/>
      <c r="AD8" s="1101"/>
      <c r="AE8" s="1102"/>
      <c r="AF8" s="1076">
        <v>4</v>
      </c>
      <c r="AG8" s="1077"/>
      <c r="AH8" s="1077"/>
      <c r="AI8" s="1077"/>
      <c r="AJ8" s="1078"/>
      <c r="AK8" s="1143">
        <v>5</v>
      </c>
      <c r="AL8" s="1144"/>
      <c r="AM8" s="1144"/>
      <c r="AN8" s="1144"/>
      <c r="AO8" s="1144"/>
      <c r="AP8" s="1144">
        <v>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387</v>
      </c>
      <c r="C9" s="1095"/>
      <c r="D9" s="1095"/>
      <c r="E9" s="1095"/>
      <c r="F9" s="1095"/>
      <c r="G9" s="1095"/>
      <c r="H9" s="1095"/>
      <c r="I9" s="1095"/>
      <c r="J9" s="1095"/>
      <c r="K9" s="1095"/>
      <c r="L9" s="1095"/>
      <c r="M9" s="1095"/>
      <c r="N9" s="1095"/>
      <c r="O9" s="1095"/>
      <c r="P9" s="1096"/>
      <c r="Q9" s="1100">
        <v>1</v>
      </c>
      <c r="R9" s="1101"/>
      <c r="S9" s="1101"/>
      <c r="T9" s="1101"/>
      <c r="U9" s="1101"/>
      <c r="V9" s="1101">
        <v>1</v>
      </c>
      <c r="W9" s="1101"/>
      <c r="X9" s="1101"/>
      <c r="Y9" s="1101"/>
      <c r="Z9" s="1101"/>
      <c r="AA9" s="1101" t="s">
        <v>582</v>
      </c>
      <c r="AB9" s="1101"/>
      <c r="AC9" s="1101"/>
      <c r="AD9" s="1101"/>
      <c r="AE9" s="1102"/>
      <c r="AF9" s="1076" t="s">
        <v>388</v>
      </c>
      <c r="AG9" s="1077"/>
      <c r="AH9" s="1077"/>
      <c r="AI9" s="1077"/>
      <c r="AJ9" s="1078"/>
      <c r="AK9" s="1143" t="s">
        <v>582</v>
      </c>
      <c r="AL9" s="1144"/>
      <c r="AM9" s="1144"/>
      <c r="AN9" s="1144"/>
      <c r="AO9" s="1144"/>
      <c r="AP9" s="1144" t="s">
        <v>519</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37629</v>
      </c>
      <c r="R23" s="1126"/>
      <c r="S23" s="1126"/>
      <c r="T23" s="1126"/>
      <c r="U23" s="1126"/>
      <c r="V23" s="1126">
        <v>36507</v>
      </c>
      <c r="W23" s="1126"/>
      <c r="X23" s="1126"/>
      <c r="Y23" s="1126"/>
      <c r="Z23" s="1126"/>
      <c r="AA23" s="1126">
        <v>1122</v>
      </c>
      <c r="AB23" s="1126"/>
      <c r="AC23" s="1126"/>
      <c r="AD23" s="1126"/>
      <c r="AE23" s="1127"/>
      <c r="AF23" s="1128">
        <v>917</v>
      </c>
      <c r="AG23" s="1126"/>
      <c r="AH23" s="1126"/>
      <c r="AI23" s="1126"/>
      <c r="AJ23" s="1129"/>
      <c r="AK23" s="1130"/>
      <c r="AL23" s="1131"/>
      <c r="AM23" s="1131"/>
      <c r="AN23" s="1131"/>
      <c r="AO23" s="1131"/>
      <c r="AP23" s="1126">
        <v>25913</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7331</v>
      </c>
      <c r="R28" s="1111"/>
      <c r="S28" s="1111"/>
      <c r="T28" s="1111"/>
      <c r="U28" s="1111"/>
      <c r="V28" s="1111">
        <v>7214</v>
      </c>
      <c r="W28" s="1111"/>
      <c r="X28" s="1111"/>
      <c r="Y28" s="1111"/>
      <c r="Z28" s="1111"/>
      <c r="AA28" s="1111">
        <v>117</v>
      </c>
      <c r="AB28" s="1111"/>
      <c r="AC28" s="1111"/>
      <c r="AD28" s="1111"/>
      <c r="AE28" s="1112"/>
      <c r="AF28" s="1113">
        <v>117</v>
      </c>
      <c r="AG28" s="1111"/>
      <c r="AH28" s="1111"/>
      <c r="AI28" s="1111"/>
      <c r="AJ28" s="1114"/>
      <c r="AK28" s="1115">
        <v>557530</v>
      </c>
      <c r="AL28" s="1103"/>
      <c r="AM28" s="1103"/>
      <c r="AN28" s="1103"/>
      <c r="AO28" s="1103"/>
      <c r="AP28" s="1103" t="s">
        <v>519</v>
      </c>
      <c r="AQ28" s="1103"/>
      <c r="AR28" s="1103"/>
      <c r="AS28" s="1103"/>
      <c r="AT28" s="1103"/>
      <c r="AU28" s="1103" t="s">
        <v>519</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27</v>
      </c>
      <c r="R29" s="1101"/>
      <c r="S29" s="1101"/>
      <c r="T29" s="1101"/>
      <c r="U29" s="1101"/>
      <c r="V29" s="1101">
        <v>27</v>
      </c>
      <c r="W29" s="1101"/>
      <c r="X29" s="1101"/>
      <c r="Y29" s="1101"/>
      <c r="Z29" s="1101"/>
      <c r="AA29" s="1101" t="s">
        <v>519</v>
      </c>
      <c r="AB29" s="1101"/>
      <c r="AC29" s="1101"/>
      <c r="AD29" s="1101"/>
      <c r="AE29" s="1102"/>
      <c r="AF29" s="1076" t="s">
        <v>405</v>
      </c>
      <c r="AG29" s="1077"/>
      <c r="AH29" s="1077"/>
      <c r="AI29" s="1077"/>
      <c r="AJ29" s="1078"/>
      <c r="AK29" s="1037">
        <v>27</v>
      </c>
      <c r="AL29" s="1028"/>
      <c r="AM29" s="1028"/>
      <c r="AN29" s="1028"/>
      <c r="AO29" s="1028"/>
      <c r="AP29" s="1028" t="s">
        <v>519</v>
      </c>
      <c r="AQ29" s="1028"/>
      <c r="AR29" s="1028"/>
      <c r="AS29" s="1028"/>
      <c r="AT29" s="1028"/>
      <c r="AU29" s="1028" t="s">
        <v>519</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1692</v>
      </c>
      <c r="R30" s="1101"/>
      <c r="S30" s="1101"/>
      <c r="T30" s="1101"/>
      <c r="U30" s="1101"/>
      <c r="V30" s="1101">
        <v>1689</v>
      </c>
      <c r="W30" s="1101"/>
      <c r="X30" s="1101"/>
      <c r="Y30" s="1101"/>
      <c r="Z30" s="1101"/>
      <c r="AA30" s="1101">
        <v>3</v>
      </c>
      <c r="AB30" s="1101"/>
      <c r="AC30" s="1101"/>
      <c r="AD30" s="1101"/>
      <c r="AE30" s="1102"/>
      <c r="AF30" s="1076">
        <v>3</v>
      </c>
      <c r="AG30" s="1077"/>
      <c r="AH30" s="1077"/>
      <c r="AI30" s="1077"/>
      <c r="AJ30" s="1078"/>
      <c r="AK30" s="1037">
        <v>1034</v>
      </c>
      <c r="AL30" s="1028"/>
      <c r="AM30" s="1028"/>
      <c r="AN30" s="1028"/>
      <c r="AO30" s="1028"/>
      <c r="AP30" s="1028" t="s">
        <v>519</v>
      </c>
      <c r="AQ30" s="1028"/>
      <c r="AR30" s="1028"/>
      <c r="AS30" s="1028"/>
      <c r="AT30" s="1028"/>
      <c r="AU30" s="1028" t="s">
        <v>519</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7197</v>
      </c>
      <c r="R31" s="1101"/>
      <c r="S31" s="1101"/>
      <c r="T31" s="1101"/>
      <c r="U31" s="1101"/>
      <c r="V31" s="1101">
        <v>7048</v>
      </c>
      <c r="W31" s="1101"/>
      <c r="X31" s="1101"/>
      <c r="Y31" s="1101"/>
      <c r="Z31" s="1101"/>
      <c r="AA31" s="1101">
        <v>149</v>
      </c>
      <c r="AB31" s="1101"/>
      <c r="AC31" s="1101"/>
      <c r="AD31" s="1101"/>
      <c r="AE31" s="1102"/>
      <c r="AF31" s="1076">
        <v>149</v>
      </c>
      <c r="AG31" s="1077"/>
      <c r="AH31" s="1077"/>
      <c r="AI31" s="1077"/>
      <c r="AJ31" s="1078"/>
      <c r="AK31" s="1037">
        <v>1048</v>
      </c>
      <c r="AL31" s="1028"/>
      <c r="AM31" s="1028"/>
      <c r="AN31" s="1028"/>
      <c r="AO31" s="1028"/>
      <c r="AP31" s="1028" t="s">
        <v>519</v>
      </c>
      <c r="AQ31" s="1028"/>
      <c r="AR31" s="1028"/>
      <c r="AS31" s="1028"/>
      <c r="AT31" s="1028"/>
      <c r="AU31" s="1028" t="s">
        <v>519</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1594</v>
      </c>
      <c r="R32" s="1101"/>
      <c r="S32" s="1101"/>
      <c r="T32" s="1101"/>
      <c r="U32" s="1101"/>
      <c r="V32" s="1101">
        <v>1306</v>
      </c>
      <c r="W32" s="1101"/>
      <c r="X32" s="1101"/>
      <c r="Y32" s="1101"/>
      <c r="Z32" s="1101"/>
      <c r="AA32" s="1101">
        <v>288</v>
      </c>
      <c r="AB32" s="1101"/>
      <c r="AC32" s="1101"/>
      <c r="AD32" s="1101"/>
      <c r="AE32" s="1102"/>
      <c r="AF32" s="1076">
        <v>1829</v>
      </c>
      <c r="AG32" s="1077"/>
      <c r="AH32" s="1077"/>
      <c r="AI32" s="1077"/>
      <c r="AJ32" s="1078"/>
      <c r="AK32" s="1037">
        <v>355</v>
      </c>
      <c r="AL32" s="1028"/>
      <c r="AM32" s="1028"/>
      <c r="AN32" s="1028"/>
      <c r="AO32" s="1028"/>
      <c r="AP32" s="1028">
        <v>6640</v>
      </c>
      <c r="AQ32" s="1028"/>
      <c r="AR32" s="1028"/>
      <c r="AS32" s="1028"/>
      <c r="AT32" s="1028"/>
      <c r="AU32" s="1028">
        <v>471</v>
      </c>
      <c r="AV32" s="1028"/>
      <c r="AW32" s="1028"/>
      <c r="AX32" s="1028"/>
      <c r="AY32" s="1028"/>
      <c r="AZ32" s="1099" t="s">
        <v>519</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410</v>
      </c>
      <c r="C33" s="1095"/>
      <c r="D33" s="1095"/>
      <c r="E33" s="1095"/>
      <c r="F33" s="1095"/>
      <c r="G33" s="1095"/>
      <c r="H33" s="1095"/>
      <c r="I33" s="1095"/>
      <c r="J33" s="1095"/>
      <c r="K33" s="1095"/>
      <c r="L33" s="1095"/>
      <c r="M33" s="1095"/>
      <c r="N33" s="1095"/>
      <c r="O33" s="1095"/>
      <c r="P33" s="1096"/>
      <c r="Q33" s="1100">
        <v>42</v>
      </c>
      <c r="R33" s="1101"/>
      <c r="S33" s="1101"/>
      <c r="T33" s="1101"/>
      <c r="U33" s="1101"/>
      <c r="V33" s="1101">
        <v>33</v>
      </c>
      <c r="W33" s="1101"/>
      <c r="X33" s="1101"/>
      <c r="Y33" s="1101"/>
      <c r="Z33" s="1101"/>
      <c r="AA33" s="1101">
        <v>9</v>
      </c>
      <c r="AB33" s="1101"/>
      <c r="AC33" s="1101"/>
      <c r="AD33" s="1101"/>
      <c r="AE33" s="1102"/>
      <c r="AF33" s="1076">
        <v>150</v>
      </c>
      <c r="AG33" s="1077"/>
      <c r="AH33" s="1077"/>
      <c r="AI33" s="1077"/>
      <c r="AJ33" s="1078"/>
      <c r="AK33" s="1037">
        <v>11</v>
      </c>
      <c r="AL33" s="1028"/>
      <c r="AM33" s="1028"/>
      <c r="AN33" s="1028"/>
      <c r="AO33" s="1028"/>
      <c r="AP33" s="1028">
        <v>267</v>
      </c>
      <c r="AQ33" s="1028"/>
      <c r="AR33" s="1028"/>
      <c r="AS33" s="1028"/>
      <c r="AT33" s="1028"/>
      <c r="AU33" s="1028" t="s">
        <v>519</v>
      </c>
      <c r="AV33" s="1028"/>
      <c r="AW33" s="1028"/>
      <c r="AX33" s="1028"/>
      <c r="AY33" s="1028"/>
      <c r="AZ33" s="1099" t="s">
        <v>519</v>
      </c>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411</v>
      </c>
      <c r="C34" s="1095"/>
      <c r="D34" s="1095"/>
      <c r="E34" s="1095"/>
      <c r="F34" s="1095"/>
      <c r="G34" s="1095"/>
      <c r="H34" s="1095"/>
      <c r="I34" s="1095"/>
      <c r="J34" s="1095"/>
      <c r="K34" s="1095"/>
      <c r="L34" s="1095"/>
      <c r="M34" s="1095"/>
      <c r="N34" s="1095"/>
      <c r="O34" s="1095"/>
      <c r="P34" s="1096"/>
      <c r="Q34" s="1100">
        <v>637</v>
      </c>
      <c r="R34" s="1101"/>
      <c r="S34" s="1101"/>
      <c r="T34" s="1101"/>
      <c r="U34" s="1101"/>
      <c r="V34" s="1101">
        <v>749</v>
      </c>
      <c r="W34" s="1101"/>
      <c r="X34" s="1101"/>
      <c r="Y34" s="1101"/>
      <c r="Z34" s="1101"/>
      <c r="AA34" s="1101">
        <v>112</v>
      </c>
      <c r="AB34" s="1101"/>
      <c r="AC34" s="1101"/>
      <c r="AD34" s="1101"/>
      <c r="AE34" s="1102"/>
      <c r="AF34" s="1076">
        <v>55</v>
      </c>
      <c r="AG34" s="1077"/>
      <c r="AH34" s="1077"/>
      <c r="AI34" s="1077"/>
      <c r="AJ34" s="1078"/>
      <c r="AK34" s="1037">
        <v>750</v>
      </c>
      <c r="AL34" s="1028"/>
      <c r="AM34" s="1028"/>
      <c r="AN34" s="1028"/>
      <c r="AO34" s="1028"/>
      <c r="AP34" s="1028">
        <v>9286</v>
      </c>
      <c r="AQ34" s="1028"/>
      <c r="AR34" s="1028"/>
      <c r="AS34" s="1028"/>
      <c r="AT34" s="1028"/>
      <c r="AU34" s="1028">
        <v>7912</v>
      </c>
      <c r="AV34" s="1028"/>
      <c r="AW34" s="1028"/>
      <c r="AX34" s="1028"/>
      <c r="AY34" s="1028"/>
      <c r="AZ34" s="1099" t="s">
        <v>519</v>
      </c>
      <c r="BA34" s="1099"/>
      <c r="BB34" s="1099"/>
      <c r="BC34" s="1099"/>
      <c r="BD34" s="1099"/>
      <c r="BE34" s="1089" t="s">
        <v>409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2303</v>
      </c>
      <c r="AG63" s="1016"/>
      <c r="AH63" s="1016"/>
      <c r="AI63" s="1016"/>
      <c r="AJ63" s="1087"/>
      <c r="AK63" s="1088"/>
      <c r="AL63" s="1020"/>
      <c r="AM63" s="1020"/>
      <c r="AN63" s="1020"/>
      <c r="AO63" s="1020"/>
      <c r="AP63" s="1016">
        <v>16193</v>
      </c>
      <c r="AQ63" s="1016"/>
      <c r="AR63" s="1016"/>
      <c r="AS63" s="1016"/>
      <c r="AT63" s="1016"/>
      <c r="AU63" s="1016">
        <v>8383</v>
      </c>
      <c r="AV63" s="1016"/>
      <c r="AW63" s="1016"/>
      <c r="AX63" s="1016"/>
      <c r="AY63" s="1016"/>
      <c r="AZ63" s="1082"/>
      <c r="BA63" s="1082"/>
      <c r="BB63" s="1082"/>
      <c r="BC63" s="1082"/>
      <c r="BD63" s="1082"/>
      <c r="BE63" s="1017"/>
      <c r="BF63" s="1017"/>
      <c r="BG63" s="1017"/>
      <c r="BH63" s="1017"/>
      <c r="BI63" s="1018"/>
      <c r="BJ63" s="1083" t="s">
        <v>414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418</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583</v>
      </c>
      <c r="C68" s="1043"/>
      <c r="D68" s="1043"/>
      <c r="E68" s="1043"/>
      <c r="F68" s="1043"/>
      <c r="G68" s="1043"/>
      <c r="H68" s="1043"/>
      <c r="I68" s="1043"/>
      <c r="J68" s="1043"/>
      <c r="K68" s="1043"/>
      <c r="L68" s="1043"/>
      <c r="M68" s="1043"/>
      <c r="N68" s="1043"/>
      <c r="O68" s="1043"/>
      <c r="P68" s="1044"/>
      <c r="Q68" s="1045">
        <v>8033</v>
      </c>
      <c r="R68" s="1039"/>
      <c r="S68" s="1039"/>
      <c r="T68" s="1039"/>
      <c r="U68" s="1039"/>
      <c r="V68" s="1039">
        <v>7644</v>
      </c>
      <c r="W68" s="1039"/>
      <c r="X68" s="1039"/>
      <c r="Y68" s="1039"/>
      <c r="Z68" s="1039"/>
      <c r="AA68" s="1039">
        <v>389</v>
      </c>
      <c r="AB68" s="1039"/>
      <c r="AC68" s="1039"/>
      <c r="AD68" s="1039"/>
      <c r="AE68" s="1039"/>
      <c r="AF68" s="1039">
        <v>1917</v>
      </c>
      <c r="AG68" s="1039"/>
      <c r="AH68" s="1039"/>
      <c r="AI68" s="1039"/>
      <c r="AJ68" s="1039"/>
      <c r="AK68" s="1039" t="s">
        <v>582</v>
      </c>
      <c r="AL68" s="1039"/>
      <c r="AM68" s="1039"/>
      <c r="AN68" s="1039"/>
      <c r="AO68" s="1039"/>
      <c r="AP68" s="1039">
        <v>5629</v>
      </c>
      <c r="AQ68" s="1039"/>
      <c r="AR68" s="1039"/>
      <c r="AS68" s="1039"/>
      <c r="AT68" s="1039"/>
      <c r="AU68" s="1039">
        <v>1852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584</v>
      </c>
      <c r="C69" s="1032"/>
      <c r="D69" s="1032"/>
      <c r="E69" s="1032"/>
      <c r="F69" s="1032"/>
      <c r="G69" s="1032"/>
      <c r="H69" s="1032"/>
      <c r="I69" s="1032"/>
      <c r="J69" s="1032"/>
      <c r="K69" s="1032"/>
      <c r="L69" s="1032"/>
      <c r="M69" s="1032"/>
      <c r="N69" s="1032"/>
      <c r="O69" s="1032"/>
      <c r="P69" s="1033"/>
      <c r="Q69" s="1034">
        <v>152261</v>
      </c>
      <c r="R69" s="1028"/>
      <c r="S69" s="1028"/>
      <c r="T69" s="1028"/>
      <c r="U69" s="1028"/>
      <c r="V69" s="1028">
        <v>145343</v>
      </c>
      <c r="W69" s="1028"/>
      <c r="X69" s="1028"/>
      <c r="Y69" s="1028"/>
      <c r="Z69" s="1028"/>
      <c r="AA69" s="1028">
        <v>6917</v>
      </c>
      <c r="AB69" s="1028"/>
      <c r="AC69" s="1028"/>
      <c r="AD69" s="1028"/>
      <c r="AE69" s="1028"/>
      <c r="AF69" s="1028">
        <v>6917</v>
      </c>
      <c r="AG69" s="1028"/>
      <c r="AH69" s="1028"/>
      <c r="AI69" s="1028"/>
      <c r="AJ69" s="1028"/>
      <c r="AK69" s="1028">
        <v>20</v>
      </c>
      <c r="AL69" s="1028"/>
      <c r="AM69" s="1028"/>
      <c r="AN69" s="1028"/>
      <c r="AO69" s="1028"/>
      <c r="AP69" s="1028" t="s">
        <v>519</v>
      </c>
      <c r="AQ69" s="1028"/>
      <c r="AR69" s="1028"/>
      <c r="AS69" s="1028"/>
      <c r="AT69" s="1028"/>
      <c r="AU69" s="1028" t="s">
        <v>519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585</v>
      </c>
      <c r="C70" s="1032"/>
      <c r="D70" s="1032"/>
      <c r="E70" s="1032"/>
      <c r="F70" s="1032"/>
      <c r="G70" s="1032"/>
      <c r="H70" s="1032"/>
      <c r="I70" s="1032"/>
      <c r="J70" s="1032"/>
      <c r="K70" s="1032"/>
      <c r="L70" s="1032"/>
      <c r="M70" s="1032"/>
      <c r="N70" s="1032"/>
      <c r="O70" s="1032"/>
      <c r="P70" s="1033"/>
      <c r="Q70" s="1034">
        <v>7328</v>
      </c>
      <c r="R70" s="1028"/>
      <c r="S70" s="1028"/>
      <c r="T70" s="1028"/>
      <c r="U70" s="1028"/>
      <c r="V70" s="1028">
        <v>6372</v>
      </c>
      <c r="W70" s="1028"/>
      <c r="X70" s="1028"/>
      <c r="Y70" s="1028"/>
      <c r="Z70" s="1028"/>
      <c r="AA70" s="1028">
        <v>956</v>
      </c>
      <c r="AB70" s="1028"/>
      <c r="AC70" s="1028"/>
      <c r="AD70" s="1028"/>
      <c r="AE70" s="1028"/>
      <c r="AF70" s="1028">
        <v>956</v>
      </c>
      <c r="AG70" s="1028"/>
      <c r="AH70" s="1028"/>
      <c r="AI70" s="1028"/>
      <c r="AJ70" s="1028"/>
      <c r="AK70" s="1028">
        <v>12</v>
      </c>
      <c r="AL70" s="1028"/>
      <c r="AM70" s="1028"/>
      <c r="AN70" s="1028"/>
      <c r="AO70" s="1028"/>
      <c r="AP70" s="1028" t="s">
        <v>519</v>
      </c>
      <c r="AQ70" s="1028"/>
      <c r="AR70" s="1028"/>
      <c r="AS70" s="1028"/>
      <c r="AT70" s="1028"/>
      <c r="AU70" s="1028" t="s">
        <v>519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586</v>
      </c>
      <c r="C71" s="1032"/>
      <c r="D71" s="1032"/>
      <c r="E71" s="1032"/>
      <c r="F71" s="1032"/>
      <c r="G71" s="1032"/>
      <c r="H71" s="1032"/>
      <c r="I71" s="1032"/>
      <c r="J71" s="1032"/>
      <c r="K71" s="1032"/>
      <c r="L71" s="1032"/>
      <c r="M71" s="1032"/>
      <c r="N71" s="1032"/>
      <c r="O71" s="1032"/>
      <c r="P71" s="1033"/>
      <c r="Q71" s="1038">
        <v>70</v>
      </c>
      <c r="R71" s="1036"/>
      <c r="S71" s="1036"/>
      <c r="T71" s="1036"/>
      <c r="U71" s="1037"/>
      <c r="V71" s="1028">
        <v>66</v>
      </c>
      <c r="W71" s="1028"/>
      <c r="X71" s="1028"/>
      <c r="Y71" s="1028"/>
      <c r="Z71" s="1028"/>
      <c r="AA71" s="1028">
        <v>4</v>
      </c>
      <c r="AB71" s="1028"/>
      <c r="AC71" s="1028"/>
      <c r="AD71" s="1028"/>
      <c r="AE71" s="1028"/>
      <c r="AF71" s="1028">
        <v>4</v>
      </c>
      <c r="AG71" s="1028"/>
      <c r="AH71" s="1028"/>
      <c r="AI71" s="1028"/>
      <c r="AJ71" s="1028"/>
      <c r="AK71" s="1028" t="s">
        <v>519</v>
      </c>
      <c r="AL71" s="1028"/>
      <c r="AM71" s="1028"/>
      <c r="AN71" s="1028"/>
      <c r="AO71" s="1028"/>
      <c r="AP71" s="1028" t="s">
        <v>519</v>
      </c>
      <c r="AQ71" s="1028"/>
      <c r="AR71" s="1028"/>
      <c r="AS71" s="1028"/>
      <c r="AT71" s="1028"/>
      <c r="AU71" s="1028" t="s">
        <v>519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587</v>
      </c>
      <c r="C72" s="1032"/>
      <c r="D72" s="1032"/>
      <c r="E72" s="1032"/>
      <c r="F72" s="1032"/>
      <c r="G72" s="1032"/>
      <c r="H72" s="1032"/>
      <c r="I72" s="1032"/>
      <c r="J72" s="1032"/>
      <c r="K72" s="1032"/>
      <c r="L72" s="1032"/>
      <c r="M72" s="1032"/>
      <c r="N72" s="1032"/>
      <c r="O72" s="1032"/>
      <c r="P72" s="1033"/>
      <c r="Q72" s="1034">
        <v>9</v>
      </c>
      <c r="R72" s="1028"/>
      <c r="S72" s="1028"/>
      <c r="T72" s="1028"/>
      <c r="U72" s="1028"/>
      <c r="V72" s="1028">
        <v>8</v>
      </c>
      <c r="W72" s="1028"/>
      <c r="X72" s="1028"/>
      <c r="Y72" s="1028"/>
      <c r="Z72" s="1028"/>
      <c r="AA72" s="1028">
        <v>1</v>
      </c>
      <c r="AB72" s="1028"/>
      <c r="AC72" s="1028"/>
      <c r="AD72" s="1028"/>
      <c r="AE72" s="1028"/>
      <c r="AF72" s="1028">
        <v>1</v>
      </c>
      <c r="AG72" s="1028"/>
      <c r="AH72" s="1028"/>
      <c r="AI72" s="1028"/>
      <c r="AJ72" s="1028"/>
      <c r="AK72" s="1028" t="s">
        <v>519</v>
      </c>
      <c r="AL72" s="1028"/>
      <c r="AM72" s="1028"/>
      <c r="AN72" s="1028"/>
      <c r="AO72" s="1028"/>
      <c r="AP72" s="1028" t="s">
        <v>519</v>
      </c>
      <c r="AQ72" s="1028"/>
      <c r="AR72" s="1028"/>
      <c r="AS72" s="1028"/>
      <c r="AT72" s="1028"/>
      <c r="AU72" s="1028" t="s">
        <v>519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588</v>
      </c>
      <c r="C73" s="1032"/>
      <c r="D73" s="1032"/>
      <c r="E73" s="1032"/>
      <c r="F73" s="1032"/>
      <c r="G73" s="1032"/>
      <c r="H73" s="1032"/>
      <c r="I73" s="1032"/>
      <c r="J73" s="1032"/>
      <c r="K73" s="1032"/>
      <c r="L73" s="1032"/>
      <c r="M73" s="1032"/>
      <c r="N73" s="1032"/>
      <c r="O73" s="1032"/>
      <c r="P73" s="1033"/>
      <c r="Q73" s="1034">
        <v>334</v>
      </c>
      <c r="R73" s="1028"/>
      <c r="S73" s="1028"/>
      <c r="T73" s="1028"/>
      <c r="U73" s="1028"/>
      <c r="V73" s="1028">
        <v>320</v>
      </c>
      <c r="W73" s="1028"/>
      <c r="X73" s="1028"/>
      <c r="Y73" s="1028"/>
      <c r="Z73" s="1028"/>
      <c r="AA73" s="1028">
        <v>14</v>
      </c>
      <c r="AB73" s="1028"/>
      <c r="AC73" s="1028"/>
      <c r="AD73" s="1028"/>
      <c r="AE73" s="1028"/>
      <c r="AF73" s="1028">
        <v>14</v>
      </c>
      <c r="AG73" s="1028"/>
      <c r="AH73" s="1028"/>
      <c r="AI73" s="1028"/>
      <c r="AJ73" s="1028"/>
      <c r="AK73" s="1028" t="s">
        <v>519</v>
      </c>
      <c r="AL73" s="1028"/>
      <c r="AM73" s="1028"/>
      <c r="AN73" s="1028"/>
      <c r="AO73" s="1028"/>
      <c r="AP73" s="1028" t="s">
        <v>519</v>
      </c>
      <c r="AQ73" s="1028"/>
      <c r="AR73" s="1028"/>
      <c r="AS73" s="1028"/>
      <c r="AT73" s="1028"/>
      <c r="AU73" s="1028" t="s">
        <v>519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589</v>
      </c>
      <c r="C74" s="1032"/>
      <c r="D74" s="1032"/>
      <c r="E74" s="1032"/>
      <c r="F74" s="1032"/>
      <c r="G74" s="1032"/>
      <c r="H74" s="1032"/>
      <c r="I74" s="1032"/>
      <c r="J74" s="1032"/>
      <c r="K74" s="1032"/>
      <c r="L74" s="1032"/>
      <c r="M74" s="1032"/>
      <c r="N74" s="1032"/>
      <c r="O74" s="1032"/>
      <c r="P74" s="1033"/>
      <c r="Q74" s="1034">
        <v>1346</v>
      </c>
      <c r="R74" s="1028"/>
      <c r="S74" s="1028"/>
      <c r="T74" s="1028"/>
      <c r="U74" s="1028"/>
      <c r="V74" s="1028">
        <v>1311</v>
      </c>
      <c r="W74" s="1028"/>
      <c r="X74" s="1028"/>
      <c r="Y74" s="1028"/>
      <c r="Z74" s="1028"/>
      <c r="AA74" s="1028">
        <v>36</v>
      </c>
      <c r="AB74" s="1028"/>
      <c r="AC74" s="1028"/>
      <c r="AD74" s="1028"/>
      <c r="AE74" s="1028"/>
      <c r="AF74" s="1028">
        <v>36</v>
      </c>
      <c r="AG74" s="1028"/>
      <c r="AH74" s="1028"/>
      <c r="AI74" s="1028"/>
      <c r="AJ74" s="1028"/>
      <c r="AK74" s="1028" t="s">
        <v>519</v>
      </c>
      <c r="AL74" s="1028"/>
      <c r="AM74" s="1028"/>
      <c r="AN74" s="1028"/>
      <c r="AO74" s="1028"/>
      <c r="AP74" s="1028">
        <v>255</v>
      </c>
      <c r="AQ74" s="1028"/>
      <c r="AR74" s="1028"/>
      <c r="AS74" s="1028"/>
      <c r="AT74" s="1028"/>
      <c r="AU74" s="1028">
        <v>139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590</v>
      </c>
      <c r="C75" s="1032"/>
      <c r="D75" s="1032"/>
      <c r="E75" s="1032"/>
      <c r="F75" s="1032"/>
      <c r="G75" s="1032"/>
      <c r="H75" s="1032"/>
      <c r="I75" s="1032"/>
      <c r="J75" s="1032"/>
      <c r="K75" s="1032"/>
      <c r="L75" s="1032"/>
      <c r="M75" s="1032"/>
      <c r="N75" s="1032"/>
      <c r="O75" s="1032"/>
      <c r="P75" s="1033"/>
      <c r="Q75" s="1038">
        <v>78</v>
      </c>
      <c r="R75" s="1036"/>
      <c r="S75" s="1036"/>
      <c r="T75" s="1036"/>
      <c r="U75" s="1037"/>
      <c r="V75" s="1035">
        <v>76</v>
      </c>
      <c r="W75" s="1036"/>
      <c r="X75" s="1036"/>
      <c r="Y75" s="1036"/>
      <c r="Z75" s="1037"/>
      <c r="AA75" s="1035">
        <v>2</v>
      </c>
      <c r="AB75" s="1036"/>
      <c r="AC75" s="1036"/>
      <c r="AD75" s="1036"/>
      <c r="AE75" s="1037"/>
      <c r="AF75" s="1035">
        <v>2</v>
      </c>
      <c r="AG75" s="1036"/>
      <c r="AH75" s="1036"/>
      <c r="AI75" s="1036"/>
      <c r="AJ75" s="1037"/>
      <c r="AK75" s="1028" t="s">
        <v>519</v>
      </c>
      <c r="AL75" s="1028"/>
      <c r="AM75" s="1028"/>
      <c r="AN75" s="1028"/>
      <c r="AO75" s="1028"/>
      <c r="AP75" s="1035">
        <v>56</v>
      </c>
      <c r="AQ75" s="1036"/>
      <c r="AR75" s="1036"/>
      <c r="AS75" s="1036"/>
      <c r="AT75" s="1037"/>
      <c r="AU75" s="1035">
        <v>41</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591</v>
      </c>
      <c r="C76" s="1032"/>
      <c r="D76" s="1032"/>
      <c r="E76" s="1032"/>
      <c r="F76" s="1032"/>
      <c r="G76" s="1032"/>
      <c r="H76" s="1032"/>
      <c r="I76" s="1032"/>
      <c r="J76" s="1032"/>
      <c r="K76" s="1032"/>
      <c r="L76" s="1032"/>
      <c r="M76" s="1032"/>
      <c r="N76" s="1032"/>
      <c r="O76" s="1032"/>
      <c r="P76" s="1033"/>
      <c r="Q76" s="1038">
        <v>181</v>
      </c>
      <c r="R76" s="1036"/>
      <c r="S76" s="1036"/>
      <c r="T76" s="1036"/>
      <c r="U76" s="1037"/>
      <c r="V76" s="1035">
        <v>179</v>
      </c>
      <c r="W76" s="1036"/>
      <c r="X76" s="1036"/>
      <c r="Y76" s="1036"/>
      <c r="Z76" s="1037"/>
      <c r="AA76" s="1035">
        <v>2</v>
      </c>
      <c r="AB76" s="1036"/>
      <c r="AC76" s="1036"/>
      <c r="AD76" s="1036"/>
      <c r="AE76" s="1037"/>
      <c r="AF76" s="1035">
        <v>2</v>
      </c>
      <c r="AG76" s="1036"/>
      <c r="AH76" s="1036"/>
      <c r="AI76" s="1036"/>
      <c r="AJ76" s="1037"/>
      <c r="AK76" s="1035">
        <v>11</v>
      </c>
      <c r="AL76" s="1036"/>
      <c r="AM76" s="1036"/>
      <c r="AN76" s="1036"/>
      <c r="AO76" s="1037"/>
      <c r="AP76" s="1035" t="s">
        <v>519</v>
      </c>
      <c r="AQ76" s="1036"/>
      <c r="AR76" s="1036"/>
      <c r="AS76" s="1036"/>
      <c r="AT76" s="1037"/>
      <c r="AU76" s="1028" t="s">
        <v>519</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592</v>
      </c>
      <c r="C77" s="1032"/>
      <c r="D77" s="1032"/>
      <c r="E77" s="1032"/>
      <c r="F77" s="1032"/>
      <c r="G77" s="1032"/>
      <c r="H77" s="1032"/>
      <c r="I77" s="1032"/>
      <c r="J77" s="1032"/>
      <c r="K77" s="1032"/>
      <c r="L77" s="1032"/>
      <c r="M77" s="1032"/>
      <c r="N77" s="1032"/>
      <c r="O77" s="1032"/>
      <c r="P77" s="1033"/>
      <c r="Q77" s="1038">
        <v>126</v>
      </c>
      <c r="R77" s="1036"/>
      <c r="S77" s="1036"/>
      <c r="T77" s="1036"/>
      <c r="U77" s="1037"/>
      <c r="V77" s="1035">
        <v>123</v>
      </c>
      <c r="W77" s="1036"/>
      <c r="X77" s="1036"/>
      <c r="Y77" s="1036"/>
      <c r="Z77" s="1037"/>
      <c r="AA77" s="1035">
        <v>3</v>
      </c>
      <c r="AB77" s="1036"/>
      <c r="AC77" s="1036"/>
      <c r="AD77" s="1036"/>
      <c r="AE77" s="1037"/>
      <c r="AF77" s="1035">
        <v>3</v>
      </c>
      <c r="AG77" s="1036"/>
      <c r="AH77" s="1036"/>
      <c r="AI77" s="1036"/>
      <c r="AJ77" s="1037"/>
      <c r="AK77" s="1035">
        <v>26</v>
      </c>
      <c r="AL77" s="1036"/>
      <c r="AM77" s="1036"/>
      <c r="AN77" s="1036"/>
      <c r="AO77" s="1037"/>
      <c r="AP77" s="1035" t="s">
        <v>519</v>
      </c>
      <c r="AQ77" s="1036"/>
      <c r="AR77" s="1036"/>
      <c r="AS77" s="1036"/>
      <c r="AT77" s="1037"/>
      <c r="AU77" s="1028" t="s">
        <v>519</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593</v>
      </c>
      <c r="C78" s="1032"/>
      <c r="D78" s="1032"/>
      <c r="E78" s="1032"/>
      <c r="F78" s="1032"/>
      <c r="G78" s="1032"/>
      <c r="H78" s="1032"/>
      <c r="I78" s="1032"/>
      <c r="J78" s="1032"/>
      <c r="K78" s="1032"/>
      <c r="L78" s="1032"/>
      <c r="M78" s="1032"/>
      <c r="N78" s="1032"/>
      <c r="O78" s="1032"/>
      <c r="P78" s="1033"/>
      <c r="Q78" s="1034">
        <v>121</v>
      </c>
      <c r="R78" s="1028"/>
      <c r="S78" s="1028"/>
      <c r="T78" s="1028"/>
      <c r="U78" s="1028"/>
      <c r="V78" s="1028">
        <v>112</v>
      </c>
      <c r="W78" s="1028"/>
      <c r="X78" s="1028"/>
      <c r="Y78" s="1028"/>
      <c r="Z78" s="1028"/>
      <c r="AA78" s="1028">
        <v>8</v>
      </c>
      <c r="AB78" s="1028"/>
      <c r="AC78" s="1028"/>
      <c r="AD78" s="1028"/>
      <c r="AE78" s="1028"/>
      <c r="AF78" s="1028">
        <v>8</v>
      </c>
      <c r="AG78" s="1028"/>
      <c r="AH78" s="1028"/>
      <c r="AI78" s="1028"/>
      <c r="AJ78" s="1028"/>
      <c r="AK78" s="1028">
        <v>11</v>
      </c>
      <c r="AL78" s="1028"/>
      <c r="AM78" s="1028"/>
      <c r="AN78" s="1028"/>
      <c r="AO78" s="1028"/>
      <c r="AP78" s="1035" t="s">
        <v>519</v>
      </c>
      <c r="AQ78" s="1036"/>
      <c r="AR78" s="1036"/>
      <c r="AS78" s="1036"/>
      <c r="AT78" s="1037"/>
      <c r="AU78" s="1028" t="s">
        <v>519</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594</v>
      </c>
      <c r="C79" s="1032"/>
      <c r="D79" s="1032"/>
      <c r="E79" s="1032"/>
      <c r="F79" s="1032"/>
      <c r="G79" s="1032"/>
      <c r="H79" s="1032"/>
      <c r="I79" s="1032"/>
      <c r="J79" s="1032"/>
      <c r="K79" s="1032"/>
      <c r="L79" s="1032"/>
      <c r="M79" s="1032"/>
      <c r="N79" s="1032"/>
      <c r="O79" s="1032"/>
      <c r="P79" s="1033"/>
      <c r="Q79" s="1034">
        <v>822</v>
      </c>
      <c r="R79" s="1028"/>
      <c r="S79" s="1028"/>
      <c r="T79" s="1028"/>
      <c r="U79" s="1028"/>
      <c r="V79" s="1028">
        <v>815</v>
      </c>
      <c r="W79" s="1028"/>
      <c r="X79" s="1028"/>
      <c r="Y79" s="1028"/>
      <c r="Z79" s="1028"/>
      <c r="AA79" s="1028">
        <v>7</v>
      </c>
      <c r="AB79" s="1028"/>
      <c r="AC79" s="1028"/>
      <c r="AD79" s="1028"/>
      <c r="AE79" s="1028"/>
      <c r="AF79" s="1028">
        <v>7</v>
      </c>
      <c r="AG79" s="1028"/>
      <c r="AH79" s="1028"/>
      <c r="AI79" s="1028"/>
      <c r="AJ79" s="1028"/>
      <c r="AK79" s="1028" t="s">
        <v>519</v>
      </c>
      <c r="AL79" s="1028"/>
      <c r="AM79" s="1028"/>
      <c r="AN79" s="1028"/>
      <c r="AO79" s="1028"/>
      <c r="AP79" s="1035">
        <v>193</v>
      </c>
      <c r="AQ79" s="1036"/>
      <c r="AR79" s="1036"/>
      <c r="AS79" s="1036"/>
      <c r="AT79" s="1037"/>
      <c r="AU79" s="1028">
        <v>110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35"/>
      <c r="AQ80" s="1036"/>
      <c r="AR80" s="1036"/>
      <c r="AS80" s="1036"/>
      <c r="AT80" s="1037"/>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9867</v>
      </c>
      <c r="AG88" s="1016"/>
      <c r="AH88" s="1016"/>
      <c r="AI88" s="1016"/>
      <c r="AJ88" s="1016"/>
      <c r="AK88" s="1020"/>
      <c r="AL88" s="1020"/>
      <c r="AM88" s="1020"/>
      <c r="AN88" s="1020"/>
      <c r="AO88" s="1020"/>
      <c r="AP88" s="1016">
        <v>6133</v>
      </c>
      <c r="AQ88" s="1016"/>
      <c r="AR88" s="1016"/>
      <c r="AS88" s="1016"/>
      <c r="AT88" s="1016"/>
      <c r="AU88" s="1016">
        <v>2141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50</v>
      </c>
      <c r="CS102" s="1008"/>
      <c r="CT102" s="1008"/>
      <c r="CU102" s="1008"/>
      <c r="CV102" s="1009"/>
      <c r="CW102" s="1007" t="s">
        <v>519</v>
      </c>
      <c r="CX102" s="1008"/>
      <c r="CY102" s="1008"/>
      <c r="CZ102" s="1008"/>
      <c r="DA102" s="1009"/>
      <c r="DB102" s="1007" t="s">
        <v>519</v>
      </c>
      <c r="DC102" s="1008"/>
      <c r="DD102" s="1008"/>
      <c r="DE102" s="1008"/>
      <c r="DF102" s="1009"/>
      <c r="DG102" s="1007" t="s">
        <v>519</v>
      </c>
      <c r="DH102" s="1008"/>
      <c r="DI102" s="1008"/>
      <c r="DJ102" s="1008"/>
      <c r="DK102" s="1009"/>
      <c r="DL102" s="1007" t="s">
        <v>519</v>
      </c>
      <c r="DM102" s="1008"/>
      <c r="DN102" s="1008"/>
      <c r="DO102" s="1008"/>
      <c r="DP102" s="1009"/>
      <c r="DQ102" s="1007" t="s">
        <v>519</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302</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302</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302</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4248435</v>
      </c>
      <c r="AB110" s="944"/>
      <c r="AC110" s="944"/>
      <c r="AD110" s="944"/>
      <c r="AE110" s="945"/>
      <c r="AF110" s="946">
        <v>4080215</v>
      </c>
      <c r="AG110" s="944"/>
      <c r="AH110" s="944"/>
      <c r="AI110" s="944"/>
      <c r="AJ110" s="945"/>
      <c r="AK110" s="946">
        <v>3698022</v>
      </c>
      <c r="AL110" s="944"/>
      <c r="AM110" s="944"/>
      <c r="AN110" s="944"/>
      <c r="AO110" s="945"/>
      <c r="AP110" s="947">
        <v>25.3</v>
      </c>
      <c r="AQ110" s="948"/>
      <c r="AR110" s="948"/>
      <c r="AS110" s="948"/>
      <c r="AT110" s="949"/>
      <c r="AU110" s="983" t="s">
        <v>72</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28340349</v>
      </c>
      <c r="BR110" s="891"/>
      <c r="BS110" s="891"/>
      <c r="BT110" s="891"/>
      <c r="BU110" s="891"/>
      <c r="BV110" s="891">
        <v>27563827</v>
      </c>
      <c r="BW110" s="891"/>
      <c r="BX110" s="891"/>
      <c r="BY110" s="891"/>
      <c r="BZ110" s="891"/>
      <c r="CA110" s="891">
        <v>25913173</v>
      </c>
      <c r="CB110" s="891"/>
      <c r="CC110" s="891"/>
      <c r="CD110" s="891"/>
      <c r="CE110" s="891"/>
      <c r="CF110" s="915">
        <v>177.3</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441</v>
      </c>
      <c r="DH110" s="891"/>
      <c r="DI110" s="891"/>
      <c r="DJ110" s="891"/>
      <c r="DK110" s="891"/>
      <c r="DL110" s="891" t="s">
        <v>128</v>
      </c>
      <c r="DM110" s="891"/>
      <c r="DN110" s="891"/>
      <c r="DO110" s="891"/>
      <c r="DP110" s="891"/>
      <c r="DQ110" s="891" t="s">
        <v>441</v>
      </c>
      <c r="DR110" s="891"/>
      <c r="DS110" s="891"/>
      <c r="DT110" s="891"/>
      <c r="DU110" s="891"/>
      <c r="DV110" s="892" t="s">
        <v>442</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442</v>
      </c>
      <c r="AG111" s="972"/>
      <c r="AH111" s="972"/>
      <c r="AI111" s="972"/>
      <c r="AJ111" s="973"/>
      <c r="AK111" s="974" t="s">
        <v>441</v>
      </c>
      <c r="AL111" s="972"/>
      <c r="AM111" s="972"/>
      <c r="AN111" s="972"/>
      <c r="AO111" s="973"/>
      <c r="AP111" s="975" t="s">
        <v>441</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t="s">
        <v>442</v>
      </c>
      <c r="BR111" s="863"/>
      <c r="BS111" s="863"/>
      <c r="BT111" s="863"/>
      <c r="BU111" s="863"/>
      <c r="BV111" s="863" t="s">
        <v>442</v>
      </c>
      <c r="BW111" s="863"/>
      <c r="BX111" s="863"/>
      <c r="BY111" s="863"/>
      <c r="BZ111" s="863"/>
      <c r="CA111" s="863">
        <v>263800</v>
      </c>
      <c r="CB111" s="863"/>
      <c r="CC111" s="863"/>
      <c r="CD111" s="863"/>
      <c r="CE111" s="863"/>
      <c r="CF111" s="924">
        <v>1.8</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441</v>
      </c>
      <c r="DH111" s="863"/>
      <c r="DI111" s="863"/>
      <c r="DJ111" s="863"/>
      <c r="DK111" s="863"/>
      <c r="DL111" s="863" t="s">
        <v>441</v>
      </c>
      <c r="DM111" s="863"/>
      <c r="DN111" s="863"/>
      <c r="DO111" s="863"/>
      <c r="DP111" s="863"/>
      <c r="DQ111" s="863" t="s">
        <v>441</v>
      </c>
      <c r="DR111" s="863"/>
      <c r="DS111" s="863"/>
      <c r="DT111" s="863"/>
      <c r="DU111" s="863"/>
      <c r="DV111" s="840" t="s">
        <v>446</v>
      </c>
      <c r="DW111" s="840"/>
      <c r="DX111" s="840"/>
      <c r="DY111" s="840"/>
      <c r="DZ111" s="841"/>
    </row>
    <row r="112" spans="1:131" s="248" customFormat="1" ht="26.25" customHeight="1" x14ac:dyDescent="0.15">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442</v>
      </c>
      <c r="AG112" s="826"/>
      <c r="AH112" s="826"/>
      <c r="AI112" s="826"/>
      <c r="AJ112" s="827"/>
      <c r="AK112" s="828" t="s">
        <v>442</v>
      </c>
      <c r="AL112" s="826"/>
      <c r="AM112" s="826"/>
      <c r="AN112" s="826"/>
      <c r="AO112" s="827"/>
      <c r="AP112" s="873" t="s">
        <v>441</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10002469</v>
      </c>
      <c r="BR112" s="863"/>
      <c r="BS112" s="863"/>
      <c r="BT112" s="863"/>
      <c r="BU112" s="863"/>
      <c r="BV112" s="863">
        <v>9691723</v>
      </c>
      <c r="BW112" s="863"/>
      <c r="BX112" s="863"/>
      <c r="BY112" s="863"/>
      <c r="BZ112" s="863"/>
      <c r="CA112" s="863">
        <v>8383358</v>
      </c>
      <c r="CB112" s="863"/>
      <c r="CC112" s="863"/>
      <c r="CD112" s="863"/>
      <c r="CE112" s="863"/>
      <c r="CF112" s="924">
        <v>57.3</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442</v>
      </c>
      <c r="DH112" s="863"/>
      <c r="DI112" s="863"/>
      <c r="DJ112" s="863"/>
      <c r="DK112" s="863"/>
      <c r="DL112" s="863" t="s">
        <v>442</v>
      </c>
      <c r="DM112" s="863"/>
      <c r="DN112" s="863"/>
      <c r="DO112" s="863"/>
      <c r="DP112" s="863"/>
      <c r="DQ112" s="863">
        <v>263800</v>
      </c>
      <c r="DR112" s="863"/>
      <c r="DS112" s="863"/>
      <c r="DT112" s="863"/>
      <c r="DU112" s="863"/>
      <c r="DV112" s="840">
        <v>1.8</v>
      </c>
      <c r="DW112" s="840"/>
      <c r="DX112" s="840"/>
      <c r="DY112" s="840"/>
      <c r="DZ112" s="841"/>
    </row>
    <row r="113" spans="1:130" s="248"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619674</v>
      </c>
      <c r="AB113" s="972"/>
      <c r="AC113" s="972"/>
      <c r="AD113" s="972"/>
      <c r="AE113" s="973"/>
      <c r="AF113" s="974">
        <v>631591</v>
      </c>
      <c r="AG113" s="972"/>
      <c r="AH113" s="972"/>
      <c r="AI113" s="972"/>
      <c r="AJ113" s="973"/>
      <c r="AK113" s="974">
        <v>440279</v>
      </c>
      <c r="AL113" s="972"/>
      <c r="AM113" s="972"/>
      <c r="AN113" s="972"/>
      <c r="AO113" s="973"/>
      <c r="AP113" s="975">
        <v>3</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2320198</v>
      </c>
      <c r="BR113" s="863"/>
      <c r="BS113" s="863"/>
      <c r="BT113" s="863"/>
      <c r="BU113" s="863"/>
      <c r="BV113" s="863">
        <v>2333156</v>
      </c>
      <c r="BW113" s="863"/>
      <c r="BX113" s="863"/>
      <c r="BY113" s="863"/>
      <c r="BZ113" s="863"/>
      <c r="CA113" s="863">
        <v>2140877</v>
      </c>
      <c r="CB113" s="863"/>
      <c r="CC113" s="863"/>
      <c r="CD113" s="863"/>
      <c r="CE113" s="863"/>
      <c r="CF113" s="924">
        <v>14.6</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442</v>
      </c>
      <c r="DH113" s="826"/>
      <c r="DI113" s="826"/>
      <c r="DJ113" s="826"/>
      <c r="DK113" s="827"/>
      <c r="DL113" s="828" t="s">
        <v>454</v>
      </c>
      <c r="DM113" s="826"/>
      <c r="DN113" s="826"/>
      <c r="DO113" s="826"/>
      <c r="DP113" s="827"/>
      <c r="DQ113" s="828" t="s">
        <v>442</v>
      </c>
      <c r="DR113" s="826"/>
      <c r="DS113" s="826"/>
      <c r="DT113" s="826"/>
      <c r="DU113" s="827"/>
      <c r="DV113" s="873" t="s">
        <v>128</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347628</v>
      </c>
      <c r="AB114" s="826"/>
      <c r="AC114" s="826"/>
      <c r="AD114" s="826"/>
      <c r="AE114" s="827"/>
      <c r="AF114" s="828">
        <v>354434</v>
      </c>
      <c r="AG114" s="826"/>
      <c r="AH114" s="826"/>
      <c r="AI114" s="826"/>
      <c r="AJ114" s="827"/>
      <c r="AK114" s="828">
        <v>392728</v>
      </c>
      <c r="AL114" s="826"/>
      <c r="AM114" s="826"/>
      <c r="AN114" s="826"/>
      <c r="AO114" s="827"/>
      <c r="AP114" s="873">
        <v>2.7</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4382720</v>
      </c>
      <c r="BR114" s="863"/>
      <c r="BS114" s="863"/>
      <c r="BT114" s="863"/>
      <c r="BU114" s="863"/>
      <c r="BV114" s="863">
        <v>4362427</v>
      </c>
      <c r="BW114" s="863"/>
      <c r="BX114" s="863"/>
      <c r="BY114" s="863"/>
      <c r="BZ114" s="863"/>
      <c r="CA114" s="863">
        <v>4260308</v>
      </c>
      <c r="CB114" s="863"/>
      <c r="CC114" s="863"/>
      <c r="CD114" s="863"/>
      <c r="CE114" s="863"/>
      <c r="CF114" s="924">
        <v>29.1</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441</v>
      </c>
      <c r="DH114" s="826"/>
      <c r="DI114" s="826"/>
      <c r="DJ114" s="826"/>
      <c r="DK114" s="827"/>
      <c r="DL114" s="828" t="s">
        <v>441</v>
      </c>
      <c r="DM114" s="826"/>
      <c r="DN114" s="826"/>
      <c r="DO114" s="826"/>
      <c r="DP114" s="827"/>
      <c r="DQ114" s="828" t="s">
        <v>441</v>
      </c>
      <c r="DR114" s="826"/>
      <c r="DS114" s="826"/>
      <c r="DT114" s="826"/>
      <c r="DU114" s="827"/>
      <c r="DV114" s="873" t="s">
        <v>446</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441</v>
      </c>
      <c r="AB115" s="972"/>
      <c r="AC115" s="972"/>
      <c r="AD115" s="972"/>
      <c r="AE115" s="973"/>
      <c r="AF115" s="974" t="s">
        <v>441</v>
      </c>
      <c r="AG115" s="972"/>
      <c r="AH115" s="972"/>
      <c r="AI115" s="972"/>
      <c r="AJ115" s="973"/>
      <c r="AK115" s="974" t="s">
        <v>454</v>
      </c>
      <c r="AL115" s="972"/>
      <c r="AM115" s="972"/>
      <c r="AN115" s="972"/>
      <c r="AO115" s="973"/>
      <c r="AP115" s="975" t="s">
        <v>441</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t="s">
        <v>441</v>
      </c>
      <c r="BR115" s="863"/>
      <c r="BS115" s="863"/>
      <c r="BT115" s="863"/>
      <c r="BU115" s="863"/>
      <c r="BV115" s="863" t="s">
        <v>442</v>
      </c>
      <c r="BW115" s="863"/>
      <c r="BX115" s="863"/>
      <c r="BY115" s="863"/>
      <c r="BZ115" s="863"/>
      <c r="CA115" s="863" t="s">
        <v>442</v>
      </c>
      <c r="CB115" s="863"/>
      <c r="CC115" s="863"/>
      <c r="CD115" s="863"/>
      <c r="CE115" s="863"/>
      <c r="CF115" s="924" t="s">
        <v>441</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442</v>
      </c>
      <c r="DH115" s="826"/>
      <c r="DI115" s="826"/>
      <c r="DJ115" s="826"/>
      <c r="DK115" s="827"/>
      <c r="DL115" s="828" t="s">
        <v>446</v>
      </c>
      <c r="DM115" s="826"/>
      <c r="DN115" s="826"/>
      <c r="DO115" s="826"/>
      <c r="DP115" s="827"/>
      <c r="DQ115" s="828" t="s">
        <v>441</v>
      </c>
      <c r="DR115" s="826"/>
      <c r="DS115" s="826"/>
      <c r="DT115" s="826"/>
      <c r="DU115" s="827"/>
      <c r="DV115" s="873" t="s">
        <v>442</v>
      </c>
      <c r="DW115" s="874"/>
      <c r="DX115" s="874"/>
      <c r="DY115" s="874"/>
      <c r="DZ115" s="875"/>
    </row>
    <row r="116" spans="1:130" s="248" customFormat="1" ht="26.25" customHeight="1" x14ac:dyDescent="0.15">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446</v>
      </c>
      <c r="AG116" s="826"/>
      <c r="AH116" s="826"/>
      <c r="AI116" s="826"/>
      <c r="AJ116" s="827"/>
      <c r="AK116" s="828" t="s">
        <v>446</v>
      </c>
      <c r="AL116" s="826"/>
      <c r="AM116" s="826"/>
      <c r="AN116" s="826"/>
      <c r="AO116" s="827"/>
      <c r="AP116" s="873" t="s">
        <v>454</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441</v>
      </c>
      <c r="BW116" s="863"/>
      <c r="BX116" s="863"/>
      <c r="BY116" s="863"/>
      <c r="BZ116" s="863"/>
      <c r="CA116" s="863" t="s">
        <v>442</v>
      </c>
      <c r="CB116" s="863"/>
      <c r="CC116" s="863"/>
      <c r="CD116" s="863"/>
      <c r="CE116" s="863"/>
      <c r="CF116" s="924" t="s">
        <v>446</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446</v>
      </c>
      <c r="DH116" s="826"/>
      <c r="DI116" s="826"/>
      <c r="DJ116" s="826"/>
      <c r="DK116" s="827"/>
      <c r="DL116" s="828" t="s">
        <v>442</v>
      </c>
      <c r="DM116" s="826"/>
      <c r="DN116" s="826"/>
      <c r="DO116" s="826"/>
      <c r="DP116" s="827"/>
      <c r="DQ116" s="828" t="s">
        <v>441</v>
      </c>
      <c r="DR116" s="826"/>
      <c r="DS116" s="826"/>
      <c r="DT116" s="826"/>
      <c r="DU116" s="827"/>
      <c r="DV116" s="873" t="s">
        <v>442</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5215737</v>
      </c>
      <c r="AB117" s="958"/>
      <c r="AC117" s="958"/>
      <c r="AD117" s="958"/>
      <c r="AE117" s="959"/>
      <c r="AF117" s="960">
        <v>5066240</v>
      </c>
      <c r="AG117" s="958"/>
      <c r="AH117" s="958"/>
      <c r="AI117" s="958"/>
      <c r="AJ117" s="959"/>
      <c r="AK117" s="960">
        <v>4531029</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446</v>
      </c>
      <c r="BR117" s="863"/>
      <c r="BS117" s="863"/>
      <c r="BT117" s="863"/>
      <c r="BU117" s="863"/>
      <c r="BV117" s="863" t="s">
        <v>446</v>
      </c>
      <c r="BW117" s="863"/>
      <c r="BX117" s="863"/>
      <c r="BY117" s="863"/>
      <c r="BZ117" s="863"/>
      <c r="CA117" s="863" t="s">
        <v>454</v>
      </c>
      <c r="CB117" s="863"/>
      <c r="CC117" s="863"/>
      <c r="CD117" s="863"/>
      <c r="CE117" s="863"/>
      <c r="CF117" s="924" t="s">
        <v>454</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446</v>
      </c>
      <c r="DH117" s="826"/>
      <c r="DI117" s="826"/>
      <c r="DJ117" s="826"/>
      <c r="DK117" s="827"/>
      <c r="DL117" s="828" t="s">
        <v>442</v>
      </c>
      <c r="DM117" s="826"/>
      <c r="DN117" s="826"/>
      <c r="DO117" s="826"/>
      <c r="DP117" s="827"/>
      <c r="DQ117" s="828" t="s">
        <v>446</v>
      </c>
      <c r="DR117" s="826"/>
      <c r="DS117" s="826"/>
      <c r="DT117" s="826"/>
      <c r="DU117" s="827"/>
      <c r="DV117" s="873" t="s">
        <v>442</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302</v>
      </c>
      <c r="AL118" s="951"/>
      <c r="AM118" s="951"/>
      <c r="AN118" s="951"/>
      <c r="AO118" s="952"/>
      <c r="AP118" s="954" t="s">
        <v>435</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441</v>
      </c>
      <c r="BR118" s="894"/>
      <c r="BS118" s="894"/>
      <c r="BT118" s="894"/>
      <c r="BU118" s="894"/>
      <c r="BV118" s="894" t="s">
        <v>454</v>
      </c>
      <c r="BW118" s="894"/>
      <c r="BX118" s="894"/>
      <c r="BY118" s="894"/>
      <c r="BZ118" s="894"/>
      <c r="CA118" s="894" t="s">
        <v>454</v>
      </c>
      <c r="CB118" s="894"/>
      <c r="CC118" s="894"/>
      <c r="CD118" s="894"/>
      <c r="CE118" s="894"/>
      <c r="CF118" s="924" t="s">
        <v>441</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446</v>
      </c>
      <c r="DH118" s="826"/>
      <c r="DI118" s="826"/>
      <c r="DJ118" s="826"/>
      <c r="DK118" s="827"/>
      <c r="DL118" s="828" t="s">
        <v>454</v>
      </c>
      <c r="DM118" s="826"/>
      <c r="DN118" s="826"/>
      <c r="DO118" s="826"/>
      <c r="DP118" s="827"/>
      <c r="DQ118" s="828" t="s">
        <v>441</v>
      </c>
      <c r="DR118" s="826"/>
      <c r="DS118" s="826"/>
      <c r="DT118" s="826"/>
      <c r="DU118" s="827"/>
      <c r="DV118" s="873" t="s">
        <v>441</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441</v>
      </c>
      <c r="AB119" s="944"/>
      <c r="AC119" s="944"/>
      <c r="AD119" s="944"/>
      <c r="AE119" s="945"/>
      <c r="AF119" s="946" t="s">
        <v>442</v>
      </c>
      <c r="AG119" s="944"/>
      <c r="AH119" s="944"/>
      <c r="AI119" s="944"/>
      <c r="AJ119" s="945"/>
      <c r="AK119" s="946" t="s">
        <v>454</v>
      </c>
      <c r="AL119" s="944"/>
      <c r="AM119" s="944"/>
      <c r="AN119" s="944"/>
      <c r="AO119" s="945"/>
      <c r="AP119" s="947" t="s">
        <v>442</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469</v>
      </c>
      <c r="BP119" s="927"/>
      <c r="BQ119" s="931">
        <v>45045736</v>
      </c>
      <c r="BR119" s="894"/>
      <c r="BS119" s="894"/>
      <c r="BT119" s="894"/>
      <c r="BU119" s="894"/>
      <c r="BV119" s="894">
        <v>43951133</v>
      </c>
      <c r="BW119" s="894"/>
      <c r="BX119" s="894"/>
      <c r="BY119" s="894"/>
      <c r="BZ119" s="894"/>
      <c r="CA119" s="894">
        <v>40961516</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454</v>
      </c>
      <c r="DH119" s="809"/>
      <c r="DI119" s="809"/>
      <c r="DJ119" s="809"/>
      <c r="DK119" s="810"/>
      <c r="DL119" s="811" t="s">
        <v>454</v>
      </c>
      <c r="DM119" s="809"/>
      <c r="DN119" s="809"/>
      <c r="DO119" s="809"/>
      <c r="DP119" s="810"/>
      <c r="DQ119" s="811" t="s">
        <v>446</v>
      </c>
      <c r="DR119" s="809"/>
      <c r="DS119" s="809"/>
      <c r="DT119" s="809"/>
      <c r="DU119" s="810"/>
      <c r="DV119" s="897" t="s">
        <v>442</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446</v>
      </c>
      <c r="AB120" s="826"/>
      <c r="AC120" s="826"/>
      <c r="AD120" s="826"/>
      <c r="AE120" s="827"/>
      <c r="AF120" s="828" t="s">
        <v>454</v>
      </c>
      <c r="AG120" s="826"/>
      <c r="AH120" s="826"/>
      <c r="AI120" s="826"/>
      <c r="AJ120" s="827"/>
      <c r="AK120" s="828" t="s">
        <v>454</v>
      </c>
      <c r="AL120" s="826"/>
      <c r="AM120" s="826"/>
      <c r="AN120" s="826"/>
      <c r="AO120" s="827"/>
      <c r="AP120" s="873" t="s">
        <v>446</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9966192</v>
      </c>
      <c r="BR120" s="891"/>
      <c r="BS120" s="891"/>
      <c r="BT120" s="891"/>
      <c r="BU120" s="891"/>
      <c r="BV120" s="891">
        <v>10686656</v>
      </c>
      <c r="BW120" s="891"/>
      <c r="BX120" s="891"/>
      <c r="BY120" s="891"/>
      <c r="BZ120" s="891"/>
      <c r="CA120" s="891">
        <v>11116012</v>
      </c>
      <c r="CB120" s="891"/>
      <c r="CC120" s="891"/>
      <c r="CD120" s="891"/>
      <c r="CE120" s="891"/>
      <c r="CF120" s="915">
        <v>76</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t="s">
        <v>441</v>
      </c>
      <c r="DH120" s="891"/>
      <c r="DI120" s="891"/>
      <c r="DJ120" s="891"/>
      <c r="DK120" s="891"/>
      <c r="DL120" s="891" t="s">
        <v>446</v>
      </c>
      <c r="DM120" s="891"/>
      <c r="DN120" s="891"/>
      <c r="DO120" s="891"/>
      <c r="DP120" s="891"/>
      <c r="DQ120" s="891">
        <v>7911902</v>
      </c>
      <c r="DR120" s="891"/>
      <c r="DS120" s="891"/>
      <c r="DT120" s="891"/>
      <c r="DU120" s="891"/>
      <c r="DV120" s="892">
        <v>54.1</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454</v>
      </c>
      <c r="AB121" s="826"/>
      <c r="AC121" s="826"/>
      <c r="AD121" s="826"/>
      <c r="AE121" s="827"/>
      <c r="AF121" s="828" t="s">
        <v>446</v>
      </c>
      <c r="AG121" s="826"/>
      <c r="AH121" s="826"/>
      <c r="AI121" s="826"/>
      <c r="AJ121" s="827"/>
      <c r="AK121" s="828" t="s">
        <v>454</v>
      </c>
      <c r="AL121" s="826"/>
      <c r="AM121" s="826"/>
      <c r="AN121" s="826"/>
      <c r="AO121" s="827"/>
      <c r="AP121" s="873" t="s">
        <v>454</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3405018</v>
      </c>
      <c r="BR121" s="863"/>
      <c r="BS121" s="863"/>
      <c r="BT121" s="863"/>
      <c r="BU121" s="863"/>
      <c r="BV121" s="863">
        <v>3403141</v>
      </c>
      <c r="BW121" s="863"/>
      <c r="BX121" s="863"/>
      <c r="BY121" s="863"/>
      <c r="BZ121" s="863"/>
      <c r="CA121" s="863">
        <v>3342771</v>
      </c>
      <c r="CB121" s="863"/>
      <c r="CC121" s="863"/>
      <c r="CD121" s="863"/>
      <c r="CE121" s="863"/>
      <c r="CF121" s="924">
        <v>22.9</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v>538141</v>
      </c>
      <c r="DH121" s="863"/>
      <c r="DI121" s="863"/>
      <c r="DJ121" s="863"/>
      <c r="DK121" s="863"/>
      <c r="DL121" s="863">
        <v>382401</v>
      </c>
      <c r="DM121" s="863"/>
      <c r="DN121" s="863"/>
      <c r="DO121" s="863"/>
      <c r="DP121" s="863"/>
      <c r="DQ121" s="863">
        <v>471456</v>
      </c>
      <c r="DR121" s="863"/>
      <c r="DS121" s="863"/>
      <c r="DT121" s="863"/>
      <c r="DU121" s="863"/>
      <c r="DV121" s="840">
        <v>3.2</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454</v>
      </c>
      <c r="AB122" s="826"/>
      <c r="AC122" s="826"/>
      <c r="AD122" s="826"/>
      <c r="AE122" s="827"/>
      <c r="AF122" s="828" t="s">
        <v>441</v>
      </c>
      <c r="AG122" s="826"/>
      <c r="AH122" s="826"/>
      <c r="AI122" s="826"/>
      <c r="AJ122" s="827"/>
      <c r="AK122" s="828" t="s">
        <v>454</v>
      </c>
      <c r="AL122" s="826"/>
      <c r="AM122" s="826"/>
      <c r="AN122" s="826"/>
      <c r="AO122" s="827"/>
      <c r="AP122" s="873" t="s">
        <v>454</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33936605</v>
      </c>
      <c r="BR122" s="894"/>
      <c r="BS122" s="894"/>
      <c r="BT122" s="894"/>
      <c r="BU122" s="894"/>
      <c r="BV122" s="894">
        <v>32929412</v>
      </c>
      <c r="BW122" s="894"/>
      <c r="BX122" s="894"/>
      <c r="BY122" s="894"/>
      <c r="BZ122" s="894"/>
      <c r="CA122" s="894">
        <v>31145549</v>
      </c>
      <c r="CB122" s="894"/>
      <c r="CC122" s="894"/>
      <c r="CD122" s="894"/>
      <c r="CE122" s="894"/>
      <c r="CF122" s="895">
        <v>213.1</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t="s">
        <v>441</v>
      </c>
      <c r="DH122" s="863"/>
      <c r="DI122" s="863"/>
      <c r="DJ122" s="863"/>
      <c r="DK122" s="863"/>
      <c r="DL122" s="863" t="s">
        <v>441</v>
      </c>
      <c r="DM122" s="863"/>
      <c r="DN122" s="863"/>
      <c r="DO122" s="863"/>
      <c r="DP122" s="863"/>
      <c r="DQ122" s="863" t="s">
        <v>128</v>
      </c>
      <c r="DR122" s="863"/>
      <c r="DS122" s="863"/>
      <c r="DT122" s="863"/>
      <c r="DU122" s="863"/>
      <c r="DV122" s="840" t="s">
        <v>441</v>
      </c>
      <c r="DW122" s="840"/>
      <c r="DX122" s="840"/>
      <c r="DY122" s="840"/>
      <c r="DZ122" s="841"/>
    </row>
    <row r="123" spans="1:130" s="248" customFormat="1" ht="26.25" customHeight="1" x14ac:dyDescent="0.15">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441</v>
      </c>
      <c r="AB123" s="826"/>
      <c r="AC123" s="826"/>
      <c r="AD123" s="826"/>
      <c r="AE123" s="827"/>
      <c r="AF123" s="828" t="s">
        <v>454</v>
      </c>
      <c r="AG123" s="826"/>
      <c r="AH123" s="826"/>
      <c r="AI123" s="826"/>
      <c r="AJ123" s="827"/>
      <c r="AK123" s="828" t="s">
        <v>454</v>
      </c>
      <c r="AL123" s="826"/>
      <c r="AM123" s="826"/>
      <c r="AN123" s="826"/>
      <c r="AO123" s="827"/>
      <c r="AP123" s="873" t="s">
        <v>128</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480</v>
      </c>
      <c r="BP123" s="927"/>
      <c r="BQ123" s="881">
        <v>47307815</v>
      </c>
      <c r="BR123" s="882"/>
      <c r="BS123" s="882"/>
      <c r="BT123" s="882"/>
      <c r="BU123" s="882"/>
      <c r="BV123" s="882">
        <v>47019209</v>
      </c>
      <c r="BW123" s="882"/>
      <c r="BX123" s="882"/>
      <c r="BY123" s="882"/>
      <c r="BZ123" s="882"/>
      <c r="CA123" s="882">
        <v>45604332</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442</v>
      </c>
      <c r="DH123" s="826"/>
      <c r="DI123" s="826"/>
      <c r="DJ123" s="826"/>
      <c r="DK123" s="827"/>
      <c r="DL123" s="828" t="s">
        <v>454</v>
      </c>
      <c r="DM123" s="826"/>
      <c r="DN123" s="826"/>
      <c r="DO123" s="826"/>
      <c r="DP123" s="827"/>
      <c r="DQ123" s="828" t="s">
        <v>454</v>
      </c>
      <c r="DR123" s="826"/>
      <c r="DS123" s="826"/>
      <c r="DT123" s="826"/>
      <c r="DU123" s="827"/>
      <c r="DV123" s="873" t="s">
        <v>454</v>
      </c>
      <c r="DW123" s="874"/>
      <c r="DX123" s="874"/>
      <c r="DY123" s="874"/>
      <c r="DZ123" s="875"/>
    </row>
    <row r="124" spans="1:130" s="248" customFormat="1" ht="26.25" customHeight="1" thickBot="1" x14ac:dyDescent="0.2">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454</v>
      </c>
      <c r="AB124" s="826"/>
      <c r="AC124" s="826"/>
      <c r="AD124" s="826"/>
      <c r="AE124" s="827"/>
      <c r="AF124" s="828" t="s">
        <v>454</v>
      </c>
      <c r="AG124" s="826"/>
      <c r="AH124" s="826"/>
      <c r="AI124" s="826"/>
      <c r="AJ124" s="827"/>
      <c r="AK124" s="828" t="s">
        <v>442</v>
      </c>
      <c r="AL124" s="826"/>
      <c r="AM124" s="826"/>
      <c r="AN124" s="826"/>
      <c r="AO124" s="827"/>
      <c r="AP124" s="873" t="s">
        <v>454</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442</v>
      </c>
      <c r="BR124" s="880"/>
      <c r="BS124" s="880"/>
      <c r="BT124" s="880"/>
      <c r="BU124" s="880"/>
      <c r="BV124" s="880" t="s">
        <v>454</v>
      </c>
      <c r="BW124" s="880"/>
      <c r="BX124" s="880"/>
      <c r="BY124" s="880"/>
      <c r="BZ124" s="880"/>
      <c r="CA124" s="880" t="s">
        <v>454</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v>9464328</v>
      </c>
      <c r="DH124" s="809"/>
      <c r="DI124" s="809"/>
      <c r="DJ124" s="809"/>
      <c r="DK124" s="810"/>
      <c r="DL124" s="811">
        <v>9309322</v>
      </c>
      <c r="DM124" s="809"/>
      <c r="DN124" s="809"/>
      <c r="DO124" s="809"/>
      <c r="DP124" s="810"/>
      <c r="DQ124" s="811" t="s">
        <v>446</v>
      </c>
      <c r="DR124" s="809"/>
      <c r="DS124" s="809"/>
      <c r="DT124" s="809"/>
      <c r="DU124" s="810"/>
      <c r="DV124" s="897" t="s">
        <v>446</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446</v>
      </c>
      <c r="AB125" s="826"/>
      <c r="AC125" s="826"/>
      <c r="AD125" s="826"/>
      <c r="AE125" s="827"/>
      <c r="AF125" s="828" t="s">
        <v>446</v>
      </c>
      <c r="AG125" s="826"/>
      <c r="AH125" s="826"/>
      <c r="AI125" s="826"/>
      <c r="AJ125" s="827"/>
      <c r="AK125" s="828" t="s">
        <v>442</v>
      </c>
      <c r="AL125" s="826"/>
      <c r="AM125" s="826"/>
      <c r="AN125" s="826"/>
      <c r="AO125" s="827"/>
      <c r="AP125" s="873" t="s">
        <v>446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446</v>
      </c>
      <c r="DH125" s="891"/>
      <c r="DI125" s="891"/>
      <c r="DJ125" s="891"/>
      <c r="DK125" s="891"/>
      <c r="DL125" s="891" t="s">
        <v>446</v>
      </c>
      <c r="DM125" s="891"/>
      <c r="DN125" s="891"/>
      <c r="DO125" s="891"/>
      <c r="DP125" s="891"/>
      <c r="DQ125" s="891" t="s">
        <v>446</v>
      </c>
      <c r="DR125" s="891"/>
      <c r="DS125" s="891"/>
      <c r="DT125" s="891"/>
      <c r="DU125" s="891"/>
      <c r="DV125" s="892" t="s">
        <v>446</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442</v>
      </c>
      <c r="AB126" s="826"/>
      <c r="AC126" s="826"/>
      <c r="AD126" s="826"/>
      <c r="AE126" s="827"/>
      <c r="AF126" s="828" t="s">
        <v>446</v>
      </c>
      <c r="AG126" s="826"/>
      <c r="AH126" s="826"/>
      <c r="AI126" s="826"/>
      <c r="AJ126" s="827"/>
      <c r="AK126" s="828" t="s">
        <v>446</v>
      </c>
      <c r="AL126" s="826"/>
      <c r="AM126" s="826"/>
      <c r="AN126" s="826"/>
      <c r="AO126" s="827"/>
      <c r="AP126" s="873" t="s">
        <v>446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t="s">
        <v>442</v>
      </c>
      <c r="DH126" s="863"/>
      <c r="DI126" s="863"/>
      <c r="DJ126" s="863"/>
      <c r="DK126" s="863"/>
      <c r="DL126" s="863" t="s">
        <v>446</v>
      </c>
      <c r="DM126" s="863"/>
      <c r="DN126" s="863"/>
      <c r="DO126" s="863"/>
      <c r="DP126" s="863"/>
      <c r="DQ126" s="863" t="s">
        <v>446</v>
      </c>
      <c r="DR126" s="863"/>
      <c r="DS126" s="863"/>
      <c r="DT126" s="863"/>
      <c r="DU126" s="863"/>
      <c r="DV126" s="840" t="s">
        <v>446</v>
      </c>
      <c r="DW126" s="840"/>
      <c r="DX126" s="840"/>
      <c r="DY126" s="840"/>
      <c r="DZ126" s="841"/>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446</v>
      </c>
      <c r="AB127" s="826"/>
      <c r="AC127" s="826"/>
      <c r="AD127" s="826"/>
      <c r="AE127" s="827"/>
      <c r="AF127" s="828" t="s">
        <v>446</v>
      </c>
      <c r="AG127" s="826"/>
      <c r="AH127" s="826"/>
      <c r="AI127" s="826"/>
      <c r="AJ127" s="827"/>
      <c r="AK127" s="828" t="s">
        <v>446</v>
      </c>
      <c r="AL127" s="826"/>
      <c r="AM127" s="826"/>
      <c r="AN127" s="826"/>
      <c r="AO127" s="827"/>
      <c r="AP127" s="873" t="s">
        <v>446</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442</v>
      </c>
      <c r="DH127" s="863"/>
      <c r="DI127" s="863"/>
      <c r="DJ127" s="863"/>
      <c r="DK127" s="863"/>
      <c r="DL127" s="863" t="s">
        <v>446</v>
      </c>
      <c r="DM127" s="863"/>
      <c r="DN127" s="863"/>
      <c r="DO127" s="863"/>
      <c r="DP127" s="863"/>
      <c r="DQ127" s="863" t="s">
        <v>446</v>
      </c>
      <c r="DR127" s="863"/>
      <c r="DS127" s="863"/>
      <c r="DT127" s="863"/>
      <c r="DU127" s="863"/>
      <c r="DV127" s="840" t="s">
        <v>446</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289282</v>
      </c>
      <c r="AB128" s="847"/>
      <c r="AC128" s="847"/>
      <c r="AD128" s="847"/>
      <c r="AE128" s="848"/>
      <c r="AF128" s="849">
        <v>274073</v>
      </c>
      <c r="AG128" s="847"/>
      <c r="AH128" s="847"/>
      <c r="AI128" s="847"/>
      <c r="AJ128" s="848"/>
      <c r="AK128" s="849">
        <v>193647</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454</v>
      </c>
      <c r="BG128" s="833"/>
      <c r="BH128" s="833"/>
      <c r="BI128" s="833"/>
      <c r="BJ128" s="833"/>
      <c r="BK128" s="833"/>
      <c r="BL128" s="856"/>
      <c r="BM128" s="832">
        <v>12.58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446</v>
      </c>
      <c r="DH128" s="837"/>
      <c r="DI128" s="837"/>
      <c r="DJ128" s="837"/>
      <c r="DK128" s="837"/>
      <c r="DL128" s="837" t="s">
        <v>442</v>
      </c>
      <c r="DM128" s="837"/>
      <c r="DN128" s="837"/>
      <c r="DO128" s="837"/>
      <c r="DP128" s="837"/>
      <c r="DQ128" s="837" t="s">
        <v>446</v>
      </c>
      <c r="DR128" s="837"/>
      <c r="DS128" s="837"/>
      <c r="DT128" s="837"/>
      <c r="DU128" s="837"/>
      <c r="DV128" s="838" t="s">
        <v>446</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18657291</v>
      </c>
      <c r="AB129" s="826"/>
      <c r="AC129" s="826"/>
      <c r="AD129" s="826"/>
      <c r="AE129" s="827"/>
      <c r="AF129" s="828">
        <v>18355947</v>
      </c>
      <c r="AG129" s="826"/>
      <c r="AH129" s="826"/>
      <c r="AI129" s="826"/>
      <c r="AJ129" s="827"/>
      <c r="AK129" s="828">
        <v>18250551</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128</v>
      </c>
      <c r="BG129" s="816"/>
      <c r="BH129" s="816"/>
      <c r="BI129" s="816"/>
      <c r="BJ129" s="816"/>
      <c r="BK129" s="816"/>
      <c r="BL129" s="817"/>
      <c r="BM129" s="815">
        <v>17.579999999999998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3940507</v>
      </c>
      <c r="AB130" s="826"/>
      <c r="AC130" s="826"/>
      <c r="AD130" s="826"/>
      <c r="AE130" s="827"/>
      <c r="AF130" s="828">
        <v>3838062</v>
      </c>
      <c r="AG130" s="826"/>
      <c r="AH130" s="826"/>
      <c r="AI130" s="826"/>
      <c r="AJ130" s="827"/>
      <c r="AK130" s="828">
        <v>3632648</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14716784</v>
      </c>
      <c r="AB131" s="809"/>
      <c r="AC131" s="809"/>
      <c r="AD131" s="809"/>
      <c r="AE131" s="810"/>
      <c r="AF131" s="811">
        <v>14517885</v>
      </c>
      <c r="AG131" s="809"/>
      <c r="AH131" s="809"/>
      <c r="AI131" s="809"/>
      <c r="AJ131" s="810"/>
      <c r="AK131" s="811">
        <v>14617903</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t="s">
        <v>454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6.6994799949999999</v>
      </c>
      <c r="AB132" s="789"/>
      <c r="AC132" s="789"/>
      <c r="AD132" s="789"/>
      <c r="AE132" s="790"/>
      <c r="AF132" s="791">
        <v>6.5719283490000002</v>
      </c>
      <c r="AG132" s="789"/>
      <c r="AH132" s="789"/>
      <c r="AI132" s="789"/>
      <c r="AJ132" s="790"/>
      <c r="AK132" s="791">
        <v>4.8210334960000001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8.5</v>
      </c>
      <c r="AB133" s="768"/>
      <c r="AC133" s="768"/>
      <c r="AD133" s="768"/>
      <c r="AE133" s="769"/>
      <c r="AF133" s="767">
        <v>7.2</v>
      </c>
      <c r="AG133" s="768"/>
      <c r="AH133" s="768"/>
      <c r="AI133" s="768"/>
      <c r="AJ133" s="769"/>
      <c r="AK133" s="767">
        <v>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d150rv+aWeGCiAyVMKdwKSDaLRAholTiyAHSeRsYZznIh1LBSLY20b8bBWtmDusBjJGWMVRRfEW0HvvHgdKg==" saltValue="91axl41DQfsH70+2lo2F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02" zoomScaleNormal="85" zoomScaleSheetLayoutView="102"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Lzvq45RKvYiybl1vRopnlQb1/kQp0vlwwwp1q+YQtrety248wAb23bnrl0XZU1hvmBsXpoNCpVWg5TGFqD5Dw==" saltValue="8eJtfjfhOifCDce7m1wy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VM+HbBMlwtFQ+BU3cdmwO1qAFN+I+/INlX9muJuiToZPJo1+YPZwpIaKQQ3tAC5JvhfWIhnOsA7TxA0DkZ+ww==" saltValue="p85TsmJOvvbpw+Pb9BR2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4809171</v>
      </c>
      <c r="AP9" s="314">
        <v>78718</v>
      </c>
      <c r="AQ9" s="315">
        <v>81198</v>
      </c>
      <c r="AR9" s="316">
        <v>-3.1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643245</v>
      </c>
      <c r="AP10" s="317">
        <v>10529</v>
      </c>
      <c r="AQ10" s="318">
        <v>5531</v>
      </c>
      <c r="AR10" s="319">
        <v>90.4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v>220188</v>
      </c>
      <c r="AP11" s="317">
        <v>3604</v>
      </c>
      <c r="AQ11" s="318">
        <v>1383</v>
      </c>
      <c r="AR11" s="319">
        <v>160.6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t="s">
        <v>519</v>
      </c>
      <c r="AP12" s="317" t="s">
        <v>519</v>
      </c>
      <c r="AQ12" s="318">
        <v>8</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321452</v>
      </c>
      <c r="AP13" s="317">
        <v>5262</v>
      </c>
      <c r="AQ13" s="318">
        <v>2870</v>
      </c>
      <c r="AR13" s="319">
        <v>83.3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86608</v>
      </c>
      <c r="AP14" s="317">
        <v>1418</v>
      </c>
      <c r="AQ14" s="318">
        <v>1754</v>
      </c>
      <c r="AR14" s="319">
        <v>-19.2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-355397</v>
      </c>
      <c r="AP15" s="317">
        <v>-5817</v>
      </c>
      <c r="AQ15" s="318">
        <v>-6387</v>
      </c>
      <c r="AR15" s="319">
        <v>-8.9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5725267</v>
      </c>
      <c r="AP16" s="317">
        <v>93712</v>
      </c>
      <c r="AQ16" s="318">
        <v>86357</v>
      </c>
      <c r="AR16" s="319">
        <v>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7.77</v>
      </c>
      <c r="AP21" s="331">
        <v>8.1999999999999993</v>
      </c>
      <c r="AQ21" s="332">
        <v>-0.43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98.4</v>
      </c>
      <c r="AP22" s="336">
        <v>98</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3698022</v>
      </c>
      <c r="AP32" s="345">
        <v>60530</v>
      </c>
      <c r="AQ32" s="346">
        <v>54377</v>
      </c>
      <c r="AR32" s="347">
        <v>11.3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519</v>
      </c>
      <c r="AP34" s="345" t="s">
        <v>519</v>
      </c>
      <c r="AQ34" s="346">
        <v>3</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440279</v>
      </c>
      <c r="AP35" s="345">
        <v>7207</v>
      </c>
      <c r="AQ35" s="346">
        <v>13654</v>
      </c>
      <c r="AR35" s="347">
        <v>-47.2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v>392728</v>
      </c>
      <c r="AP36" s="345">
        <v>6428</v>
      </c>
      <c r="AQ36" s="346">
        <v>1462</v>
      </c>
      <c r="AR36" s="347">
        <v>339.7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t="s">
        <v>519</v>
      </c>
      <c r="AP37" s="345" t="s">
        <v>519</v>
      </c>
      <c r="AQ37" s="346">
        <v>670</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-193647</v>
      </c>
      <c r="AP39" s="345">
        <v>-3170</v>
      </c>
      <c r="AQ39" s="346">
        <v>-4140</v>
      </c>
      <c r="AR39" s="347">
        <v>-23.4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-3632648</v>
      </c>
      <c r="AP40" s="345">
        <v>-59460</v>
      </c>
      <c r="AQ40" s="346">
        <v>-48517</v>
      </c>
      <c r="AR40" s="347">
        <v>22.6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704734</v>
      </c>
      <c r="AP41" s="345">
        <v>11535</v>
      </c>
      <c r="AQ41" s="346">
        <v>17509</v>
      </c>
      <c r="AR41" s="347">
        <v>-34.1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2713014</v>
      </c>
      <c r="AN51" s="367">
        <v>42055</v>
      </c>
      <c r="AO51" s="368">
        <v>-41.4</v>
      </c>
      <c r="AP51" s="369">
        <v>67319</v>
      </c>
      <c r="AQ51" s="370">
        <v>-27</v>
      </c>
      <c r="AR51" s="371">
        <v>-14.4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1406412</v>
      </c>
      <c r="AN52" s="375">
        <v>21801</v>
      </c>
      <c r="AO52" s="376">
        <v>-31.2</v>
      </c>
      <c r="AP52" s="377">
        <v>38101</v>
      </c>
      <c r="AQ52" s="378">
        <v>2.4</v>
      </c>
      <c r="AR52" s="379">
        <v>-33.6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2545713</v>
      </c>
      <c r="AN53" s="367">
        <v>40000</v>
      </c>
      <c r="AO53" s="368">
        <v>-4.9000000000000004</v>
      </c>
      <c r="AP53" s="369">
        <v>70615</v>
      </c>
      <c r="AQ53" s="370">
        <v>4.9000000000000004</v>
      </c>
      <c r="AR53" s="371">
        <v>-9.8000000000000007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1364007</v>
      </c>
      <c r="AN54" s="375">
        <v>21432</v>
      </c>
      <c r="AO54" s="376">
        <v>-1.7</v>
      </c>
      <c r="AP54" s="377">
        <v>37382</v>
      </c>
      <c r="AQ54" s="378">
        <v>-1.9</v>
      </c>
      <c r="AR54" s="379">
        <v>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3372344</v>
      </c>
      <c r="AN55" s="367">
        <v>53801</v>
      </c>
      <c r="AO55" s="368">
        <v>34.5</v>
      </c>
      <c r="AP55" s="369">
        <v>69185</v>
      </c>
      <c r="AQ55" s="370">
        <v>-2</v>
      </c>
      <c r="AR55" s="371">
        <v>36.5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1944562</v>
      </c>
      <c r="AN56" s="375">
        <v>31023</v>
      </c>
      <c r="AO56" s="376">
        <v>44.8</v>
      </c>
      <c r="AP56" s="377">
        <v>38519</v>
      </c>
      <c r="AQ56" s="378">
        <v>3</v>
      </c>
      <c r="AR56" s="379">
        <v>41.8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3806323</v>
      </c>
      <c r="AN57" s="367">
        <v>61578</v>
      </c>
      <c r="AO57" s="368">
        <v>14.5</v>
      </c>
      <c r="AP57" s="369">
        <v>70166</v>
      </c>
      <c r="AQ57" s="370">
        <v>1.4</v>
      </c>
      <c r="AR57" s="371">
        <v>13.1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1264616</v>
      </c>
      <c r="AN58" s="375">
        <v>20459</v>
      </c>
      <c r="AO58" s="376">
        <v>-34.1</v>
      </c>
      <c r="AP58" s="377">
        <v>36115</v>
      </c>
      <c r="AQ58" s="378">
        <v>-6.2</v>
      </c>
      <c r="AR58" s="379">
        <v>-27.9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2467503</v>
      </c>
      <c r="AN59" s="367">
        <v>40389</v>
      </c>
      <c r="AO59" s="368">
        <v>-34.4</v>
      </c>
      <c r="AP59" s="369">
        <v>70329</v>
      </c>
      <c r="AQ59" s="370">
        <v>0.2</v>
      </c>
      <c r="AR59" s="371">
        <v>-34.6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1409187</v>
      </c>
      <c r="AN60" s="375">
        <v>23066</v>
      </c>
      <c r="AO60" s="376">
        <v>12.7</v>
      </c>
      <c r="AP60" s="377">
        <v>39403</v>
      </c>
      <c r="AQ60" s="378">
        <v>9.1</v>
      </c>
      <c r="AR60" s="379">
        <v>3.6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2980979</v>
      </c>
      <c r="AN61" s="382">
        <v>47565</v>
      </c>
      <c r="AO61" s="383">
        <v>-6.3</v>
      </c>
      <c r="AP61" s="384">
        <v>69523</v>
      </c>
      <c r="AQ61" s="385">
        <v>-4.5</v>
      </c>
      <c r="AR61" s="371">
        <v>-1.8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1477757</v>
      </c>
      <c r="AN62" s="375">
        <v>23556</v>
      </c>
      <c r="AO62" s="376">
        <v>-1.9</v>
      </c>
      <c r="AP62" s="377">
        <v>37904</v>
      </c>
      <c r="AQ62" s="378">
        <v>1.3</v>
      </c>
      <c r="AR62" s="379">
        <v>-3.2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QHLXv3drIoZUpvUpo1Xjo+66kNexDH5bM7iEhxjm8cQFasyWdUzWsp6aZDxR3uZHVsyX7Oc/tvoV8xneCOFfg==" saltValue="n9p/JrKX9fu4iWN8nWGUo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GOKG58jiWesVJ78LupUYHc/FYBag9JCKYdhw5kLnP+oHsvDITI/LqN4dus48dUm8A4w3EbbP0LT6YBa0KmjNHw==" saltValue="j8pyNT8MKmejykE36ec8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pS+fX30OHcnUP4ScalchiMRE6BF3lvFXtfnczPNcRpQ5GU9o8iWHnWU2KUb17DVmJ3I9snhImQ15V/+WnL3egg==" saltValue="tREwYMP/hzj9I6LwxEIg5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22.44</v>
      </c>
      <c r="G47" s="12">
        <v>26.24</v>
      </c>
      <c r="H47" s="12">
        <v>27.88</v>
      </c>
      <c r="I47" s="12">
        <v>30.41</v>
      </c>
      <c r="J47" s="13">
        <v>31.06</v>
      </c>
    </row>
    <row r="48" spans="2:10" ht="57.75" customHeight="1" x14ac:dyDescent="0.15">
      <c r="B48" s="14"/>
      <c r="C48" s="1202" t="s">
        <v>4</v>
      </c>
      <c r="D48" s="1202"/>
      <c r="E48" s="1203"/>
      <c r="F48" s="15">
        <v>3.26</v>
      </c>
      <c r="G48" s="16">
        <v>4.1100000000000003</v>
      </c>
      <c r="H48" s="16">
        <v>4.38</v>
      </c>
      <c r="I48" s="16">
        <v>6.44</v>
      </c>
      <c r="J48" s="17">
        <v>5.0199999999999996</v>
      </c>
    </row>
    <row r="49" spans="2:10" ht="57.75" customHeight="1" thickBot="1" x14ac:dyDescent="0.2">
      <c r="B49" s="18"/>
      <c r="C49" s="1204" t="s">
        <v>5</v>
      </c>
      <c r="D49" s="1204"/>
      <c r="E49" s="1205"/>
      <c r="F49" s="19">
        <v>1.36</v>
      </c>
      <c r="G49" s="20">
        <v>11.56</v>
      </c>
      <c r="H49" s="20">
        <v>2.09</v>
      </c>
      <c r="I49" s="20">
        <v>4.07</v>
      </c>
      <c r="J49" s="21" t="s">
        <v>565</v>
      </c>
    </row>
    <row r="50" spans="2:10" ht="13.5" customHeight="1" x14ac:dyDescent="0.15"/>
  </sheetData>
  <sheetProtection algorithmName="SHA-512" hashValue="4mOtpBahbeg9V925jYMTgjWDmiJ9u5oL6nE6i5k/ed8xwe19mMfR0I4QdF+UUvElV4+PeYugS3mj0LTb3Kyxnw==" saltValue="WR0F+DVn9i88UKz7euYx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2022-03-16T01:02:24Z</cp:lastPrinted>
  <dcterms:created xsi:type="dcterms:W3CDTF">2022-02-02T06:13:09Z</dcterms:created>
  <dcterms:modified xsi:type="dcterms:W3CDTF">2022-09-23T07:07:56Z</dcterms:modified>
  <cp:category/>
</cp:coreProperties>
</file>