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2決算分\07 財政状況資料集の作成について（2回目）\03_団体→県\○05_御坊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<sst xmlns="http://schemas.openxmlformats.org/spreadsheetml/2006/main" count="1135" uniqueCount="612">
  <si>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</si>
  <si>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</si>
  <si>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</si>
  <si>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</si>
  <si>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</si>
  <si>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</si>
  <si>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</si>
  <si>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</si>
  <si>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</si>
  <si>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</si>
  <si>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</si>
  <si>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</si>
  <si>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</si>
  <si>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</si>
  <si>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</si>
  <si>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</si>
  <si>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</si>
  <si>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</si>
  <si>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</si>
  <si>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</si>
  <si>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</si>
  <si>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</si>
  <si>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</si>
  <si>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</si>
  <si>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</si>
  <si>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</si>
  <si>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</si>
  <si>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</si>
  <si>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</si>
  <si>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</si>
  <si>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</si>
  <si>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</si>
  <si>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</si>
  <si>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</si>
  <si>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</si>
  <si>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</si>
  <si>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</si>
  <si>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</si>
  <si>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</si>
  <si>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</si>
  <si>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</si>
  <si>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</si>
  <si>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</si>
  <si>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</si>
  <si>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</si>
  <si>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</si>
  <si>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</si>
  <si>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</si>
  <si>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</si>
  <si>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</si>
  <si>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</si>
  <si>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</si>
  <si>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</si>
  <si>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</si>
  <si>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</si>
  <si>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</si>
  <si>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</si>
  <si>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</si>
  <si>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</si>
  <si>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</si>
  <si>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</si>
  <si>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</si>
  <si>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</si>
  <si>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</si>
  <si>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</si>
  <si>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</si>
  <si>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</si>
  <si>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</si>
  <si>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</si>
  <si>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</si>
  <si>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</si>
  <si>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</si>
  <si>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</si>
  <si>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</si>
  <si>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</si>
  <si>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</si>
  <si>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</si>
  <si>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</si>
  <si>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</si>
  <si>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</si>
  <si>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</si>
  <si>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</si>
  <si>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</si>
  <si>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</si>
  <si>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</si>
  <si>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</si>
  <si>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</si>
  <si>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</si>
  <si>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</si>
  <si>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</si>
  <si>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</si>
  <si>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</si>
  <si>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</si>
  <si>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</si>
  <si>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</si>
  <si>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</si>
  <si>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</si>
  <si>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</si>
  <si>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御坊市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</si>
  <si>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</si>
  <si>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</si>
  <si>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</si>
  <si>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</si>
  <si>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</si>
  <si>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</si>
  <si>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</si>
  <si>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</si>
  <si>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</si>
  <si>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</si>
  <si>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</si>
  <si>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</si>
  <si>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</si>
  <si>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</si>
  <si>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</si>
  <si>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</si>
  <si>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</si>
  <si>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</si>
  <si>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</si>
  <si>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</si>
  <si>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</si>
  <si>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</si>
  <si>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</si>
  <si>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</si>
  <si>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</si>
  <si>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</si>
  <si>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</si>
  <si>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</si>
  <si>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</si>
  <si>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</si>
  <si>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</si>
  <si>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</si>
  <si>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</si>
  <si>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</si>
  <si>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</si>
  <si>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</si>
  <si>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</si>
  <si>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</si>
  <si>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</si>
  <si>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</si>
  <si>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</si>
  <si>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</si>
  <si>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</si>
  <si>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</si>
  <si>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</si>
  <si>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</si>
  <si>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</si>
  <si>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</si>
  <si>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</si>
  <si>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</si>
  <si>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</si>
  <si>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</si>
  <si>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</si>
  <si>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</si>
  <si>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</si>
  <si>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</si>
  <si>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</si>
  <si>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</si>
  <si>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</si>
  <si>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</si>
  <si>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</si>
  <si>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</si>
  <si>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</si>
  <si>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</si>
  <si>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</si>
  <si>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</si>
  <si>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</si>
  <si>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</si>
  <si>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</si>
  <si>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</si>
  <si>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</si>
  <si>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</si>
  <si>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</si>
  <si>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</si>
  <si>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</si>
  <si>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</si>
  <si>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</si>
  <si>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</si>
  <si>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</si>
  <si>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</si>
  <si>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</si>
  <si>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</si>
  <si>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</si>
  <si>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</si>
  <si>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</si>
  <si>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</si>
  <si>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</si>
  <si>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</si>
  <si>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</si>
  <si>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</si>
  <si>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</si>
  <si>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</si>
  <si>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</si>
  <si>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</si>
  <si>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</si>
  <si>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</si>
  <si>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</si>
  <si>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</si>
  <si>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</si>
  <si>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</si>
  <si>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</si>
  <si>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</si>
  <si>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</si>
  <si>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</si>
  <si>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</si>
  <si>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</si>
  <si>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</si>
  <si>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</si>
  <si>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</si>
  <si>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</si>
  <si>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</si>
  <si>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</si>
  <si>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</si>
  <si>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</si>
  <si>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</si>
  <si>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</si>
  <si>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和歌山県御坊市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</si>
  <si>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</si>
  <si>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</si>
  <si>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</si>
  <si>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</si>
  <si>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</si>
  <si>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</si>
  <si>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</si>
  <si>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</si>
  <si>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</si>
  <si>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</si>
  <si>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</si>
  <si>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</si>
  <si>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</si>
  <si>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</si>
  <si>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</si>
  <si>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</si>
  <si>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</si>
  <si>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</si>
  <si>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</si>
  <si>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</si>
  <si>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</si>
  <si>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</si>
  <si>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</si>
  <si>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</si>
  <si>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</si>
  <si>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</si>
  <si>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</si>
  <si>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</si>
  <si>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</si>
  <si>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</si>
  <si>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</si>
  <si>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</si>
  <si>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</si>
  <si>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</si>
  <si>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</si>
  <si>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</si>
  <si>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</si>
  <si>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</si>
  <si>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</si>
  <si>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</si>
  <si>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</si>
  <si>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</si>
  <si>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</si>
  <si>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</si>
  <si>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</si>
  <si>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</si>
  <si>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</si>
  <si>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</si>
  <si>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</si>
  <si>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</si>
  <si>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</si>
  <si>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</si>
  <si>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</si>
  <si>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</si>
  <si>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</si>
  <si>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</si>
  <si>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</si>
  <si>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</si>
  <si>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</si>
  <si>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</si>
  <si>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</si>
  <si>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</si>
  <si>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</si>
  <si>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</si>
  <si>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</si>
  <si>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</si>
  <si>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</si>
  <si>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</si>
  <si>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</si>
  <si>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</si>
  <si>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</si>
  <si>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</si>
  <si>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</si>
  <si>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</si>
  <si>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</si>
  <si>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</si>
  <si>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</si>
  <si>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</si>
  <si>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</si>
  <si>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</si>
  <si>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</si>
  <si>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</si>
  <si>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</si>
  <si>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</si>
  <si>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</si>
  <si>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</si>
  <si>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</si>
  <si>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</si>
  <si>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</si>
  <si>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</si>
  <si>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</si>
  <si>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</si>
  <si>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</si>
  <si>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</si>
  <si>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</si>
  <si>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</si>
  <si>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</si>
  <si>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</si>
  <si>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</si>
  <si>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</si>
  <si>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</si>
  <si>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</si>
  <si>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</si>
  <si>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</si>
  <si>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</si>
  <si>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</si>
  <si>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</si>
  <si>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</si>
  <si>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</si>
  <si>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</si>
  <si>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</si>
  <si>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</si>
  <si>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</si>
  <si>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</si>
  <si>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</si>
  <si>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</si>
  <si>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</si>
  <si>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</si>
  <si>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</si>
  <si>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</si>
  <si>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</si>
  <si>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</si>
  <si>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</si>
  <si>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</si>
  <si>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</si>
  <si>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</si>
  <si>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</si>
  <si>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</si>
  <si>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</si>
  <si>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</si>
  <si>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</si>
  <si>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</si>
  <si>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</si>
  <si>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</si>
  <si>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</si>
  <si>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</si>
  <si>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</si>
  <si>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</si>
  <si>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</si>
  <si>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</si>
  <si>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</si>
  <si>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</si>
  <si>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</si>
  <si>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</si>
  <si>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</si>
  <si>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</si>
  <si>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</si>
  <si>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</si>
  <si>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</si>
  <si>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</si>
  <si>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</si>
  <si>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</si>
  <si>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</si>
  <si>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</si>
  <si>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和歌山県御坊市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</si>
  <si>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</si>
  <si>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</si>
  <si>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</si>
  <si>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</si>
  <si>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</si>
  <si>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</si>
  <si>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</si>
  <si>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</si>
  <si>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</si>
  <si>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</si>
  <si>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</si>
  <si>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</si>
  <si>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</si>
  <si>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</si>
  <si>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</si>
  <si>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</si>
  <si>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</si>
  <si>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</si>
  <si>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</si>
  <si>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</si>
  <si>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</si>
  <si>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</si>
  <si>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</si>
  <si>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</si>
  <si>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</si>
  <si>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</si>
  <si>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</si>
  <si>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</si>
  <si>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</si>
  <si>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</si>
  <si>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</si>
  <si>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</si>
  <si>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</si>
  <si>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</si>
  <si>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</si>
  <si>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</si>
  <si>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</si>
  <si>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</si>
  <si>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</si>
  <si>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</si>
  <si>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</si>
  <si>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</si>
  <si>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</si>
  <si>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</si>
  <si>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</si>
  <si>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</si>
  <si>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</si>
  <si>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</si>
  <si>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</si>
  <si>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</si>
  <si>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</si>
  <si>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</si>
  <si>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</si>
  <si>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</si>
  <si>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</si>
  <si>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</si>
  <si>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</si>
  <si>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</si>
  <si>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</si>
  <si>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</si>
  <si>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</si>
  <si>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</si>
  <si>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</si>
  <si>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</si>
  <si>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</si>
  <si>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</si>
  <si>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</si>
  <si>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</si>
  <si>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</si>
  <si>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</si>
  <si>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</si>
  <si>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</si>
  <si>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</si>
  <si>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</si>
  <si>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</si>
  <si>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</si>
  <si>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</si>
  <si>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</si>
  <si>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</si>
  <si>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</si>
  <si>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</si>
  <si>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</si>
  <si>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</si>
  <si>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</si>
  <si>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</si>
  <si>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</si>
  <si>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</si>
  <si>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</si>
  <si>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</si>
  <si>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</si>
  <si>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</si>
  <si>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</si>
  <si>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</si>
  <si>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</si>
  <si>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</si>
  <si>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</si>
  <si>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</si>
  <si>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</si>
  <si>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</si>
  <si>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</si>
  <si>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</si>
  <si>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</si>
  <si>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</si>
  <si>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</si>
  <si>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</si>
  <si>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</si>
  <si>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</si>
  <si>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</si>
  <si>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</si>
  <si>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</si>
  <si>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</si>
  <si>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</si>
  <si>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</si>
  <si>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</si>
  <si>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</si>
  <si>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</si>
  <si>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</si>
  <si>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</si>
  <si>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</si>
  <si>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</si>
  <si>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</si>
  <si>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</si>
  <si>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</si>
  <si>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</si>
  <si>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</si>
  <si>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</si>
  <si>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</si>
  <si>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</si>
  <si>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</si>
  <si>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</si>
  <si>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</si>
  <si>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</si>
  <si>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</si>
  <si>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</si>
  <si>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</si>
  <si>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</si>
  <si>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</si>
  <si>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</si>
  <si>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</si>
  <si>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</si>
  <si>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</si>
  <si>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</si>
  <si>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</si>
  <si>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</si>
  <si>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</si>
  <si>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</si>
  <si>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</si>
  <si>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</si>
  <si>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</si>
  <si>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</si>
  <si>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</si>
  <si>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</si>
  <si>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</si>
  <si>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</si>
  <si>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</si>
  <si>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</si>
  <si>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</si>
  <si>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</si>
  <si>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</si>
  <si>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</si>
  <si>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</si>
  <si>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</si>
  <si>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</si>
  <si>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</si>
  <si>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</si>
  <si>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</si>
  <si>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</si>
  <si>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</si>
  <si>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</si>
  <si>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</si>
  <si>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</si>
  <si>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</si>
  <si>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</si>
  <si>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</si>
  <si>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</si>
  <si>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</si>
  <si>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</si>
  <si>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</si>
  <si>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</si>
  <si>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</si>
  <si>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</si>
  <si>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</si>
  <si>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</si>
  <si>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</si>
  <si>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</si>
  <si>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</si>
  <si>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</si>
  <si>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</si>
  <si>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</si>
  <si>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</si>
  <si>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</si>
  <si>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</si>
  <si>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</si>
  <si>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5.18</t>
  </si>
  <si>
    <t>▲ 4.20</t>
  </si>
  <si>
    <t>▲ 6.99</t>
  </si>
  <si>
    <t>▲ 3.15</t>
  </si>
  <si>
    <t>水道事業会計</t>
  </si>
  <si>
    <t>国民健康保険特別会計</t>
  </si>
  <si>
    <t>一般会計</t>
  </si>
  <si>
    <t>公共下水道事業特別会計</t>
  </si>
  <si>
    <t>介護保険特別会計</t>
  </si>
  <si>
    <t>後期高齢者医療特別会計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</si>
  <si>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</si>
  <si>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</si>
  <si>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</si>
  <si>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</si>
  <si>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</si>
  <si>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</si>
  <si>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</si>
  <si>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</si>
  <si>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</si>
  <si>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庁舎建設基金</t>
  </si>
  <si>
    <t>塩屋･名田町地域振興基金</t>
  </si>
  <si>
    <t>水産業振興基金</t>
    <phoneticPr fontId="2"/>
  </si>
  <si>
    <t>公共施設等維持補修基金</t>
  </si>
  <si>
    <t>日高港振興基金</t>
  </si>
  <si>
    <t>和歌山県市町村総合事務組合</t>
    <rPh sb="0" eb="4">
      <t>ワカヤマケン</t>
    </rPh>
    <rPh sb="4" eb="7">
      <t>シチョウソン</t>
    </rPh>
    <rPh sb="7" eb="9">
      <t>ソウゴウ</t>
    </rPh>
    <rPh sb="9" eb="11">
      <t>ジム</t>
    </rPh>
    <rPh sb="11" eb="13">
      <t>クミアイ</t>
    </rPh>
    <phoneticPr fontId="19"/>
  </si>
  <si>
    <t>-</t>
    <phoneticPr fontId="19"/>
  </si>
  <si>
    <t>御坊市日高川町中学校組合</t>
    <rPh sb="0" eb="3">
      <t>ゴボウシ</t>
    </rPh>
    <rPh sb="3" eb="7">
      <t>ヒダカガワチョウ</t>
    </rPh>
    <rPh sb="7" eb="8">
      <t>チュウ</t>
    </rPh>
    <rPh sb="8" eb="10">
      <t>ガッコウ</t>
    </rPh>
    <rPh sb="10" eb="12">
      <t>クミアイ</t>
    </rPh>
    <phoneticPr fontId="19"/>
  </si>
  <si>
    <t>御坊日高老人福祉施設事務組合</t>
    <rPh sb="0" eb="2">
      <t>ゴボウ</t>
    </rPh>
    <rPh sb="2" eb="4">
      <t>ヒダカ</t>
    </rPh>
    <rPh sb="4" eb="6">
      <t>ロウジン</t>
    </rPh>
    <rPh sb="6" eb="8">
      <t>フクシ</t>
    </rPh>
    <rPh sb="8" eb="10">
      <t>シセツ</t>
    </rPh>
    <rPh sb="10" eb="12">
      <t>ジム</t>
    </rPh>
    <rPh sb="12" eb="14">
      <t>クミアイ</t>
    </rPh>
    <phoneticPr fontId="19"/>
  </si>
  <si>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19"/>
  </si>
  <si>
    <t>御坊広域行政事務組合</t>
    <rPh sb="0" eb="2">
      <t>ゴボウ</t>
    </rPh>
    <rPh sb="2" eb="4">
      <t>コウイキ</t>
    </rPh>
    <rPh sb="4" eb="6">
      <t>ギョウセイ</t>
    </rPh>
    <rPh sb="6" eb="8">
      <t>ジム</t>
    </rPh>
    <rPh sb="8" eb="10">
      <t>クミアイ</t>
    </rPh>
    <phoneticPr fontId="19"/>
  </si>
  <si>
    <t>和歌山地方税回収機構</t>
    <rPh sb="0" eb="3">
      <t>ワカヤマ</t>
    </rPh>
    <rPh sb="3" eb="6">
      <t>チホウゼイ</t>
    </rPh>
    <rPh sb="6" eb="8">
      <t>カイシュウ</t>
    </rPh>
    <rPh sb="8" eb="10">
      <t>キコウ</t>
    </rPh>
    <phoneticPr fontId="19"/>
  </si>
  <si>
    <t>和歌山県後期高齢者医療広域連合</t>
    <rPh sb="0" eb="4">
      <t>ワカヤマケン</t>
    </rPh>
    <rPh sb="4" eb="6">
      <t>コウキ</t>
    </rPh>
    <rPh sb="6" eb="9">
      <t>コウレイシャ</t>
    </rPh>
    <rPh sb="9" eb="11">
      <t>イリョウ</t>
    </rPh>
    <rPh sb="11" eb="13">
      <t>コウイキ</t>
    </rPh>
    <rPh sb="13" eb="15">
      <t>レンゴウ</t>
    </rPh>
    <phoneticPr fontId="19"/>
  </si>
  <si>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19"/>
  </si>
  <si>
    <t>和歌山県住宅新築資金等貸付金回収管理組合</t>
    <rPh sb="0" eb="4">
      <t>ワカヤマケン</t>
    </rPh>
    <rPh sb="4" eb="6">
      <t>ジュウタク</t>
    </rPh>
    <rPh sb="6" eb="8">
      <t>シンチク</t>
    </rPh>
    <rPh sb="8" eb="10">
      <t>シキン</t>
    </rPh>
    <rPh sb="10" eb="11">
      <t>トウ</t>
    </rPh>
    <rPh sb="11" eb="13">
      <t>カシツケ</t>
    </rPh>
    <rPh sb="13" eb="14">
      <t>キン</t>
    </rPh>
    <rPh sb="14" eb="16">
      <t>カイシュウ</t>
    </rPh>
    <rPh sb="16" eb="18">
      <t>カンリ</t>
    </rPh>
    <rPh sb="18" eb="20">
      <t>クミアイ</t>
    </rPh>
    <phoneticPr fontId="19"/>
  </si>
  <si>
    <t>御坊市外五ヶ町病院経営事務組合</t>
    <rPh sb="0" eb="3">
      <t>ゴボウシ</t>
    </rPh>
    <rPh sb="3" eb="4">
      <t>ホカ</t>
    </rPh>
    <rPh sb="4" eb="5">
      <t>５</t>
    </rPh>
    <rPh sb="6" eb="7">
      <t>チョウ</t>
    </rPh>
    <rPh sb="7" eb="9">
      <t>ビョウイン</t>
    </rPh>
    <rPh sb="9" eb="11">
      <t>ケイエイ</t>
    </rPh>
    <rPh sb="11" eb="13">
      <t>ジム</t>
    </rPh>
    <rPh sb="13" eb="15">
      <t>クミアイ</t>
    </rPh>
    <phoneticPr fontId="19"/>
  </si>
  <si>
    <t>御坊市ふれあいセンター</t>
    <rPh sb="0" eb="3">
      <t>ゴボウシ</t>
    </rPh>
    <phoneticPr fontId="18"/>
  </si>
  <si>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</si>
  <si>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</si>
  <si>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</si>
  <si>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</si>
  <si>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</si>
  <si>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については、地方債現在高の減等により、前年度と比較して3.7％減少したものの、依然として類似団体と比べて高い水準にある。実質公債費比率においても、前年度並みではあるものの、類似団体と比べて高い水準にある。今後も市庁舎建設事業等の大型事業により、地方債現在高の増加が見込まれているが、交付税措置がある有利な地方債の活用や、計画的な繰上償還の実施等により、将来の公債費負担の抑制を図り健全な財政運営に努める。</t>
    <rPh sb="66" eb="71">
      <t>ジッシツコウサイヒ</t>
    </rPh>
    <rPh sb="71" eb="73">
      <t>ヒリツ</t>
    </rPh>
    <rPh sb="79" eb="82">
      <t>ゼンネンド</t>
    </rPh>
    <rPh sb="82" eb="83">
      <t>ナ</t>
    </rPh>
    <rPh sb="92" eb="96">
      <t>ルイジダンタイ</t>
    </rPh>
    <rPh sb="97" eb="98">
      <t>クラ</t>
    </rPh>
    <rPh sb="100" eb="101">
      <t>タカ</t>
    </rPh>
    <rPh sb="102" eb="104">
      <t>スイジュン</t>
    </rPh>
    <rPh sb="138" eb="140">
      <t>ミコ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</si>
  <si>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</si>
  <si>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</si>
  <si>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</si>
  <si>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については、地方債現在高の減等により、前年度と比較して3.4％減少したものの、依然として類似団体と比べて高い水準にあり、今後も市庁舎建設事業等を控え、増加する見込みである。有形固定資産減価償却率についても、類似団体より高くなっている。今後は、より一層の財政健全化を推進することで将来負担比率の増加抑制を図るとともに、公共施設についても、令和2年度に策定の個別施設計画において、各施設の適正な維持管理に努める。</t>
    <rPh sb="12" eb="18">
      <t>チホウサイゲンザイダカ</t>
    </rPh>
    <rPh sb="19" eb="20">
      <t>ゲン</t>
    </rPh>
    <rPh sb="20" eb="21">
      <t>ナド</t>
    </rPh>
    <rPh sb="25" eb="28">
      <t>ゼンネンド</t>
    </rPh>
    <rPh sb="29" eb="31">
      <t>ヒカク</t>
    </rPh>
    <rPh sb="37" eb="39">
      <t>ゲンショウ</t>
    </rPh>
    <rPh sb="45" eb="47">
      <t>イゼン</t>
    </rPh>
    <rPh sb="76" eb="77">
      <t>ナド</t>
    </rPh>
    <rPh sb="92" eb="98">
      <t>ユウケイコテイシサン</t>
    </rPh>
    <rPh sb="98" eb="103">
      <t>ゲンカショウキャクリツ</t>
    </rPh>
    <rPh sb="109" eb="113">
      <t>ルイジダンタイ</t>
    </rPh>
    <rPh sb="115" eb="116">
      <t>タカ</t>
    </rPh>
    <rPh sb="174" eb="176">
      <t>レイワ</t>
    </rPh>
    <rPh sb="177" eb="179">
      <t>ネンド</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</si>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</sst>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93EC-46E5-8026-8DA7BF76EF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56512</c:v>
                </c:pt>
                <c:pt idx="1">
                  <c:v>54799</c:v>
                </c:pt>
                <c:pt idx="2">
                  <c:v>63967</c:v>
                </c:pt>
                <c:pt idx="3">
                  <c:v>66062</c:v>
                </c:pt>
                <c:pt idx="4">
                  <c:v>60921</c:v>
                </c:pt>
              </c:numCache>
            </c:numRef>
          </c:val>
          <c:smooth val="0"/>
          <c:extLst>
            <c:ext xmlns:c16="http://schemas.microsoft.com/office/drawing/2014/chart" uri="{C3380CC4-5D6E-409C-BE32-E72D297353CC}">
              <c16:uniqueId val="{00000001-93EC-46E5-8026-8DA7BF76EF5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0.9</c:v>
                </c:pt>
                <c:pt idx="1">
                  <c:v>1.0900000000000001</c:v>
                </c:pt>
                <c:pt idx="2">
                  <c:v>0.43</c:v>
                </c:pt>
                <c:pt idx="3">
                  <c:v>0.23</c:v>
                </c:pt>
                <c:pt idx="4">
                  <c:v>4.82</c:v>
                </c:pt>
              </c:numCache>
            </c:numRef>
          </c:val>
          <c:extLst>
            <c:ext xmlns:c16="http://schemas.microsoft.com/office/drawing/2014/chart" uri="{C3380CC4-5D6E-409C-BE32-E72D297353CC}">
              <c16:uniqueId val="{00000000-0AAD-48D9-9579-C0BA2658B39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37.35</c:v>
                </c:pt>
                <c:pt idx="1">
                  <c:v>33.15</c:v>
                </c:pt>
                <c:pt idx="2">
                  <c:v>26.82</c:v>
                </c:pt>
                <c:pt idx="3">
                  <c:v>23.98</c:v>
                </c:pt>
                <c:pt idx="4">
                  <c:v>23.3</c:v>
                </c:pt>
              </c:numCache>
            </c:numRef>
          </c:val>
          <c:extLst>
            <c:ext xmlns:c16="http://schemas.microsoft.com/office/drawing/2014/chart" uri="{C3380CC4-5D6E-409C-BE32-E72D297353CC}">
              <c16:uniqueId val="{00000001-0AAD-48D9-9579-C0BA2658B39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-5.18</c:v>
                </c:pt>
                <c:pt idx="1">
                  <c:v>-4.2</c:v>
                </c:pt>
                <c:pt idx="2">
                  <c:v>-6.99</c:v>
                </c:pt>
                <c:pt idx="3">
                  <c:v>-3.15</c:v>
                </c:pt>
                <c:pt idx="4">
                  <c:v>4.6100000000000003</c:v>
                </c:pt>
              </c:numCache>
            </c:numRef>
          </c:val>
          <c:smooth val="0"/>
          <c:extLst>
            <c:ext xmlns:c16="http://schemas.microsoft.com/office/drawing/2014/chart" uri="{C3380CC4-5D6E-409C-BE32-E72D297353CC}">
              <c16:uniqueId val="{00000002-0AAD-48D9-9579-C0BA2658B39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0.61</c:v>
                </c:pt>
                <c:pt idx="2">
                  <c:v>#N/A</c:v>
                </c:pt>
                <c:pt idx="3">
                  <c:v>0.66</c:v>
                </c:pt>
                <c:pt idx="4">
                  <c:v>0</c:v>
                </c:pt>
                <c:pt idx="5">
                  <c:v>0</c:v>
                </c:pt>
                <c:pt idx="6">
                  <c:v>0</c:v>
                </c:pt>
                <c:pt idx="7">
                  <c:v>0</c:v>
                </c:pt>
                <c:pt idx="8">
                  <c:v>0</c:v>
                </c:pt>
                <c:pt idx="9">
                  <c:v>0</c:v>
                </c:pt>
              </c:numCache>
            </c:numRef>
          </c:val>
          <c:extLst>
            <c:ext xmlns:c16="http://schemas.microsoft.com/office/drawing/2014/chart" uri="{C3380CC4-5D6E-409C-BE32-E72D297353CC}">
              <c16:uniqueId val="{00000000-50E9-43F1-B01D-0FC3EF2BF6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0E9-43F1-B01D-0FC3EF2BF6D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0E9-43F1-B01D-0FC3EF2BF6DA}"/>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0E9-43F1-B01D-0FC3EF2BF6D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0.09</c:v>
                </c:pt>
                <c:pt idx="2">
                  <c:v>#N/A</c:v>
                </c:pt>
                <c:pt idx="3">
                  <c:v>0.1</c:v>
                </c:pt>
                <c:pt idx="4">
                  <c:v>#N/A</c:v>
                </c:pt>
                <c:pt idx="5">
                  <c:v>0.11</c:v>
                </c:pt>
                <c:pt idx="6">
                  <c:v>#N/A</c:v>
                </c:pt>
                <c:pt idx="7">
                  <c:v>0.11</c:v>
                </c:pt>
                <c:pt idx="8">
                  <c:v>#N/A</c:v>
                </c:pt>
                <c:pt idx="9">
                  <c:v>0.12</c:v>
                </c:pt>
              </c:numCache>
            </c:numRef>
          </c:val>
          <c:extLst>
            <c:ext xmlns:c16="http://schemas.microsoft.com/office/drawing/2014/chart" uri="{C3380CC4-5D6E-409C-BE32-E72D297353CC}">
              <c16:uniqueId val="{00000004-50E9-43F1-B01D-0FC3EF2BF6D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0.43</c:v>
                </c:pt>
                <c:pt idx="2">
                  <c:v>#N/A</c:v>
                </c:pt>
                <c:pt idx="3">
                  <c:v>0.19</c:v>
                </c:pt>
                <c:pt idx="4">
                  <c:v>#N/A</c:v>
                </c:pt>
                <c:pt idx="5">
                  <c:v>0.17</c:v>
                </c:pt>
                <c:pt idx="6">
                  <c:v>#N/A</c:v>
                </c:pt>
                <c:pt idx="7">
                  <c:v>0.05</c:v>
                </c:pt>
                <c:pt idx="8">
                  <c:v>#N/A</c:v>
                </c:pt>
                <c:pt idx="9">
                  <c:v>0.27</c:v>
                </c:pt>
              </c:numCache>
            </c:numRef>
          </c:val>
          <c:extLst>
            <c:ext xmlns:c16="http://schemas.microsoft.com/office/drawing/2014/chart" uri="{C3380CC4-5D6E-409C-BE32-E72D297353CC}">
              <c16:uniqueId val="{00000005-50E9-43F1-B01D-0FC3EF2BF6DA}"/>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0.69</c:v>
                </c:pt>
                <c:pt idx="2">
                  <c:v>#N/A</c:v>
                </c:pt>
                <c:pt idx="3">
                  <c:v>0.72</c:v>
                </c:pt>
                <c:pt idx="4">
                  <c:v>#N/A</c:v>
                </c:pt>
                <c:pt idx="5">
                  <c:v>0.65</c:v>
                </c:pt>
                <c:pt idx="6">
                  <c:v>#N/A</c:v>
                </c:pt>
                <c:pt idx="7">
                  <c:v>0.93</c:v>
                </c:pt>
                <c:pt idx="8">
                  <c:v>#N/A</c:v>
                </c:pt>
                <c:pt idx="9">
                  <c:v>0.85</c:v>
                </c:pt>
              </c:numCache>
            </c:numRef>
          </c:val>
          <c:extLst>
            <c:ext xmlns:c16="http://schemas.microsoft.com/office/drawing/2014/chart" uri="{C3380CC4-5D6E-409C-BE32-E72D297353CC}">
              <c16:uniqueId val="{00000006-50E9-43F1-B01D-0FC3EF2BF6D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0.28000000000000003</c:v>
                </c:pt>
                <c:pt idx="2">
                  <c:v>#N/A</c:v>
                </c:pt>
                <c:pt idx="3">
                  <c:v>0.42</c:v>
                </c:pt>
                <c:pt idx="4">
                  <c:v>#N/A</c:v>
                </c:pt>
                <c:pt idx="5">
                  <c:v>0.43</c:v>
                </c:pt>
                <c:pt idx="6">
                  <c:v>#N/A</c:v>
                </c:pt>
                <c:pt idx="7">
                  <c:v>0.23</c:v>
                </c:pt>
                <c:pt idx="8">
                  <c:v>#N/A</c:v>
                </c:pt>
                <c:pt idx="9">
                  <c:v>4.8099999999999996</c:v>
                </c:pt>
              </c:numCache>
            </c:numRef>
          </c:val>
          <c:extLst>
            <c:ext xmlns:c16="http://schemas.microsoft.com/office/drawing/2014/chart" uri="{C3380CC4-5D6E-409C-BE32-E72D297353CC}">
              <c16:uniqueId val="{00000007-50E9-43F1-B01D-0FC3EF2BF6DA}"/>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2.82</c:v>
                </c:pt>
                <c:pt idx="2">
                  <c:v>#N/A</c:v>
                </c:pt>
                <c:pt idx="3">
                  <c:v>5.14</c:v>
                </c:pt>
                <c:pt idx="4">
                  <c:v>#N/A</c:v>
                </c:pt>
                <c:pt idx="5">
                  <c:v>5.66</c:v>
                </c:pt>
                <c:pt idx="6">
                  <c:v>#N/A</c:v>
                </c:pt>
                <c:pt idx="7">
                  <c:v>6.58</c:v>
                </c:pt>
                <c:pt idx="8">
                  <c:v>#N/A</c:v>
                </c:pt>
                <c:pt idx="9">
                  <c:v>7.32</c:v>
                </c:pt>
              </c:numCache>
            </c:numRef>
          </c:val>
          <c:extLst>
            <c:ext xmlns:c16="http://schemas.microsoft.com/office/drawing/2014/chart" uri="{C3380CC4-5D6E-409C-BE32-E72D297353CC}">
              <c16:uniqueId val="{00000008-50E9-43F1-B01D-0FC3EF2BF6D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8.9600000000000009</c:v>
                </c:pt>
                <c:pt idx="2">
                  <c:v>#N/A</c:v>
                </c:pt>
                <c:pt idx="3">
                  <c:v>10.23</c:v>
                </c:pt>
                <c:pt idx="4">
                  <c:v>#N/A</c:v>
                </c:pt>
                <c:pt idx="5">
                  <c:v>7.5</c:v>
                </c:pt>
                <c:pt idx="6">
                  <c:v>#N/A</c:v>
                </c:pt>
                <c:pt idx="7">
                  <c:v>8.1</c:v>
                </c:pt>
                <c:pt idx="8">
                  <c:v>#N/A</c:v>
                </c:pt>
                <c:pt idx="9">
                  <c:v>7.85</c:v>
                </c:pt>
              </c:numCache>
            </c:numRef>
          </c:val>
          <c:extLst>
            <c:ext xmlns:c16="http://schemas.microsoft.com/office/drawing/2014/chart" uri="{C3380CC4-5D6E-409C-BE32-E72D297353CC}">
              <c16:uniqueId val="{00000009-50E9-43F1-B01D-0FC3EF2BF6D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1037</c:v>
                </c:pt>
                <c:pt idx="5">
                  <c:v>1043</c:v>
                </c:pt>
                <c:pt idx="8">
                  <c:v>991</c:v>
                </c:pt>
                <c:pt idx="11">
                  <c:v>986</c:v>
                </c:pt>
                <c:pt idx="14">
                  <c:v>987</c:v>
                </c:pt>
              </c:numCache>
            </c:numRef>
          </c:val>
          <c:extLst>
            <c:ext xmlns:c16="http://schemas.microsoft.com/office/drawing/2014/chart" uri="{C3380CC4-5D6E-409C-BE32-E72D297353CC}">
              <c16:uniqueId val="{00000000-C874-4A24-9435-3A86BB031A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874-4A24-9435-3A86BB031A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874-4A24-9435-3A86BB031A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145</c:v>
                </c:pt>
                <c:pt idx="3">
                  <c:v>155</c:v>
                </c:pt>
                <c:pt idx="6">
                  <c:v>147</c:v>
                </c:pt>
                <c:pt idx="9">
                  <c:v>155</c:v>
                </c:pt>
                <c:pt idx="12">
                  <c:v>144</c:v>
                </c:pt>
              </c:numCache>
            </c:numRef>
          </c:val>
          <c:extLst>
            <c:ext xmlns:c16="http://schemas.microsoft.com/office/drawing/2014/chart" uri="{C3380CC4-5D6E-409C-BE32-E72D297353CC}">
              <c16:uniqueId val="{00000003-C874-4A24-9435-3A86BB031A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140</c:v>
                </c:pt>
                <c:pt idx="3">
                  <c:v>164</c:v>
                </c:pt>
                <c:pt idx="6">
                  <c:v>168</c:v>
                </c:pt>
                <c:pt idx="9">
                  <c:v>170</c:v>
                </c:pt>
                <c:pt idx="12">
                  <c:v>177</c:v>
                </c:pt>
              </c:numCache>
            </c:numRef>
          </c:val>
          <c:extLst>
            <c:ext xmlns:c16="http://schemas.microsoft.com/office/drawing/2014/chart" uri="{C3380CC4-5D6E-409C-BE32-E72D297353CC}">
              <c16:uniqueId val="{00000004-C874-4A24-9435-3A86BB031A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74-4A24-9435-3A86BB031A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874-4A24-9435-3A86BB031A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1402</c:v>
                </c:pt>
                <c:pt idx="3">
                  <c:v>1454</c:v>
                </c:pt>
                <c:pt idx="6">
                  <c:v>1422</c:v>
                </c:pt>
                <c:pt idx="9">
                  <c:v>1413</c:v>
                </c:pt>
                <c:pt idx="12">
                  <c:v>1429</c:v>
                </c:pt>
              </c:numCache>
            </c:numRef>
          </c:val>
          <c:extLst>
            <c:ext xmlns:c16="http://schemas.microsoft.com/office/drawing/2014/chart" uri="{C3380CC4-5D6E-409C-BE32-E72D297353CC}">
              <c16:uniqueId val="{00000007-C874-4A24-9435-3A86BB031A5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650</c:v>
                </c:pt>
                <c:pt idx="2">
                  <c:v>#N/A</c:v>
                </c:pt>
                <c:pt idx="3">
                  <c:v>#N/A</c:v>
                </c:pt>
                <c:pt idx="4">
                  <c:v>730</c:v>
                </c:pt>
                <c:pt idx="5">
                  <c:v>#N/A</c:v>
                </c:pt>
                <c:pt idx="6">
                  <c:v>#N/A</c:v>
                </c:pt>
                <c:pt idx="7">
                  <c:v>746</c:v>
                </c:pt>
                <c:pt idx="8">
                  <c:v>#N/A</c:v>
                </c:pt>
                <c:pt idx="9">
                  <c:v>#N/A</c:v>
                </c:pt>
                <c:pt idx="10">
                  <c:v>752</c:v>
                </c:pt>
                <c:pt idx="11">
                  <c:v>#N/A</c:v>
                </c:pt>
                <c:pt idx="12">
                  <c:v>#N/A</c:v>
                </c:pt>
                <c:pt idx="13">
                  <c:v>763</c:v>
                </c:pt>
                <c:pt idx="14">
                  <c:v>#N/A</c:v>
                </c:pt>
              </c:numCache>
            </c:numRef>
          </c:val>
          <c:smooth val="0"/>
          <c:extLst>
            <c:ext xmlns:c16="http://schemas.microsoft.com/office/drawing/2014/chart" uri="{C3380CC4-5D6E-409C-BE32-E72D297353CC}">
              <c16:uniqueId val="{00000008-C874-4A24-9435-3A86BB031A5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9494</c:v>
                </c:pt>
                <c:pt idx="5">
                  <c:v>9343</c:v>
                </c:pt>
                <c:pt idx="8">
                  <c:v>9326</c:v>
                </c:pt>
                <c:pt idx="11">
                  <c:v>9377</c:v>
                </c:pt>
                <c:pt idx="14">
                  <c:v>9430</c:v>
                </c:pt>
              </c:numCache>
            </c:numRef>
          </c:val>
          <c:extLst>
            <c:ext xmlns:c16="http://schemas.microsoft.com/office/drawing/2014/chart" uri="{C3380CC4-5D6E-409C-BE32-E72D297353CC}">
              <c16:uniqueId val="{00000000-C4C3-483F-8773-61EB291783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2117</c:v>
                </c:pt>
                <c:pt idx="5">
                  <c:v>1995</c:v>
                </c:pt>
                <c:pt idx="8">
                  <c:v>1913</c:v>
                </c:pt>
                <c:pt idx="11">
                  <c:v>1891</c:v>
                </c:pt>
                <c:pt idx="14">
                  <c:v>1676</c:v>
                </c:pt>
              </c:numCache>
            </c:numRef>
          </c:val>
          <c:extLst>
            <c:ext xmlns:c16="http://schemas.microsoft.com/office/drawing/2014/chart" uri="{C3380CC4-5D6E-409C-BE32-E72D297353CC}">
              <c16:uniqueId val="{00000001-C4C3-483F-8773-61EB291783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3958</c:v>
                </c:pt>
                <c:pt idx="5">
                  <c:v>3776</c:v>
                </c:pt>
                <c:pt idx="8">
                  <c:v>3401</c:v>
                </c:pt>
                <c:pt idx="11">
                  <c:v>3105</c:v>
                </c:pt>
                <c:pt idx="14">
                  <c:v>3059</c:v>
                </c:pt>
              </c:numCache>
            </c:numRef>
          </c:val>
          <c:extLst>
            <c:ext xmlns:c16="http://schemas.microsoft.com/office/drawing/2014/chart" uri="{C3380CC4-5D6E-409C-BE32-E72D297353CC}">
              <c16:uniqueId val="{00000002-C4C3-483F-8773-61EB291783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122</c:v>
                </c:pt>
                <c:pt idx="6">
                  <c:v>149</c:v>
                </c:pt>
                <c:pt idx="9">
                  <c:v>224</c:v>
                </c:pt>
                <c:pt idx="12">
                  <c:v>0</c:v>
                </c:pt>
              </c:numCache>
            </c:numRef>
          </c:val>
          <c:extLst>
            <c:ext xmlns:c16="http://schemas.microsoft.com/office/drawing/2014/chart" uri="{C3380CC4-5D6E-409C-BE32-E72D297353CC}">
              <c16:uniqueId val="{00000003-C4C3-483F-8773-61EB291783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4C3-483F-8773-61EB291783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C3-483F-8773-61EB291783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2239</c:v>
                </c:pt>
                <c:pt idx="3">
                  <c:v>2222</c:v>
                </c:pt>
                <c:pt idx="6">
                  <c:v>2104</c:v>
                </c:pt>
                <c:pt idx="9">
                  <c:v>2073</c:v>
                </c:pt>
                <c:pt idx="12">
                  <c:v>2185</c:v>
                </c:pt>
              </c:numCache>
            </c:numRef>
          </c:val>
          <c:extLst>
            <c:ext xmlns:c16="http://schemas.microsoft.com/office/drawing/2014/chart" uri="{C3380CC4-5D6E-409C-BE32-E72D297353CC}">
              <c16:uniqueId val="{00000006-C4C3-483F-8773-61EB291783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2082</c:v>
                </c:pt>
                <c:pt idx="3">
                  <c:v>1973</c:v>
                </c:pt>
                <c:pt idx="6">
                  <c:v>1842</c:v>
                </c:pt>
                <c:pt idx="9">
                  <c:v>1726</c:v>
                </c:pt>
                <c:pt idx="12">
                  <c:v>1739</c:v>
                </c:pt>
              </c:numCache>
            </c:numRef>
          </c:val>
          <c:extLst>
            <c:ext xmlns:c16="http://schemas.microsoft.com/office/drawing/2014/chart" uri="{C3380CC4-5D6E-409C-BE32-E72D297353CC}">
              <c16:uniqueId val="{00000007-C4C3-483F-8773-61EB291783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2517</c:v>
                </c:pt>
                <c:pt idx="3">
                  <c:v>2588</c:v>
                </c:pt>
                <c:pt idx="6">
                  <c:v>2689</c:v>
                </c:pt>
                <c:pt idx="9">
                  <c:v>2762</c:v>
                </c:pt>
                <c:pt idx="12">
                  <c:v>2765</c:v>
                </c:pt>
              </c:numCache>
            </c:numRef>
          </c:val>
          <c:extLst>
            <c:ext xmlns:c16="http://schemas.microsoft.com/office/drawing/2014/chart" uri="{C3380CC4-5D6E-409C-BE32-E72D297353CC}">
              <c16:uniqueId val="{00000008-C4C3-483F-8773-61EB291783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4C3-483F-8773-61EB291783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14563</c:v>
                </c:pt>
                <c:pt idx="3">
                  <c:v>14289</c:v>
                </c:pt>
                <c:pt idx="6">
                  <c:v>14076</c:v>
                </c:pt>
                <c:pt idx="9">
                  <c:v>13694</c:v>
                </c:pt>
                <c:pt idx="12">
                  <c:v>13580</c:v>
                </c:pt>
              </c:numCache>
            </c:numRef>
          </c:val>
          <c:extLst>
            <c:ext xmlns:c16="http://schemas.microsoft.com/office/drawing/2014/chart" uri="{C3380CC4-5D6E-409C-BE32-E72D297353CC}">
              <c16:uniqueId val="{0000000A-C4C3-483F-8773-61EB291783D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5833</c:v>
                </c:pt>
                <c:pt idx="2">
                  <c:v>#N/A</c:v>
                </c:pt>
                <c:pt idx="3">
                  <c:v>#N/A</c:v>
                </c:pt>
                <c:pt idx="4">
                  <c:v>6082</c:v>
                </c:pt>
                <c:pt idx="5">
                  <c:v>#N/A</c:v>
                </c:pt>
                <c:pt idx="6">
                  <c:v>#N/A</c:v>
                </c:pt>
                <c:pt idx="7">
                  <c:v>6219</c:v>
                </c:pt>
                <c:pt idx="8">
                  <c:v>#N/A</c:v>
                </c:pt>
                <c:pt idx="9">
                  <c:v>#N/A</c:v>
                </c:pt>
                <c:pt idx="10">
                  <c:v>6105</c:v>
                </c:pt>
                <c:pt idx="11">
                  <c:v>#N/A</c:v>
                </c:pt>
                <c:pt idx="12">
                  <c:v>#N/A</c:v>
                </c:pt>
                <c:pt idx="13">
                  <c:v>6103</c:v>
                </c:pt>
                <c:pt idx="14">
                  <c:v>#N/A</c:v>
                </c:pt>
              </c:numCache>
            </c:numRef>
          </c:val>
          <c:smooth val="0"/>
          <c:extLst>
            <c:ext xmlns:c16="http://schemas.microsoft.com/office/drawing/2014/chart" uri="{C3380CC4-5D6E-409C-BE32-E72D297353CC}">
              <c16:uniqueId val="{0000000B-C4C3-483F-8773-61EB291783D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1813</c:v>
                </c:pt>
                <c:pt idx="1">
                  <c:v>1614</c:v>
                </c:pt>
                <c:pt idx="2">
                  <c:v>1615</c:v>
                </c:pt>
              </c:numCache>
            </c:numRef>
          </c:val>
          <c:extLst>
            <c:ext xmlns:c16="http://schemas.microsoft.com/office/drawing/2014/chart" uri="{C3380CC4-5D6E-409C-BE32-E72D297353CC}">
              <c16:uniqueId val="{00000000-F2E4-44FF-81F0-E736F6912C0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90</c:v>
                </c:pt>
                <c:pt idx="1">
                  <c:v>94</c:v>
                </c:pt>
                <c:pt idx="2">
                  <c:v>96</c:v>
                </c:pt>
              </c:numCache>
            </c:numRef>
          </c:val>
          <c:extLst>
            <c:ext xmlns:c16="http://schemas.microsoft.com/office/drawing/2014/chart" uri="{C3380CC4-5D6E-409C-BE32-E72D297353CC}">
              <c16:uniqueId val="{00000001-F2E4-44FF-81F0-E736F6912C0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1418</c:v>
                </c:pt>
                <c:pt idx="1">
                  <c:v>1347</c:v>
                </c:pt>
                <c:pt idx="2">
                  <c:v>1311</c:v>
                </c:pt>
              </c:numCache>
            </c:numRef>
          </c:val>
          <c:extLst>
            <c:ext xmlns:c16="http://schemas.microsoft.com/office/drawing/2014/chart" uri="{C3380CC4-5D6E-409C-BE32-E72D297353CC}">
              <c16:uniqueId val="{00000002-F2E4-44FF-81F0-E736F6912C0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{3B610851-0F6F-4D4F-AAA6-085BBBF5CA7A}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15A-4CD1-A17D-06AE73638A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{DAE17C30-0A8A-4AED-8D11-442525C46179}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5A-4CD1-A17D-06AE73638A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{BD5636CE-E4D6-4613-A81D-D57DAB62A422}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5A-4CD1-A17D-06AE73638A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{463BD445-F758-43E9-9D58-E3394DE24519}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5A-4CD1-A17D-06AE73638A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{55F1CF61-4165-43C0-935F-01461CAEAE40}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5A-4CD1-A17D-06AE73638AB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{7C44547F-D3D3-424E-902F-65C5DC4DF5C0}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15A-4CD1-A17D-06AE73638AB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{86DA387F-37C6-497F-8571-9DA3A1DC6938}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15A-4CD1-A17D-06AE73638AB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{69E1DF85-A286-4C21-85B0-84C2C756AE8F}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15A-4CD1-A17D-06AE73638AB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{A04C75A6-0829-4728-80B0-F2613BD3BC40}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15A-4CD1-A17D-06AE73638A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60.4</c:v>
                </c:pt>
                <c:pt idx="8">
                  <c:v>61.2</c:v>
                </c:pt>
                <c:pt idx="16">
                  <c:v>61.9</c:v>
                </c:pt>
                <c:pt idx="24">
                  <c:v>62.6</c:v>
                </c:pt>
                <c:pt idx="32">
                  <c:v>63.7</c:v>
                </c:pt>
              </c:numCache>
            </c:numRef>
          </c:xVal>
          <c:yVal>
            <c:numRef>
              <c:f>公会計指標分析・財政指標組合せ分析表!$BP$51:$DC$51</c:f>
              <c:numCache>
                <c:formatCode>#,##0.0;"▲ "#,##0.0</c:formatCode>
                <c:ptCount val="40"/>
                <c:pt idx="0">
                  <c:v>98.5</c:v>
                </c:pt>
                <c:pt idx="8">
                  <c:v>103.3</c:v>
                </c:pt>
                <c:pt idx="16">
                  <c:v>104.9</c:v>
                </c:pt>
                <c:pt idx="24">
                  <c:v>103.4</c:v>
                </c:pt>
                <c:pt idx="32">
                  <c:v>99.7</c:v>
                </c:pt>
              </c:numCache>
            </c:numRef>
          </c:yVal>
          <c:smooth val="0"/>
          <c:extLst>
            <c:ext xmlns:c16="http://schemas.microsoft.com/office/drawing/2014/chart" uri="{C3380CC4-5D6E-409C-BE32-E72D297353CC}">
              <c16:uniqueId val="{00000009-215A-4CD1-A17D-06AE73638AB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{498EE15E-7708-4476-954E-FBFAF92BA31D}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15A-4CD1-A17D-06AE73638AB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{B46D2B33-F0F9-4277-B438-E8DC7376011C}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5A-4CD1-A17D-06AE73638A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{55B9E201-A391-41F7-9FE3-D417A58533EA}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5A-4CD1-A17D-06AE73638A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{B2E55F05-4165-44C8-9718-29DEA36ECC07}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5A-4CD1-A17D-06AE73638A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{F8A657C4-3260-469B-B84F-EC8B0946DAE9}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5A-4CD1-A17D-06AE73638AB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{92475F90-78D6-4EAB-B447-0E678ABCEC9A}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15A-4CD1-A17D-06AE73638AB3}"/>
                </c:ext>
              </c:extLst>
            </c:dLbl>
            <c:dLbl>
              <c:idx val="16"/>
              <c:layout>
                <c:manualLayout>
                  <c:x val="-2.9150162664109316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{178542D8-E265-46A9-B208-CCA2C2D9B296}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15A-4CD1-A17D-06AE73638AB3}"/>
                </c:ext>
              </c:extLst>
            </c:dLbl>
            <c:dLbl>
              <c:idx val="24"/>
              <c:layout>
                <c:manualLayout>
                  <c:x val="-3.5010788455697217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{A3BA378D-363D-44FA-9391-233385E95ADE}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15A-4CD1-A17D-06AE73638AB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{FC9DB913-3C7A-439C-AF6A-80588E675173}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15A-4CD1-A17D-06AE73638A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215A-4CD1-A17D-06AE73638AB3}"/>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{4E447AE1-D6C9-4421-B7A1-DB72836A7F8D}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5B7-48E1-97BB-301DA7523E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{57981E8D-2279-434B-ADD3-E61830877425}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B7-48E1-97BB-301DA7523E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{814EA8DC-49EA-4D5B-A20F-02A3BB60CBD2}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B7-48E1-97BB-301DA7523E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{FC636B25-7B61-4975-9174-758104BC0C5D}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B7-48E1-97BB-301DA7523E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{C7A35551-B4A6-4C0C-8297-0FB039D7F2A3}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B7-48E1-97BB-301DA7523E8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{9771AECA-DF54-402E-B7BB-1FAAEE2145FA}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5B7-48E1-97BB-301DA7523E8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{3D88BDCF-FF57-4DC1-83BE-D13250E77336}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5B7-48E1-97BB-301DA7523E8E}"/>
                </c:ext>
              </c:extLst>
            </c:dLbl>
            <c:dLbl>
              <c:idx val="24"/>
              <c:layout>
                <c:manualLayout>
                  <c:x val="-4.4905057365901141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{9FB3834F-ED1B-45C8-BB9D-F11F2CF2E56F}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5B7-48E1-97BB-301DA7523E8E}"/>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{FEB9A712-F51D-4AF2-8D3D-CA81E6452738}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5B7-48E1-97BB-301DA7523E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11.4</c:v>
                </c:pt>
                <c:pt idx="16">
                  <c:v>11.9</c:v>
                </c:pt>
                <c:pt idx="24">
                  <c:v>12.5</c:v>
                </c:pt>
                <c:pt idx="32">
                  <c:v>12.5</c:v>
                </c:pt>
              </c:numCache>
            </c:numRef>
          </c:xVal>
          <c:yVal>
            <c:numRef>
              <c:f>公会計指標分析・財政指標組合せ分析表!$BP$73:$DC$73</c:f>
              <c:numCache>
                <c:formatCode>#,##0.0;"▲ "#,##0.0</c:formatCode>
                <c:ptCount val="40"/>
                <c:pt idx="0">
                  <c:v>98.5</c:v>
                </c:pt>
                <c:pt idx="8">
                  <c:v>103.3</c:v>
                </c:pt>
                <c:pt idx="16">
                  <c:v>104.9</c:v>
                </c:pt>
                <c:pt idx="24">
                  <c:v>103.4</c:v>
                </c:pt>
                <c:pt idx="32">
                  <c:v>99.7</c:v>
                </c:pt>
              </c:numCache>
            </c:numRef>
          </c:yVal>
          <c:smooth val="0"/>
          <c:extLst>
            <c:ext xmlns:c16="http://schemas.microsoft.com/office/drawing/2014/chart" uri="{C3380CC4-5D6E-409C-BE32-E72D297353CC}">
              <c16:uniqueId val="{00000009-E5B7-48E1-97BB-301DA7523E8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{D747D599-C354-4CF3-B484-608901C1A3F8}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5B7-48E1-97BB-301DA7523E8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{D1F7A366-0579-47AF-A34D-2A0AD835E4D9}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B7-48E1-97BB-301DA7523E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{1F8C9591-3C11-47E8-9825-02338DB2545A}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B7-48E1-97BB-301DA7523E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{14259AC1-7553-4A2B-B82A-DB28FDBCF48D}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B7-48E1-97BB-301DA7523E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{03F0D797-C2BD-4C7C-A888-5E1E54379AFB}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B7-48E1-97BB-301DA7523E8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{F58B0770-DA62-486E-BD7E-DC8C03E24279}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5B7-48E1-97BB-301DA7523E8E}"/>
                </c:ext>
              </c:extLst>
            </c:dLbl>
            <c:dLbl>
              <c:idx val="16"/>
              <c:layout>
                <c:manualLayout>
                  <c:x val="-3.6621161056433163E-2"/>
                  <c:y val="-7.705199714776352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{2CBCF1B2-1298-4334-9908-0CF2B797F38C}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5B7-48E1-97BB-301DA7523E8E}"/>
                </c:ext>
              </c:extLst>
            </c:dLbl>
            <c:dLbl>
              <c:idx val="24"/>
              <c:layout>
                <c:manualLayout>
                  <c:x val="-2.6647173287753192E-2"/>
                  <c:y val="-4.77812970278243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{B37F25A3-A078-4FB4-826A-A02E8C40C6EA}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5B7-48E1-97BB-301DA7523E8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{276CB37C-4D4B-44B3-8989-75D869F1581A}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5B7-48E1-97BB-301DA7523E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E5B7-48E1-97BB-301DA7523E8E}"/>
            </c:ext>
          </c:extLst>
        </c:ser>
        <c:dLbls>
          <c:showLegendKey val="0"/>
          <c:showVal val="1"/>
          <c:showCatName val="0"/>
          <c:showSerName val="0"/>
          <c:showPercent val="0"/>
          <c:showBubbleSize val="0"/>
        </c:dLbls>
        <c:axId val="84219776"/>
        <c:axId val="84234240"/>
      </c:scatterChart>
      <c:valAx>
        <c:axId val="84219776"/>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和歌山県御坊市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金について、平成２９年度に津波避難タワー建設用地取得に伴う公共用地先行取得等整備事業債の全額繰上償還のため、一時的に増となった以降、減少していた。令和２年度においては、臨時財政対策債や緊急防災・減債事業債の増により、前年度比で約</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千万円増加したが、普通交付税、標準税収入が増加したことから</a:t>
          </a:r>
          <a:r>
            <a:rPr kumimoji="1" lang="ja-JP" altLang="en-US" sz="1100" u="none">
              <a:latin typeface="ＭＳ ゴシック" pitchFamily="49" charset="-128"/>
              <a:ea typeface="ＭＳ ゴシック" pitchFamily="49" charset="-128"/>
            </a:rPr>
            <a:t>単年度の実質</a:t>
          </a:r>
          <a:r>
            <a:rPr kumimoji="1" lang="ja-JP" altLang="en-US" sz="1100" u="none">
              <a:solidFill>
                <a:sysClr val="windowText" lastClr="000000"/>
              </a:solidFill>
              <a:latin typeface="ＭＳ ゴシック" pitchFamily="49" charset="-128"/>
              <a:ea typeface="ＭＳ ゴシック" pitchFamily="49" charset="-128"/>
            </a:rPr>
            <a:t>公債費</a:t>
          </a:r>
          <a:r>
            <a:rPr kumimoji="1" lang="ja-JP" altLang="en-US" sz="1100" u="none">
              <a:latin typeface="ＭＳ ゴシック" pitchFamily="49" charset="-128"/>
              <a:ea typeface="ＭＳ ゴシック" pitchFamily="49" charset="-128"/>
            </a:rPr>
            <a:t>比率は前年度と比べ</a:t>
          </a:r>
          <a:r>
            <a:rPr kumimoji="1" lang="en-US" altLang="ja-JP" sz="1100" u="none">
              <a:latin typeface="ＭＳ ゴシック" pitchFamily="49" charset="-128"/>
              <a:ea typeface="ＭＳ ゴシック" pitchFamily="49" charset="-128"/>
            </a:rPr>
            <a:t>0.2</a:t>
          </a:r>
          <a:r>
            <a:rPr kumimoji="1" lang="ja-JP" altLang="en-US" sz="1100" u="none">
              <a:latin typeface="ＭＳ ゴシック" pitchFamily="49" charset="-128"/>
              <a:ea typeface="ＭＳ ゴシック" pitchFamily="49" charset="-128"/>
            </a:rPr>
            <a:t>ポイント改善し、三カ年平均では前年度と同率となった。</a:t>
          </a:r>
        </a:p>
        <a:p>
          <a:r>
            <a:rPr kumimoji="1" lang="ja-JP" altLang="en-US" sz="1100">
              <a:latin typeface="ＭＳ ゴシック" pitchFamily="49" charset="-128"/>
              <a:ea typeface="ＭＳ ゴシック" pitchFamily="49" charset="-128"/>
            </a:rPr>
            <a:t>今後は、令和２年度から借入を行っている新庁舎建設事業により、起債現在高が増加する見込みである。さらに一部事務組合の大型事業（基幹改良事業や汚泥再生処理センター建設事業）等により一部事務組合等の負担金も増加する見込みである。そのため、これまで以上に事業の優先順位を見定めて、交付税措置のある有利な起債を活用しつつ、地方税の徴収を更に強化し、徴収率を上げることで、標準税収入の増に努める。</a:t>
          </a:r>
          <a:endParaRPr kumimoji="1" lang="en-US" altLang="ja-JP" sz="1100">
            <a:solidFill>
              <a:srgbClr val="FF0000"/>
            </a:solidFill>
            <a:latin typeface="ＭＳ ゴシック" pitchFamily="49" charset="-128"/>
            <a:ea typeface="ＭＳ ゴシック" pitchFamily="49" charset="-128"/>
          </a:endParaRPr>
        </a:p>
        <a:p>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満期一括償還地方債を活用していない。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和歌山県御坊市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これまで基本的な方針として、元金償還額の範囲内での起債の発行に取り組んでおり、過去に実施した大型事業の起債の償還完了とも相まって、近年の起債現在高は減少傾向にある。令和２年度についても元金償還額（緊急防災・減災事業債や臨時財政対策債など）が起債発行額を上回ったことにより、前年度比で約</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億円減少している。さらに組合連結実質赤字額についても、ひだか病院が資金不足を解消したことにより、前年度比で約</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億円減少している。一方で、充当可能財源等について、令和２年度は財政調整基金の取崩しを行っていないにもかかわらず、都市計画税が減収したことから前年度比で約</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億円減少している。結果として、将来負担比率は前年度比で</a:t>
          </a:r>
          <a:r>
            <a:rPr kumimoji="1" lang="en-US" altLang="ja-JP" sz="1200">
              <a:latin typeface="ＭＳ ゴシック" pitchFamily="49" charset="-128"/>
              <a:ea typeface="ＭＳ ゴシック" pitchFamily="49" charset="-128"/>
            </a:rPr>
            <a:t>3.7</a:t>
          </a:r>
          <a:r>
            <a:rPr kumimoji="1" lang="ja-JP" altLang="en-US" sz="1200">
              <a:latin typeface="ＭＳ ゴシック" pitchFamily="49" charset="-128"/>
              <a:ea typeface="ＭＳ ゴシック" pitchFamily="49" charset="-128"/>
            </a:rPr>
            <a:t>ポイント改善となった。</a:t>
          </a:r>
        </a:p>
        <a:p>
          <a:r>
            <a:rPr kumimoji="1" lang="ja-JP" altLang="en-US" sz="1200">
              <a:latin typeface="ＭＳ ゴシック" pitchFamily="49" charset="-128"/>
              <a:ea typeface="ＭＳ ゴシック" pitchFamily="49" charset="-128"/>
            </a:rPr>
            <a:t>今後は、新庁舎建設事業の本体工事開始に伴い、起債借入額が元金償還額を上回ることとなり、組合負担額についても、一部事務組合の大型事業（基幹改良事業や汚泥再生処理センター建設事業）等により増加する見込みである。そのため、事業の優先順位を見定め、交付税措置のある有利な起債を活用することで財政負担の軽減に努め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和歌山県御坊市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令和２年度では、７年ぶりに財政調整基金の取崩しを行わない決算となった。しかしながら、特定目的基金について、市庁舎建設のための庁舎建設基金や公共施設の老朽化対策のための公共施設等維持補修基金を取崩したことから、基金全体としては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財政調整基金について、財政調整基金に頼らない財政運営を目標に掲げ、今後もより一層の歳出削減等、財政の健全化に取り組んでいく。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特定目的基金について、それぞれの目的に応じて活用するが、無駄を省き、抑制に努める。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・庁舎建設基金：現庁舎の耐震強度不足や老朽化などへの対応策として、新庁舎を建設し、その建設に要する経費の財源に充てるため。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・公共施設等維持補修基金：公共施設の老朽化などへの対応策として、建物の修繕その他の維持補修に要する経費の財源に充てるため。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・庁舎建設基金：新庁舎実施設計業務委託のため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・公共施設等維持補修基金：老朽化施設の維持修繕などのため、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百万取崩したことによる減。</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・庁舎建設基金：今後事業の本格化に伴い、減少する見込み。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・公共施設等維持補修基金：今後も個別施設計画に基づき、老朽化施設の維持修繕などに対応するため、減少する見込み。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歳出の抑制に努めているものの、令和元年度までは６年連続で財政調整基金を取崩したことから、基金残高は減少となっていた。しかしながら、令和２年度決算では、平成２５年度以来７年ぶりに財政調整基金の取崩しを行わない決算となった。その理由として、歳出では新型コロナウイルス感染症の影響で中止となった事業も多く、補助費等や人件費についても減となった。一方、歳入では普通交付税や地方消費税交付金が増加したことが主な要因となっている。その結果、前年度より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決算では、財政調整基金を取崩さない決算となったが、歳出面では新型コロナウイルス感染症の影響で中止となった事業も多い一方、歳入面では地方交付税や地方消費税交付金等が増加したことが主な要因となっていることから、厳しい現状に変わり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今後、税収や普通交付税等の増が見込めない中、社会保障経費の増や防災対策事業や公共施設の老朽化対策、新庁舎建設事業等への対応のため、非常に厳しい財政状況が続く。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そのため、財政調整基金に頼らない財政運営を目標に掲げ、より一層の歳出削減など、財政の健全化に取り組む。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公共下水道事業債などの償還のため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百万円を積立てたことにより、前年度より増となった。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令和５年度以降に償還のピークを迎えるため、それに備えて毎年度計画的に積立てを行う予定である。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和歌山県御坊市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22,757
22,567
43.91
16,674,422
16,321,416
333,924
6,932,605
13,579,937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％増加し、全国平均及び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を上回っており、施設の老朽化が進んでいる状況である。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策定の個別施設計画において、各施設の適正な維持管理に努める。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4578731"/>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56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435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4578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491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501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495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102108</xdr:rowOff>
    </xdr:from>
    <xdr:to>
      <xdr:col>23</xdr:col>
      <xdr:colOff>136525</xdr:colOff>
      <xdr:row>30</xdr:row>
      <xdr:rowOff>32258</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507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80535</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505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78359</xdr:rowOff>
    </xdr:from>
    <xdr:to>
      <xdr:col>19</xdr:col>
      <xdr:colOff>187325</xdr:colOff>
      <xdr:row>30</xdr:row>
      <xdr:rowOff>8509</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50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129159</xdr:rowOff>
    </xdr:from>
    <xdr:to>
      <xdr:col>23</xdr:col>
      <xdr:colOff>85725</xdr:colOff>
      <xdr:row>29</xdr:row>
      <xdr:rowOff>152908</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4051300" y="5101209"/>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63246</xdr:rowOff>
    </xdr:from>
    <xdr:to>
      <xdr:col>15</xdr:col>
      <xdr:colOff>187325</xdr:colOff>
      <xdr:row>29</xdr:row>
      <xdr:rowOff>164846</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503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114046</xdr:rowOff>
    </xdr:from>
    <xdr:to>
      <xdr:col>19</xdr:col>
      <xdr:colOff>136525</xdr:colOff>
      <xdr:row>29</xdr:row>
      <xdr:rowOff>129159</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289300" y="5086096"/>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48133</xdr:rowOff>
    </xdr:from>
    <xdr:to>
      <xdr:col>11</xdr:col>
      <xdr:colOff>187325</xdr:colOff>
      <xdr:row>29</xdr:row>
      <xdr:rowOff>149733</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502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98933</xdr:rowOff>
    </xdr:from>
    <xdr:to>
      <xdr:col>15</xdr:col>
      <xdr:colOff>136525</xdr:colOff>
      <xdr:row>29</xdr:row>
      <xdr:rowOff>114046</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527300" y="5070983"/>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30861</xdr:rowOff>
    </xdr:from>
    <xdr:to>
      <xdr:col>7</xdr:col>
      <xdr:colOff>187325</xdr:colOff>
      <xdr:row>29</xdr:row>
      <xdr:rowOff>132461</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714500" y="50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81661</xdr:rowOff>
    </xdr:from>
    <xdr:to>
      <xdr:col>11</xdr:col>
      <xdr:colOff>136525</xdr:colOff>
      <xdr:row>29</xdr:row>
      <xdr:rowOff>98933</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1765300" y="5053711"/>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4791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4786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476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473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171086</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5143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155973</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512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140860</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511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123588</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62744" y="50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758894" y="3836446"/>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[ 1,223.1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地方債現在高の減等により、前年度と比較して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％減少したものの、全国平均及び和歌山県平均、類似団体平均の全てにおいて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上回り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、高い水準にある。今後は、地方債償還の財源に充てることができる減債基金の計画的な積み立てを行うとともに、財政調整基金の繰り入れに頼らない財政運営に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努め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、より一層の歳出削減等、財政の健全化に取り組む必要がある。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4690074"/>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59391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593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446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469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497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517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51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514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51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38717</xdr:rowOff>
    </xdr:from>
    <xdr:to>
      <xdr:col>76</xdr:col>
      <xdr:colOff>73025</xdr:colOff>
      <xdr:row>33</xdr:row>
      <xdr:rowOff>140317</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569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17144</xdr:rowOff>
    </xdr:from>
    <xdr:ext cx="560923"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56749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63222</xdr:rowOff>
    </xdr:from>
    <xdr:to>
      <xdr:col>72</xdr:col>
      <xdr:colOff>123825</xdr:colOff>
      <xdr:row>34</xdr:row>
      <xdr:rowOff>164822</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589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89517</xdr:rowOff>
    </xdr:from>
    <xdr:to>
      <xdr:col>76</xdr:col>
      <xdr:colOff>22225</xdr:colOff>
      <xdr:row>34</xdr:row>
      <xdr:rowOff>114022</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5747367"/>
          <a:ext cx="711200" cy="19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131179</xdr:rowOff>
    </xdr:from>
    <xdr:to>
      <xdr:col>68</xdr:col>
      <xdr:colOff>123825</xdr:colOff>
      <xdr:row>35</xdr:row>
      <xdr:rowOff>61329</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596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114022</xdr:rowOff>
    </xdr:from>
    <xdr:to>
      <xdr:col>72</xdr:col>
      <xdr:colOff>73025</xdr:colOff>
      <xdr:row>35</xdr:row>
      <xdr:rowOff>10529</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3322300" y="5943322"/>
          <a:ext cx="762000" cy="6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46736</xdr:rowOff>
    </xdr:from>
    <xdr:to>
      <xdr:col>64</xdr:col>
      <xdr:colOff>123825</xdr:colOff>
      <xdr:row>33</xdr:row>
      <xdr:rowOff>148336</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570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97536</xdr:rowOff>
    </xdr:from>
    <xdr:to>
      <xdr:col>68</xdr:col>
      <xdr:colOff>73025</xdr:colOff>
      <xdr:row>35</xdr:row>
      <xdr:rowOff>10529</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2560300" y="5755386"/>
          <a:ext cx="762000" cy="25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132546</xdr:rowOff>
    </xdr:from>
    <xdr:to>
      <xdr:col>60</xdr:col>
      <xdr:colOff>123825</xdr:colOff>
      <xdr:row>33</xdr:row>
      <xdr:rowOff>62696</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561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11896</xdr:rowOff>
    </xdr:from>
    <xdr:to>
      <xdr:col>64</xdr:col>
      <xdr:colOff>73025</xdr:colOff>
      <xdr:row>33</xdr:row>
      <xdr:rowOff>97536</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1798300" y="5669746"/>
          <a:ext cx="762000" cy="8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495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49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491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48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155949</xdr:rowOff>
    </xdr:from>
    <xdr:ext cx="560923"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791138" y="59852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35</xdr:row>
      <xdr:rowOff>52456</xdr:rowOff>
    </xdr:from>
    <xdr:ext cx="560923"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41838" y="60532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139463</xdr:rowOff>
    </xdr:from>
    <xdr:ext cx="560923"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279838" y="579731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53822</xdr:rowOff>
    </xdr:from>
    <xdr:ext cx="560923"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17838" y="571167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和歌山県御坊市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22,757
22,567
43.91
16,674,422
16,321,416
333,924
6,932,605
13,579,937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23495</xdr:rowOff>
    </xdr:from>
    <xdr:to>
      <xdr:col>24</xdr:col>
      <xdr:colOff>114300</xdr:colOff>
      <xdr:row>38</xdr:row>
      <xdr:rowOff>125095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1922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xdr:rowOff>
    </xdr:from>
    <xdr:to>
      <xdr:col>20</xdr:col>
      <xdr:colOff>38100</xdr:colOff>
      <xdr:row>38</xdr:row>
      <xdr:rowOff>102235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51435</xdr:rowOff>
    </xdr:from>
    <xdr:to>
      <xdr:col>24</xdr:col>
      <xdr:colOff>63500</xdr:colOff>
      <xdr:row>38</xdr:row>
      <xdr:rowOff>74295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56653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143510</xdr:rowOff>
    </xdr:from>
    <xdr:to>
      <xdr:col>15</xdr:col>
      <xdr:colOff>101600</xdr:colOff>
      <xdr:row>38</xdr:row>
      <xdr:rowOff>73660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22860</xdr:rowOff>
    </xdr:from>
    <xdr:to>
      <xdr:col>19</xdr:col>
      <xdr:colOff>177800</xdr:colOff>
      <xdr:row>38</xdr:row>
      <xdr:rowOff>51435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5379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118745</xdr:rowOff>
    </xdr:from>
    <xdr:to>
      <xdr:col>10</xdr:col>
      <xdr:colOff>165100</xdr:colOff>
      <xdr:row>38</xdr:row>
      <xdr:rowOff>48895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169545</xdr:rowOff>
    </xdr:from>
    <xdr:to>
      <xdr:col>15</xdr:col>
      <xdr:colOff>50800</xdr:colOff>
      <xdr:row>38</xdr:row>
      <xdr:rowOff>22860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51319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90170</xdr:rowOff>
    </xdr:from>
    <xdr:to>
      <xdr:col>6</xdr:col>
      <xdr:colOff>38100</xdr:colOff>
      <xdr:row>38</xdr:row>
      <xdr:rowOff>20320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140970</xdr:rowOff>
    </xdr:from>
    <xdr:to>
      <xdr:col>10</xdr:col>
      <xdr:colOff>114300</xdr:colOff>
      <xdr:row>37</xdr:row>
      <xdr:rowOff>169545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4846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93362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64787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40022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93218</xdr:rowOff>
    </xdr:from>
    <xdr:to>
      <xdr:col>55</xdr:col>
      <xdr:colOff>50800</xdr:colOff>
      <xdr:row>42</xdr:row>
      <xdr:rowOff>23368</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10426700" y="712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8145</xdr:rowOff>
    </xdr:from>
    <xdr:ext cx="534377"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10515600" y="703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95090</xdr:rowOff>
    </xdr:from>
    <xdr:to>
      <xdr:col>50</xdr:col>
      <xdr:colOff>165100</xdr:colOff>
      <xdr:row>42</xdr:row>
      <xdr:rowOff>25240</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9588500" y="71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144018</xdr:rowOff>
    </xdr:from>
    <xdr:to>
      <xdr:col>55</xdr:col>
      <xdr:colOff>0</xdr:colOff>
      <xdr:row>41</xdr:row>
      <xdr:rowOff>145890</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9639300" y="7173468"/>
          <a:ext cx="838200" cy="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97475</xdr:rowOff>
    </xdr:from>
    <xdr:to>
      <xdr:col>46</xdr:col>
      <xdr:colOff>38100</xdr:colOff>
      <xdr:row>42</xdr:row>
      <xdr:rowOff>27625</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8699500" y="712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145890</xdr:rowOff>
    </xdr:from>
    <xdr:to>
      <xdr:col>50</xdr:col>
      <xdr:colOff>114300</xdr:colOff>
      <xdr:row>41</xdr:row>
      <xdr:rowOff>148275</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8750300" y="7175340"/>
          <a:ext cx="889000" cy="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100795</xdr:rowOff>
    </xdr:from>
    <xdr:to>
      <xdr:col>41</xdr:col>
      <xdr:colOff>101600</xdr:colOff>
      <xdr:row>42</xdr:row>
      <xdr:rowOff>30945</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7810500" y="713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148275</xdr:rowOff>
    </xdr:from>
    <xdr:to>
      <xdr:col>45</xdr:col>
      <xdr:colOff>177800</xdr:colOff>
      <xdr:row>41</xdr:row>
      <xdr:rowOff>151595</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7861300" y="7177725"/>
          <a:ext cx="889000" cy="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102068</xdr:rowOff>
    </xdr:from>
    <xdr:to>
      <xdr:col>36</xdr:col>
      <xdr:colOff>165100</xdr:colOff>
      <xdr:row>42</xdr:row>
      <xdr:rowOff>32218</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921500" y="713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151595</xdr:rowOff>
    </xdr:from>
    <xdr:to>
      <xdr:col>41</xdr:col>
      <xdr:colOff>50800</xdr:colOff>
      <xdr:row>41</xdr:row>
      <xdr:rowOff>152868</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6972300" y="7181045"/>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16367</xdr:rowOff>
    </xdr:from>
    <xdr:ext cx="534377"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9359411" y="721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18752</xdr:rowOff>
    </xdr:from>
    <xdr:ext cx="534377"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8483111" y="721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22072</xdr:rowOff>
    </xdr:from>
    <xdr:ext cx="534377"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7594111" y="722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23345</xdr:rowOff>
    </xdr:from>
    <xdr:ext cx="534377"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6705111" y="722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23495</xdr:rowOff>
    </xdr:from>
    <xdr:to>
      <xdr:col>24</xdr:col>
      <xdr:colOff>114300</xdr:colOff>
      <xdr:row>62</xdr:row>
      <xdr:rowOff>125095</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1922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168275</xdr:rowOff>
    </xdr:from>
    <xdr:to>
      <xdr:col>20</xdr:col>
      <xdr:colOff>38100</xdr:colOff>
      <xdr:row>62</xdr:row>
      <xdr:rowOff>98425</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47625</xdr:rowOff>
    </xdr:from>
    <xdr:to>
      <xdr:col>24</xdr:col>
      <xdr:colOff>63500</xdr:colOff>
      <xdr:row>62</xdr:row>
      <xdr:rowOff>74295</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67752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166370</xdr:rowOff>
    </xdr:from>
    <xdr:to>
      <xdr:col>15</xdr:col>
      <xdr:colOff>101600</xdr:colOff>
      <xdr:row>62</xdr:row>
      <xdr:rowOff>96520</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45720</xdr:rowOff>
    </xdr:from>
    <xdr:to>
      <xdr:col>19</xdr:col>
      <xdr:colOff>177800</xdr:colOff>
      <xdr:row>62</xdr:row>
      <xdr:rowOff>47625</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6756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151130</xdr:rowOff>
    </xdr:from>
    <xdr:to>
      <xdr:col>10</xdr:col>
      <xdr:colOff>165100</xdr:colOff>
      <xdr:row>62</xdr:row>
      <xdr:rowOff>81280</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30480</xdr:rowOff>
    </xdr:from>
    <xdr:to>
      <xdr:col>15</xdr:col>
      <xdr:colOff>50800</xdr:colOff>
      <xdr:row>62</xdr:row>
      <xdr:rowOff>45720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660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135890</xdr:rowOff>
    </xdr:from>
    <xdr:to>
      <xdr:col>6</xdr:col>
      <xdr:colOff>38100</xdr:colOff>
      <xdr:row>62</xdr:row>
      <xdr:rowOff>66040</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15240</xdr:rowOff>
    </xdr:from>
    <xdr:to>
      <xdr:col>10</xdr:col>
      <xdr:colOff>114300</xdr:colOff>
      <xdr:row>62</xdr:row>
      <xdr:rowOff>30480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645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89552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87647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72407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57167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159016</xdr:rowOff>
    </xdr:from>
    <xdr:to>
      <xdr:col>55</xdr:col>
      <xdr:colOff>50800</xdr:colOff>
      <xdr:row>62</xdr:row>
      <xdr:rowOff>89166</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61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10443</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468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167142</xdr:rowOff>
    </xdr:from>
    <xdr:to>
      <xdr:col>50</xdr:col>
      <xdr:colOff>165100</xdr:colOff>
      <xdr:row>62</xdr:row>
      <xdr:rowOff>97292</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62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38366</xdr:rowOff>
    </xdr:from>
    <xdr:to>
      <xdr:col>55</xdr:col>
      <xdr:colOff>0</xdr:colOff>
      <xdr:row>62</xdr:row>
      <xdr:rowOff>46492</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0668266"/>
          <a:ext cx="838200" cy="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12678</xdr:rowOff>
    </xdr:from>
    <xdr:to>
      <xdr:col>46</xdr:col>
      <xdr:colOff>38100</xdr:colOff>
      <xdr:row>62</xdr:row>
      <xdr:rowOff>114278</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6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46492</xdr:rowOff>
    </xdr:from>
    <xdr:to>
      <xdr:col>50</xdr:col>
      <xdr:colOff>114300</xdr:colOff>
      <xdr:row>62</xdr:row>
      <xdr:rowOff>63478</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0676392"/>
          <a:ext cx="889000" cy="1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24069</xdr:rowOff>
    </xdr:from>
    <xdr:to>
      <xdr:col>41</xdr:col>
      <xdr:colOff>101600</xdr:colOff>
      <xdr:row>62</xdr:row>
      <xdr:rowOff>125669</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6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63478</xdr:rowOff>
    </xdr:from>
    <xdr:to>
      <xdr:col>45</xdr:col>
      <xdr:colOff>177800</xdr:colOff>
      <xdr:row>62</xdr:row>
      <xdr:rowOff>74869</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0693378"/>
          <a:ext cx="8890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32968</xdr:rowOff>
    </xdr:from>
    <xdr:to>
      <xdr:col>36</xdr:col>
      <xdr:colOff>165100</xdr:colOff>
      <xdr:row>62</xdr:row>
      <xdr:rowOff>134568</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66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74869</xdr:rowOff>
    </xdr:from>
    <xdr:to>
      <xdr:col>41</xdr:col>
      <xdr:colOff>50800</xdr:colOff>
      <xdr:row>62</xdr:row>
      <xdr:rowOff>83768</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0704769"/>
          <a:ext cx="889000" cy="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19566</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26019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82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113819</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27095" y="1040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130805</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50795" y="1041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142196</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61795" y="1042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151095</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672795" y="1043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84455</xdr:rowOff>
    </xdr:from>
    <xdr:to>
      <xdr:col>24</xdr:col>
      <xdr:colOff>114300</xdr:colOff>
      <xdr:row>84</xdr:row>
      <xdr:rowOff>14605</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62882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59689</xdr:rowOff>
    </xdr:from>
    <xdr:to>
      <xdr:col>20</xdr:col>
      <xdr:colOff>38100</xdr:colOff>
      <xdr:row>83</xdr:row>
      <xdr:rowOff>161289</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110489</xdr:rowOff>
    </xdr:from>
    <xdr:to>
      <xdr:col>24</xdr:col>
      <xdr:colOff>63500</xdr:colOff>
      <xdr:row>83</xdr:row>
      <xdr:rowOff>135255</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797300" y="14340839"/>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33020</xdr:rowOff>
    </xdr:from>
    <xdr:to>
      <xdr:col>15</xdr:col>
      <xdr:colOff>101600</xdr:colOff>
      <xdr:row>83</xdr:row>
      <xdr:rowOff>134620</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83820</xdr:rowOff>
    </xdr:from>
    <xdr:to>
      <xdr:col>19</xdr:col>
      <xdr:colOff>177800</xdr:colOff>
      <xdr:row>83</xdr:row>
      <xdr:rowOff>110489</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908300" y="143141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6350</xdr:rowOff>
    </xdr:from>
    <xdr:to>
      <xdr:col>10</xdr:col>
      <xdr:colOff>165100</xdr:colOff>
      <xdr:row>83</xdr:row>
      <xdr:rowOff>107950</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57150</xdr:rowOff>
    </xdr:from>
    <xdr:to>
      <xdr:col>15</xdr:col>
      <xdr:colOff>50800</xdr:colOff>
      <xdr:row>83</xdr:row>
      <xdr:rowOff>83820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019300" y="142875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149225</xdr:rowOff>
    </xdr:from>
    <xdr:to>
      <xdr:col>6</xdr:col>
      <xdr:colOff>38100</xdr:colOff>
      <xdr:row>83</xdr:row>
      <xdr:rowOff>79375</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28575</xdr:rowOff>
    </xdr:from>
    <xdr:to>
      <xdr:col>10</xdr:col>
      <xdr:colOff>114300</xdr:colOff>
      <xdr:row>83</xdr:row>
      <xdr:rowOff>57150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130300" y="142589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152416</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125747</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99077</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70502</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1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100-000058010000}"/>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00000000-0008-0000-0100-00005A010000}"/>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100-00005C010000}"/>
            </a:ext>
          </a:extLst>
        </xdr:cNvPr>
        <xdr:cNvSpPr txBox="1"/>
      </xdr:nvSpPr>
      <xdr:spPr>
        <a:xfrm>
          <a:off x="10515600"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60406</xdr:rowOff>
    </xdr:from>
    <xdr:to>
      <xdr:col>55</xdr:col>
      <xdr:colOff>50800</xdr:colOff>
      <xdr:row>85</xdr:row>
      <xdr:rowOff>162006</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10426700" y="1463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19783</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100-000068010000}"/>
            </a:ext>
          </a:extLst>
        </xdr:cNvPr>
        <xdr:cNvSpPr txBox="1"/>
      </xdr:nvSpPr>
      <xdr:spPr>
        <a:xfrm>
          <a:off x="10515600" y="1442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61869</xdr:rowOff>
    </xdr:from>
    <xdr:to>
      <xdr:col>50</xdr:col>
      <xdr:colOff>165100</xdr:colOff>
      <xdr:row>85</xdr:row>
      <xdr:rowOff>163469</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9588500" y="14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111206</xdr:rowOff>
    </xdr:from>
    <xdr:to>
      <xdr:col>55</xdr:col>
      <xdr:colOff>0</xdr:colOff>
      <xdr:row>85</xdr:row>
      <xdr:rowOff>112669</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9639300" y="14684456"/>
          <a:ext cx="8382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63835</xdr:rowOff>
    </xdr:from>
    <xdr:to>
      <xdr:col>46</xdr:col>
      <xdr:colOff>38100</xdr:colOff>
      <xdr:row>85</xdr:row>
      <xdr:rowOff>165435</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8699500" y="1463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112669</xdr:rowOff>
    </xdr:from>
    <xdr:to>
      <xdr:col>50</xdr:col>
      <xdr:colOff>114300</xdr:colOff>
      <xdr:row>85</xdr:row>
      <xdr:rowOff>114635</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8750300" y="14685919"/>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65435</xdr:rowOff>
    </xdr:from>
    <xdr:to>
      <xdr:col>41</xdr:col>
      <xdr:colOff>101600</xdr:colOff>
      <xdr:row>85</xdr:row>
      <xdr:rowOff>167035</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7810500" y="1463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114635</xdr:rowOff>
    </xdr:from>
    <xdr:to>
      <xdr:col>45</xdr:col>
      <xdr:colOff>177800</xdr:colOff>
      <xdr:row>85</xdr:row>
      <xdr:rowOff>116235</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7861300" y="1468788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66487</xdr:rowOff>
    </xdr:from>
    <xdr:to>
      <xdr:col>36</xdr:col>
      <xdr:colOff>165100</xdr:colOff>
      <xdr:row>85</xdr:row>
      <xdr:rowOff>168087</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6921500" y="1463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116235</xdr:rowOff>
    </xdr:from>
    <xdr:to>
      <xdr:col>41</xdr:col>
      <xdr:colOff>50800</xdr:colOff>
      <xdr:row>85</xdr:row>
      <xdr:rowOff>117287</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6972300" y="14689485"/>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21734</xdr:rowOff>
    </xdr:from>
    <xdr:ext cx="469744" cy="259045"/>
    <xdr:sp macro="" textlink="">
      <xdr:nvSpPr>
        <xdr:cNvPr id="369" name="n_1aveValue【公営住宅】&#10;一人当たり面積">
          <a:extLst>
            <a:ext uri="{FF2B5EF4-FFF2-40B4-BE49-F238E27FC236}">
              <a16:creationId xmlns:a16="http://schemas.microsoft.com/office/drawing/2014/main" id="{00000000-0008-0000-0100-000071010000}"/>
            </a:ext>
          </a:extLst>
        </xdr:cNvPr>
        <xdr:cNvSpPr txBox="1"/>
      </xdr:nvSpPr>
      <xdr:spPr>
        <a:xfrm>
          <a:off x="93917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23105</xdr:rowOff>
    </xdr:from>
    <xdr:ext cx="469744" cy="259045"/>
    <xdr:sp macro="" textlink="">
      <xdr:nvSpPr>
        <xdr:cNvPr id="370" name="n_2aveValue【公営住宅】&#10;一人当たり面積">
          <a:extLst>
            <a:ext uri="{FF2B5EF4-FFF2-40B4-BE49-F238E27FC236}">
              <a16:creationId xmlns:a16="http://schemas.microsoft.com/office/drawing/2014/main" id="{00000000-0008-0000-0100-000072010000}"/>
            </a:ext>
          </a:extLst>
        </xdr:cNvPr>
        <xdr:cNvSpPr txBox="1"/>
      </xdr:nvSpPr>
      <xdr:spPr>
        <a:xfrm>
          <a:off x="8515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24615</xdr:rowOff>
    </xdr:from>
    <xdr:ext cx="469744" cy="259045"/>
    <xdr:sp macro="" textlink="">
      <xdr:nvSpPr>
        <xdr:cNvPr id="371" name="n_3aveValue【公営住宅】&#10;一人当たり面積">
          <a:extLst>
            <a:ext uri="{FF2B5EF4-FFF2-40B4-BE49-F238E27FC236}">
              <a16:creationId xmlns:a16="http://schemas.microsoft.com/office/drawing/2014/main" id="{00000000-0008-0000-0100-000073010000}"/>
            </a:ext>
          </a:extLst>
        </xdr:cNvPr>
        <xdr:cNvSpPr txBox="1"/>
      </xdr:nvSpPr>
      <xdr:spPr>
        <a:xfrm>
          <a:off x="7626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25985</xdr:rowOff>
    </xdr:from>
    <xdr:ext cx="469744" cy="259045"/>
    <xdr:sp macro="" textlink="">
      <xdr:nvSpPr>
        <xdr:cNvPr id="372" name="n_4aveValue【公営住宅】&#10;一人当たり面積">
          <a:extLst>
            <a:ext uri="{FF2B5EF4-FFF2-40B4-BE49-F238E27FC236}">
              <a16:creationId xmlns:a16="http://schemas.microsoft.com/office/drawing/2014/main" id="{00000000-0008-0000-0100-000074010000}"/>
            </a:ext>
          </a:extLst>
        </xdr:cNvPr>
        <xdr:cNvSpPr txBox="1"/>
      </xdr:nvSpPr>
      <xdr:spPr>
        <a:xfrm>
          <a:off x="6737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8546</xdr:rowOff>
    </xdr:from>
    <xdr:ext cx="469744" cy="259045"/>
    <xdr:sp macro="" textlink="">
      <xdr:nvSpPr>
        <xdr:cNvPr id="373" name="n_1mainValue【公営住宅】&#10;一人当たり面積">
          <a:extLst>
            <a:ext uri="{FF2B5EF4-FFF2-40B4-BE49-F238E27FC236}">
              <a16:creationId xmlns:a16="http://schemas.microsoft.com/office/drawing/2014/main" id="{00000000-0008-0000-0100-000075010000}"/>
            </a:ext>
          </a:extLst>
        </xdr:cNvPr>
        <xdr:cNvSpPr txBox="1"/>
      </xdr:nvSpPr>
      <xdr:spPr>
        <a:xfrm>
          <a:off x="9391727" y="1441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10512</xdr:rowOff>
    </xdr:from>
    <xdr:ext cx="469744" cy="259045"/>
    <xdr:sp macro="" textlink="">
      <xdr:nvSpPr>
        <xdr:cNvPr id="374" name="n_2mainValue【公営住宅】&#10;一人当たり面積">
          <a:extLst>
            <a:ext uri="{FF2B5EF4-FFF2-40B4-BE49-F238E27FC236}">
              <a16:creationId xmlns:a16="http://schemas.microsoft.com/office/drawing/2014/main" id="{00000000-0008-0000-0100-000076010000}"/>
            </a:ext>
          </a:extLst>
        </xdr:cNvPr>
        <xdr:cNvSpPr txBox="1"/>
      </xdr:nvSpPr>
      <xdr:spPr>
        <a:xfrm>
          <a:off x="8515427" y="1441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12112</xdr:rowOff>
    </xdr:from>
    <xdr:ext cx="469744" cy="259045"/>
    <xdr:sp macro="" textlink="">
      <xdr:nvSpPr>
        <xdr:cNvPr id="375" name="n_3mainValue【公営住宅】&#10;一人当たり面積">
          <a:extLst>
            <a:ext uri="{FF2B5EF4-FFF2-40B4-BE49-F238E27FC236}">
              <a16:creationId xmlns:a16="http://schemas.microsoft.com/office/drawing/2014/main" id="{00000000-0008-0000-0100-000077010000}"/>
            </a:ext>
          </a:extLst>
        </xdr:cNvPr>
        <xdr:cNvSpPr txBox="1"/>
      </xdr:nvSpPr>
      <xdr:spPr>
        <a:xfrm>
          <a:off x="7626427" y="1441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13164</xdr:rowOff>
    </xdr:from>
    <xdr:ext cx="469744" cy="259045"/>
    <xdr:sp macro="" textlink="">
      <xdr:nvSpPr>
        <xdr:cNvPr id="376" name="n_4mainValue【公営住宅】&#10;一人当たり面積">
          <a:extLst>
            <a:ext uri="{FF2B5EF4-FFF2-40B4-BE49-F238E27FC236}">
              <a16:creationId xmlns:a16="http://schemas.microsoft.com/office/drawing/2014/main" id="{00000000-0008-0000-0100-000078010000}"/>
            </a:ext>
          </a:extLst>
        </xdr:cNvPr>
        <xdr:cNvSpPr txBox="1"/>
      </xdr:nvSpPr>
      <xdr:spPr>
        <a:xfrm>
          <a:off x="6737427" y="1441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00000000-0008-0000-01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flipV="1">
          <a:off x="4634865" y="1716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港湾・漁港】&#10;有形固定資産減価償却率最小値テキスト">
          <a:extLst>
            <a:ext uri="{FF2B5EF4-FFF2-40B4-BE49-F238E27FC236}">
              <a16:creationId xmlns:a16="http://schemas.microsoft.com/office/drawing/2014/main" id="{00000000-0008-0000-0100-000093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405" name="【港湾・漁港】&#10;有形固定資産減価償却率最大値テキスト">
          <a:extLst>
            <a:ext uri="{FF2B5EF4-FFF2-40B4-BE49-F238E27FC236}">
              <a16:creationId xmlns:a16="http://schemas.microsoft.com/office/drawing/2014/main" id="{00000000-0008-0000-0100-000095010000}"/>
            </a:ext>
          </a:extLst>
        </xdr:cNvPr>
        <xdr:cNvSpPr txBox="1"/>
      </xdr:nvSpPr>
      <xdr:spPr>
        <a:xfrm>
          <a:off x="4673600" y="1694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4546600" y="1716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137721</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00000000-0008-0000-0100-000097010000}"/>
            </a:ext>
          </a:extLst>
        </xdr:cNvPr>
        <xdr:cNvSpPr txBox="1"/>
      </xdr:nvSpPr>
      <xdr:spPr>
        <a:xfrm>
          <a:off x="4673600" y="1796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3746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2857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5806</xdr:rowOff>
    </xdr:from>
    <xdr:to>
      <xdr:col>24</xdr:col>
      <xdr:colOff>114300</xdr:colOff>
      <xdr:row>104</xdr:row>
      <xdr:rowOff>107406</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45847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28683</xdr:rowOff>
    </xdr:from>
    <xdr:ext cx="405111" cy="259045"/>
    <xdr:sp macro="" textlink="">
      <xdr:nvSpPr>
        <xdr:cNvPr id="419" name="【港湾・漁港】&#10;有形固定資産減価償却率該当値テキスト">
          <a:extLst>
            <a:ext uri="{FF2B5EF4-FFF2-40B4-BE49-F238E27FC236}">
              <a16:creationId xmlns:a16="http://schemas.microsoft.com/office/drawing/2014/main" id="{00000000-0008-0000-0100-0000A3010000}"/>
            </a:ext>
          </a:extLst>
        </xdr:cNvPr>
        <xdr:cNvSpPr txBox="1"/>
      </xdr:nvSpPr>
      <xdr:spPr>
        <a:xfrm>
          <a:off x="4673600" y="1768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146231</xdr:rowOff>
    </xdr:from>
    <xdr:to>
      <xdr:col>20</xdr:col>
      <xdr:colOff>38100</xdr:colOff>
      <xdr:row>104</xdr:row>
      <xdr:rowOff>76381</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3746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25581</xdr:rowOff>
    </xdr:from>
    <xdr:to>
      <xdr:col>24</xdr:col>
      <xdr:colOff>63500</xdr:colOff>
      <xdr:row>104</xdr:row>
      <xdr:rowOff>56606</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3797300" y="1785638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116839</xdr:rowOff>
    </xdr:from>
    <xdr:to>
      <xdr:col>15</xdr:col>
      <xdr:colOff>101600</xdr:colOff>
      <xdr:row>104</xdr:row>
      <xdr:rowOff>46989</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2857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167639</xdr:rowOff>
    </xdr:from>
    <xdr:to>
      <xdr:col>19</xdr:col>
      <xdr:colOff>177800</xdr:colOff>
      <xdr:row>104</xdr:row>
      <xdr:rowOff>25581</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2908300" y="1782698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84182</xdr:rowOff>
    </xdr:from>
    <xdr:to>
      <xdr:col>10</xdr:col>
      <xdr:colOff>165100</xdr:colOff>
      <xdr:row>104</xdr:row>
      <xdr:rowOff>14332</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1968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134982</xdr:rowOff>
    </xdr:from>
    <xdr:to>
      <xdr:col>15</xdr:col>
      <xdr:colOff>50800</xdr:colOff>
      <xdr:row>103</xdr:row>
      <xdr:rowOff>167639</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2019300" y="177943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51526</xdr:rowOff>
    </xdr:from>
    <xdr:to>
      <xdr:col>6</xdr:col>
      <xdr:colOff>38100</xdr:colOff>
      <xdr:row>103</xdr:row>
      <xdr:rowOff>153126</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10795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102326</xdr:rowOff>
    </xdr:from>
    <xdr:to>
      <xdr:col>10</xdr:col>
      <xdr:colOff>114300</xdr:colOff>
      <xdr:row>103</xdr:row>
      <xdr:rowOff>134982</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130300" y="1776167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43015</xdr:rowOff>
    </xdr:from>
    <xdr:ext cx="405111" cy="259045"/>
    <xdr:sp macro="" textlink="">
      <xdr:nvSpPr>
        <xdr:cNvPr id="428" name="n_1aveValue【港湾・漁港】&#10;有形固定資産減価償却率">
          <a:extLst>
            <a:ext uri="{FF2B5EF4-FFF2-40B4-BE49-F238E27FC236}">
              <a16:creationId xmlns:a16="http://schemas.microsoft.com/office/drawing/2014/main" id="{00000000-0008-0000-0100-0000AC010000}"/>
            </a:ext>
          </a:extLst>
        </xdr:cNvPr>
        <xdr:cNvSpPr txBox="1"/>
      </xdr:nvSpPr>
      <xdr:spPr>
        <a:xfrm>
          <a:off x="35820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16890</xdr:rowOff>
    </xdr:from>
    <xdr:ext cx="405111" cy="259045"/>
    <xdr:sp macro="" textlink="">
      <xdr:nvSpPr>
        <xdr:cNvPr id="429" name="n_2aveValue【港湾・漁港】&#10;有形固定資産減価償却率">
          <a:extLst>
            <a:ext uri="{FF2B5EF4-FFF2-40B4-BE49-F238E27FC236}">
              <a16:creationId xmlns:a16="http://schemas.microsoft.com/office/drawing/2014/main" id="{00000000-0008-0000-0100-0000AD010000}"/>
            </a:ext>
          </a:extLst>
        </xdr:cNvPr>
        <xdr:cNvSpPr txBox="1"/>
      </xdr:nvSpPr>
      <xdr:spPr>
        <a:xfrm>
          <a:off x="27057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20156</xdr:rowOff>
    </xdr:from>
    <xdr:ext cx="405111" cy="259045"/>
    <xdr:sp macro="" textlink="">
      <xdr:nvSpPr>
        <xdr:cNvPr id="430" name="n_3aveValue【港湾・漁港】&#10;有形固定資産減価償却率">
          <a:extLst>
            <a:ext uri="{FF2B5EF4-FFF2-40B4-BE49-F238E27FC236}">
              <a16:creationId xmlns:a16="http://schemas.microsoft.com/office/drawing/2014/main" id="{00000000-0008-0000-0100-0000AE010000}"/>
            </a:ext>
          </a:extLst>
        </xdr:cNvPr>
        <xdr:cNvSpPr txBox="1"/>
      </xdr:nvSpPr>
      <xdr:spPr>
        <a:xfrm>
          <a:off x="1816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170378</xdr:rowOff>
    </xdr:from>
    <xdr:ext cx="405111" cy="259045"/>
    <xdr:sp macro="" textlink="">
      <xdr:nvSpPr>
        <xdr:cNvPr id="431" name="n_4aveValue【港湾・漁港】&#10;有形固定資産減価償却率">
          <a:extLst>
            <a:ext uri="{FF2B5EF4-FFF2-40B4-BE49-F238E27FC236}">
              <a16:creationId xmlns:a16="http://schemas.microsoft.com/office/drawing/2014/main" id="{00000000-0008-0000-0100-0000AF010000}"/>
            </a:ext>
          </a:extLst>
        </xdr:cNvPr>
        <xdr:cNvSpPr txBox="1"/>
      </xdr:nvSpPr>
      <xdr:spPr>
        <a:xfrm>
          <a:off x="927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92908</xdr:rowOff>
    </xdr:from>
    <xdr:ext cx="405111" cy="259045"/>
    <xdr:sp macro="" textlink="">
      <xdr:nvSpPr>
        <xdr:cNvPr id="432" name="n_1mainValue【港湾・漁港】&#10;有形固定資産減価償却率">
          <a:extLst>
            <a:ext uri="{FF2B5EF4-FFF2-40B4-BE49-F238E27FC236}">
              <a16:creationId xmlns:a16="http://schemas.microsoft.com/office/drawing/2014/main" id="{00000000-0008-0000-0100-0000B0010000}"/>
            </a:ext>
          </a:extLst>
        </xdr:cNvPr>
        <xdr:cNvSpPr txBox="1"/>
      </xdr:nvSpPr>
      <xdr:spPr>
        <a:xfrm>
          <a:off x="3582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433" name="n_2mainValue【港湾・漁港】&#10;有形固定資産減価償却率">
          <a:extLst>
            <a:ext uri="{FF2B5EF4-FFF2-40B4-BE49-F238E27FC236}">
              <a16:creationId xmlns:a16="http://schemas.microsoft.com/office/drawing/2014/main" id="{00000000-0008-0000-0100-0000B1010000}"/>
            </a:ext>
          </a:extLst>
        </xdr:cNvPr>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30859</xdr:rowOff>
    </xdr:from>
    <xdr:ext cx="405111" cy="259045"/>
    <xdr:sp macro="" textlink="">
      <xdr:nvSpPr>
        <xdr:cNvPr id="434" name="n_3mainValue【港湾・漁港】&#10;有形固定資産減価償却率">
          <a:extLst>
            <a:ext uri="{FF2B5EF4-FFF2-40B4-BE49-F238E27FC236}">
              <a16:creationId xmlns:a16="http://schemas.microsoft.com/office/drawing/2014/main" id="{00000000-0008-0000-0100-0000B2010000}"/>
            </a:ext>
          </a:extLst>
        </xdr:cNvPr>
        <xdr:cNvSpPr txBox="1"/>
      </xdr:nvSpPr>
      <xdr:spPr>
        <a:xfrm>
          <a:off x="18167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169653</xdr:rowOff>
    </xdr:from>
    <xdr:ext cx="405111" cy="259045"/>
    <xdr:sp macro="" textlink="">
      <xdr:nvSpPr>
        <xdr:cNvPr id="435" name="n_4mainValue【港湾・漁港】&#10;有形固定資産減価償却率">
          <a:extLst>
            <a:ext uri="{FF2B5EF4-FFF2-40B4-BE49-F238E27FC236}">
              <a16:creationId xmlns:a16="http://schemas.microsoft.com/office/drawing/2014/main" id="{00000000-0008-0000-0100-0000B3010000}"/>
            </a:ext>
          </a:extLst>
        </xdr:cNvPr>
        <xdr:cNvSpPr txBox="1"/>
      </xdr:nvSpPr>
      <xdr:spPr>
        <a:xfrm>
          <a:off x="9277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a16="http://schemas.microsoft.com/office/drawing/2014/main" id="{00000000-0008-0000-0100-0000C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flipV="1">
          <a:off x="10476865"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8" name="【港湾・漁港】&#10;一人当たり有形固定資産（償却資産）額最小値テキスト">
          <a:extLst>
            <a:ext uri="{FF2B5EF4-FFF2-40B4-BE49-F238E27FC236}">
              <a16:creationId xmlns:a16="http://schemas.microsoft.com/office/drawing/2014/main" id="{00000000-0008-0000-0100-0000CA010000}"/>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460" name="【港湾・漁港】&#10;一人当たり有形固定資産（償却資産）額最大値テキスト">
          <a:extLst>
            <a:ext uri="{FF2B5EF4-FFF2-40B4-BE49-F238E27FC236}">
              <a16:creationId xmlns:a16="http://schemas.microsoft.com/office/drawing/2014/main" id="{00000000-0008-0000-0100-0000CC010000}"/>
            </a:ext>
          </a:extLst>
        </xdr:cNvPr>
        <xdr:cNvSpPr txBox="1"/>
      </xdr:nvSpPr>
      <xdr:spPr>
        <a:xfrm>
          <a:off x="10515600"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0388600" y="1724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20139</xdr:rowOff>
    </xdr:from>
    <xdr:ext cx="599010" cy="259045"/>
    <xdr:sp macro="" textlink="">
      <xdr:nvSpPr>
        <xdr:cNvPr id="462" name="【港湾・漁港】&#10;一人当たり有形固定資産（償却資産）額平均値テキスト">
          <a:extLst>
            <a:ext uri="{FF2B5EF4-FFF2-40B4-BE49-F238E27FC236}">
              <a16:creationId xmlns:a16="http://schemas.microsoft.com/office/drawing/2014/main" id="{00000000-0008-0000-0100-0000CE010000}"/>
            </a:ext>
          </a:extLst>
        </xdr:cNvPr>
        <xdr:cNvSpPr txBox="1"/>
      </xdr:nvSpPr>
      <xdr:spPr>
        <a:xfrm>
          <a:off x="10515600" y="18365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10426700" y="1838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9588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8699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466" name="フローチャート: 判断 465">
          <a:extLst>
            <a:ext uri="{FF2B5EF4-FFF2-40B4-BE49-F238E27FC236}">
              <a16:creationId xmlns:a16="http://schemas.microsoft.com/office/drawing/2014/main" id="{00000000-0008-0000-0100-0000D2010000}"/>
            </a:ext>
          </a:extLst>
        </xdr:cNvPr>
        <xdr:cNvSpPr/>
      </xdr:nvSpPr>
      <xdr:spPr>
        <a:xfrm>
          <a:off x="7810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6921500" y="183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27370</xdr:rowOff>
    </xdr:from>
    <xdr:to>
      <xdr:col>55</xdr:col>
      <xdr:colOff>50800</xdr:colOff>
      <xdr:row>107</xdr:row>
      <xdr:rowOff>128970</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10426700" y="1837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50247</xdr:rowOff>
    </xdr:from>
    <xdr:ext cx="599010" cy="259045"/>
    <xdr:sp macro="" textlink="">
      <xdr:nvSpPr>
        <xdr:cNvPr id="474" name="【港湾・漁港】&#10;一人当たり有形固定資産（償却資産）額該当値テキスト">
          <a:extLst>
            <a:ext uri="{FF2B5EF4-FFF2-40B4-BE49-F238E27FC236}">
              <a16:creationId xmlns:a16="http://schemas.microsoft.com/office/drawing/2014/main" id="{00000000-0008-0000-0100-0000DA010000}"/>
            </a:ext>
          </a:extLst>
        </xdr:cNvPr>
        <xdr:cNvSpPr txBox="1"/>
      </xdr:nvSpPr>
      <xdr:spPr>
        <a:xfrm>
          <a:off x="10515600" y="18223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30218</xdr:rowOff>
    </xdr:from>
    <xdr:to>
      <xdr:col>50</xdr:col>
      <xdr:colOff>165100</xdr:colOff>
      <xdr:row>107</xdr:row>
      <xdr:rowOff>131818</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9588500" y="1837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78170</xdr:rowOff>
    </xdr:from>
    <xdr:to>
      <xdr:col>55</xdr:col>
      <xdr:colOff>0</xdr:colOff>
      <xdr:row>107</xdr:row>
      <xdr:rowOff>81018</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9639300" y="18423320"/>
          <a:ext cx="838200" cy="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35021</xdr:rowOff>
    </xdr:from>
    <xdr:to>
      <xdr:col>46</xdr:col>
      <xdr:colOff>38100</xdr:colOff>
      <xdr:row>107</xdr:row>
      <xdr:rowOff>136621</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8699500" y="1838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81018</xdr:rowOff>
    </xdr:from>
    <xdr:to>
      <xdr:col>50</xdr:col>
      <xdr:colOff>114300</xdr:colOff>
      <xdr:row>107</xdr:row>
      <xdr:rowOff>85821</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8750300" y="18426168"/>
          <a:ext cx="889000" cy="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37790</xdr:rowOff>
    </xdr:from>
    <xdr:to>
      <xdr:col>41</xdr:col>
      <xdr:colOff>101600</xdr:colOff>
      <xdr:row>107</xdr:row>
      <xdr:rowOff>139390</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7810500" y="1838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85821</xdr:rowOff>
    </xdr:from>
    <xdr:to>
      <xdr:col>45</xdr:col>
      <xdr:colOff>177800</xdr:colOff>
      <xdr:row>107</xdr:row>
      <xdr:rowOff>88590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7861300" y="18430971"/>
          <a:ext cx="8890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39607</xdr:rowOff>
    </xdr:from>
    <xdr:to>
      <xdr:col>36</xdr:col>
      <xdr:colOff>165100</xdr:colOff>
      <xdr:row>107</xdr:row>
      <xdr:rowOff>141207</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6921500" y="1838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88590</xdr:rowOff>
    </xdr:from>
    <xdr:to>
      <xdr:col>41</xdr:col>
      <xdr:colOff>50800</xdr:colOff>
      <xdr:row>107</xdr:row>
      <xdr:rowOff>90407</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flipV="1">
          <a:off x="6972300" y="18433740"/>
          <a:ext cx="889000" cy="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140509</xdr:rowOff>
    </xdr:from>
    <xdr:ext cx="599010" cy="259045"/>
    <xdr:sp macro="" textlink="">
      <xdr:nvSpPr>
        <xdr:cNvPr id="483" name="n_1ave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9327095" y="1848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151630</xdr:rowOff>
    </xdr:from>
    <xdr:ext cx="599010" cy="259045"/>
    <xdr:sp macro="" textlink="">
      <xdr:nvSpPr>
        <xdr:cNvPr id="484" name="n_2ave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8450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143950</xdr:rowOff>
    </xdr:from>
    <xdr:ext cx="599010" cy="259045"/>
    <xdr:sp macro="" textlink="">
      <xdr:nvSpPr>
        <xdr:cNvPr id="485" name="n_3ave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75617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144415</xdr:rowOff>
    </xdr:from>
    <xdr:ext cx="599010" cy="259045"/>
    <xdr:sp macro="" textlink="">
      <xdr:nvSpPr>
        <xdr:cNvPr id="486" name="n_4ave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6672795" y="1848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148345</xdr:rowOff>
    </xdr:from>
    <xdr:ext cx="599010" cy="259045"/>
    <xdr:sp macro="" textlink="">
      <xdr:nvSpPr>
        <xdr:cNvPr id="487" name="n_1main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9327095" y="1815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127748</xdr:rowOff>
    </xdr:from>
    <xdr:ext cx="599010" cy="259045"/>
    <xdr:sp macro="" textlink="">
      <xdr:nvSpPr>
        <xdr:cNvPr id="488" name="n_2main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8450795" y="184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155917</xdr:rowOff>
    </xdr:from>
    <xdr:ext cx="599010" cy="259045"/>
    <xdr:sp macro="" textlink="">
      <xdr:nvSpPr>
        <xdr:cNvPr id="489" name="n_3main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7561795" y="18158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157734</xdr:rowOff>
    </xdr:from>
    <xdr:ext cx="599010" cy="259045"/>
    <xdr:sp macro="" textlink="">
      <xdr:nvSpPr>
        <xdr:cNvPr id="490" name="n_4main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6672795" y="1815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a:extLst>
            <a:ext uri="{FF2B5EF4-FFF2-40B4-BE49-F238E27FC236}">
              <a16:creationId xmlns:a16="http://schemas.microsoft.com/office/drawing/2014/main" id="{00000000-0008-0000-0100-000003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a:extLst>
            <a:ext uri="{FF2B5EF4-FFF2-40B4-BE49-F238E27FC236}">
              <a16:creationId xmlns:a16="http://schemas.microsoft.com/office/drawing/2014/main" id="{00000000-0008-0000-0100-000005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19" name="【認定こども園・幼稚園・保育所】&#10;有形固定資産減価償却率最大値テキスト">
          <a:extLst>
            <a:ext uri="{FF2B5EF4-FFF2-40B4-BE49-F238E27FC236}">
              <a16:creationId xmlns:a16="http://schemas.microsoft.com/office/drawing/2014/main" id="{00000000-0008-0000-0100-00000702000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1" name="【認定こども園・幼稚園・保育所】&#10;有形固定資産減価償却率平均値テキスト">
          <a:extLst>
            <a:ext uri="{FF2B5EF4-FFF2-40B4-BE49-F238E27FC236}">
              <a16:creationId xmlns:a16="http://schemas.microsoft.com/office/drawing/2014/main" id="{00000000-0008-0000-0100-000009020000}"/>
            </a:ext>
          </a:extLst>
        </xdr:cNvPr>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2" name="フローチャート: 判断 521">
          <a:extLst>
            <a:ext uri="{FF2B5EF4-FFF2-40B4-BE49-F238E27FC236}">
              <a16:creationId xmlns:a16="http://schemas.microsoft.com/office/drawing/2014/main" id="{00000000-0008-0000-0100-00000A020000}"/>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523" name="フローチャート: 判断 522">
          <a:extLst>
            <a:ext uri="{FF2B5EF4-FFF2-40B4-BE49-F238E27FC236}">
              <a16:creationId xmlns:a16="http://schemas.microsoft.com/office/drawing/2014/main" id="{00000000-0008-0000-0100-00000B020000}"/>
            </a:ext>
          </a:extLst>
        </xdr:cNvPr>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139700</xdr:rowOff>
    </xdr:from>
    <xdr:to>
      <xdr:col>85</xdr:col>
      <xdr:colOff>177800</xdr:colOff>
      <xdr:row>40</xdr:row>
      <xdr:rowOff>69850</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16268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118127</xdr:rowOff>
    </xdr:from>
    <xdr:ext cx="405111" cy="259045"/>
    <xdr:sp macro="" textlink="">
      <xdr:nvSpPr>
        <xdr:cNvPr id="533" name="【認定こども園・幼稚園・保育所】&#10;有形固定資産減価償却率該当値テキスト">
          <a:extLst>
            <a:ext uri="{FF2B5EF4-FFF2-40B4-BE49-F238E27FC236}">
              <a16:creationId xmlns:a16="http://schemas.microsoft.com/office/drawing/2014/main" id="{00000000-0008-0000-0100-000015020000}"/>
            </a:ext>
          </a:extLst>
        </xdr:cNvPr>
        <xdr:cNvSpPr txBox="1"/>
      </xdr:nvSpPr>
      <xdr:spPr>
        <a:xfrm>
          <a:off x="16357600"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113574</xdr:rowOff>
    </xdr:from>
    <xdr:to>
      <xdr:col>81</xdr:col>
      <xdr:colOff>101600</xdr:colOff>
      <xdr:row>40</xdr:row>
      <xdr:rowOff>43724</xdr:rowOff>
    </xdr:to>
    <xdr:sp macro="" textlink="">
      <xdr:nvSpPr>
        <xdr:cNvPr id="534" name="楕円 533">
          <a:extLst>
            <a:ext uri="{FF2B5EF4-FFF2-40B4-BE49-F238E27FC236}">
              <a16:creationId xmlns:a16="http://schemas.microsoft.com/office/drawing/2014/main" id="{00000000-0008-0000-0100-000016020000}"/>
            </a:ext>
          </a:extLst>
        </xdr:cNvPr>
        <xdr:cNvSpPr/>
      </xdr:nvSpPr>
      <xdr:spPr>
        <a:xfrm>
          <a:off x="154305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164374</xdr:rowOff>
    </xdr:from>
    <xdr:to>
      <xdr:col>85</xdr:col>
      <xdr:colOff>127000</xdr:colOff>
      <xdr:row>40</xdr:row>
      <xdr:rowOff>19050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5481300" y="685092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134801</xdr:rowOff>
    </xdr:from>
    <xdr:to>
      <xdr:col>76</xdr:col>
      <xdr:colOff>165100</xdr:colOff>
      <xdr:row>40</xdr:row>
      <xdr:rowOff>64951</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14541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164374</xdr:rowOff>
    </xdr:from>
    <xdr:to>
      <xdr:col>81</xdr:col>
      <xdr:colOff>50800</xdr:colOff>
      <xdr:row>40</xdr:row>
      <xdr:rowOff>14151</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flipV="1">
          <a:off x="14592300" y="685092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147865</xdr:rowOff>
    </xdr:from>
    <xdr:to>
      <xdr:col>72</xdr:col>
      <xdr:colOff>38100</xdr:colOff>
      <xdr:row>40</xdr:row>
      <xdr:rowOff>78015</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13652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14151</xdr:rowOff>
    </xdr:from>
    <xdr:to>
      <xdr:col>76</xdr:col>
      <xdr:colOff>114300</xdr:colOff>
      <xdr:row>40</xdr:row>
      <xdr:rowOff>27215</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flipV="1">
          <a:off x="13703300" y="6872151"/>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13970</xdr:rowOff>
    </xdr:from>
    <xdr:to>
      <xdr:col>67</xdr:col>
      <xdr:colOff>101600</xdr:colOff>
      <xdr:row>40</xdr:row>
      <xdr:rowOff>115570</xdr:rowOff>
    </xdr:to>
    <xdr:sp macro="" textlink="">
      <xdr:nvSpPr>
        <xdr:cNvPr id="540" name="楕円 539">
          <a:extLst>
            <a:ext uri="{FF2B5EF4-FFF2-40B4-BE49-F238E27FC236}">
              <a16:creationId xmlns:a16="http://schemas.microsoft.com/office/drawing/2014/main" id="{00000000-0008-0000-0100-00001C020000}"/>
            </a:ext>
          </a:extLst>
        </xdr:cNvPr>
        <xdr:cNvSpPr/>
      </xdr:nvSpPr>
      <xdr:spPr>
        <a:xfrm>
          <a:off x="12763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27215</xdr:rowOff>
    </xdr:from>
    <xdr:to>
      <xdr:col>71</xdr:col>
      <xdr:colOff>177800</xdr:colOff>
      <xdr:row>40</xdr:row>
      <xdr:rowOff>64770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flipV="1">
          <a:off x="12814300" y="6885215"/>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542" name="n_1aveValue【認定こども園・幼稚園・保育所】&#10;有形固定資産減価償却率">
          <a:extLst>
            <a:ext uri="{FF2B5EF4-FFF2-40B4-BE49-F238E27FC236}">
              <a16:creationId xmlns:a16="http://schemas.microsoft.com/office/drawing/2014/main" id="{00000000-0008-0000-0100-00001E020000}"/>
            </a:ext>
          </a:extLst>
        </xdr:cNvPr>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543" name="n_2aveValue【認定こども園・幼稚園・保育所】&#10;有形固定資産減価償却率">
          <a:extLst>
            <a:ext uri="{FF2B5EF4-FFF2-40B4-BE49-F238E27FC236}">
              <a16:creationId xmlns:a16="http://schemas.microsoft.com/office/drawing/2014/main" id="{00000000-0008-0000-0100-00001F020000}"/>
            </a:ext>
          </a:extLst>
        </xdr:cNvPr>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4" name="n_3aveValue【認定こども園・幼稚園・保育所】&#10;有形固定資産減価償却率">
          <a:extLst>
            <a:ext uri="{FF2B5EF4-FFF2-40B4-BE49-F238E27FC236}">
              <a16:creationId xmlns:a16="http://schemas.microsoft.com/office/drawing/2014/main" id="{00000000-0008-0000-0100-000020020000}"/>
            </a:ext>
          </a:extLst>
        </xdr:cNvPr>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545" name="n_4aveValue【認定こども園・幼稚園・保育所】&#10;有形固定資産減価償却率">
          <a:extLst>
            <a:ext uri="{FF2B5EF4-FFF2-40B4-BE49-F238E27FC236}">
              <a16:creationId xmlns:a16="http://schemas.microsoft.com/office/drawing/2014/main" id="{00000000-0008-0000-0100-000021020000}"/>
            </a:ext>
          </a:extLst>
        </xdr:cNvPr>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34851</xdr:rowOff>
    </xdr:from>
    <xdr:ext cx="405111" cy="259045"/>
    <xdr:sp macro="" textlink="">
      <xdr:nvSpPr>
        <xdr:cNvPr id="546" name="n_1main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5266044"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56078</xdr:rowOff>
    </xdr:from>
    <xdr:ext cx="405111" cy="259045"/>
    <xdr:sp macro="" textlink="">
      <xdr:nvSpPr>
        <xdr:cNvPr id="547" name="n_2main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4389744" y="691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69142</xdr:rowOff>
    </xdr:from>
    <xdr:ext cx="405111" cy="259045"/>
    <xdr:sp macro="" textlink="">
      <xdr:nvSpPr>
        <xdr:cNvPr id="548" name="n_3mainValue【認定こども園・幼稚園・保育所】&#10;有形固定資産減価償却率">
          <a:extLst>
            <a:ext uri="{FF2B5EF4-FFF2-40B4-BE49-F238E27FC236}">
              <a16:creationId xmlns:a16="http://schemas.microsoft.com/office/drawing/2014/main" id="{00000000-0008-0000-0100-000024020000}"/>
            </a:ext>
          </a:extLst>
        </xdr:cNvPr>
        <xdr:cNvSpPr txBox="1"/>
      </xdr:nvSpPr>
      <xdr:spPr>
        <a:xfrm>
          <a:off x="13500744"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106697</xdr:rowOff>
    </xdr:from>
    <xdr:ext cx="405111" cy="259045"/>
    <xdr:sp macro="" textlink="">
      <xdr:nvSpPr>
        <xdr:cNvPr id="549" name="n_4mainValue【認定こども園・幼稚園・保育所】&#10;有形固定資産減価償却率">
          <a:extLst>
            <a:ext uri="{FF2B5EF4-FFF2-40B4-BE49-F238E27FC236}">
              <a16:creationId xmlns:a16="http://schemas.microsoft.com/office/drawing/2014/main" id="{00000000-0008-0000-0100-000025020000}"/>
            </a:ext>
          </a:extLst>
        </xdr:cNvPr>
        <xdr:cNvSpPr txBox="1"/>
      </xdr:nvSpPr>
      <xdr:spPr>
        <a:xfrm>
          <a:off x="12611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00000000-0008-0000-0100-00003E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00000000-0008-0000-0100-000040020000}"/>
            </a:ext>
          </a:extLst>
        </xdr:cNvPr>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00000000-0008-0000-0100-000042020000}"/>
            </a:ext>
          </a:extLst>
        </xdr:cNvPr>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00000000-0008-0000-0100-000044020000}"/>
            </a:ext>
          </a:extLst>
        </xdr:cNvPr>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28666</xdr:rowOff>
    </xdr:from>
    <xdr:to>
      <xdr:col>116</xdr:col>
      <xdr:colOff>114300</xdr:colOff>
      <xdr:row>40</xdr:row>
      <xdr:rowOff>130266</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221107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51543</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00000000-0008-0000-0100-000050020000}"/>
            </a:ext>
          </a:extLst>
        </xdr:cNvPr>
        <xdr:cNvSpPr txBox="1"/>
      </xdr:nvSpPr>
      <xdr:spPr>
        <a:xfrm>
          <a:off x="22199600" y="673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35197</xdr:rowOff>
    </xdr:from>
    <xdr:to>
      <xdr:col>112</xdr:col>
      <xdr:colOff>38100</xdr:colOff>
      <xdr:row>40</xdr:row>
      <xdr:rowOff>136797</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21272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79466</xdr:rowOff>
    </xdr:from>
    <xdr:to>
      <xdr:col>116</xdr:col>
      <xdr:colOff>63500</xdr:colOff>
      <xdr:row>40</xdr:row>
      <xdr:rowOff>85997</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flipV="1">
          <a:off x="21323300" y="693746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46627</xdr:rowOff>
    </xdr:from>
    <xdr:to>
      <xdr:col>107</xdr:col>
      <xdr:colOff>101600</xdr:colOff>
      <xdr:row>40</xdr:row>
      <xdr:rowOff>148227</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20383500" y="6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85997</xdr:rowOff>
    </xdr:from>
    <xdr:to>
      <xdr:col>111</xdr:col>
      <xdr:colOff>177800</xdr:colOff>
      <xdr:row>40</xdr:row>
      <xdr:rowOff>97427</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flipV="1">
          <a:off x="20434300" y="694399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53159</xdr:rowOff>
    </xdr:from>
    <xdr:to>
      <xdr:col>102</xdr:col>
      <xdr:colOff>165100</xdr:colOff>
      <xdr:row>40</xdr:row>
      <xdr:rowOff>154759</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19494500" y="69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97427</xdr:rowOff>
    </xdr:from>
    <xdr:to>
      <xdr:col>107</xdr:col>
      <xdr:colOff>50800</xdr:colOff>
      <xdr:row>40</xdr:row>
      <xdr:rowOff>103959</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flipV="1">
          <a:off x="19545300" y="695542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67854</xdr:rowOff>
    </xdr:from>
    <xdr:to>
      <xdr:col>98</xdr:col>
      <xdr:colOff>38100</xdr:colOff>
      <xdr:row>40</xdr:row>
      <xdr:rowOff>169454</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18605500" y="69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103959</xdr:rowOff>
    </xdr:from>
    <xdr:to>
      <xdr:col>102</xdr:col>
      <xdr:colOff>114300</xdr:colOff>
      <xdr:row>40</xdr:row>
      <xdr:rowOff>118654</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flipV="1">
          <a:off x="18656300" y="696195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2107572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00000000-0008-0000-0100-00005A020000}"/>
            </a:ext>
          </a:extLst>
        </xdr:cNvPr>
        <xdr:cNvSpPr txBox="1"/>
      </xdr:nvSpPr>
      <xdr:spPr>
        <a:xfrm>
          <a:off x="20199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00000000-0008-0000-0100-00005B020000}"/>
            </a:ext>
          </a:extLst>
        </xdr:cNvPr>
        <xdr:cNvSpPr txBox="1"/>
      </xdr:nvSpPr>
      <xdr:spPr>
        <a:xfrm>
          <a:off x="19310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00000000-0008-0000-0100-00005C020000}"/>
            </a:ext>
          </a:extLst>
        </xdr:cNvPr>
        <xdr:cNvSpPr txBox="1"/>
      </xdr:nvSpPr>
      <xdr:spPr>
        <a:xfrm>
          <a:off x="18421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153324</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00000000-0008-0000-0100-00005D020000}"/>
            </a:ext>
          </a:extLst>
        </xdr:cNvPr>
        <xdr:cNvSpPr txBox="1"/>
      </xdr:nvSpPr>
      <xdr:spPr>
        <a:xfrm>
          <a:off x="21075727" y="666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164754</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00000000-0008-0000-0100-00005E020000}"/>
            </a:ext>
          </a:extLst>
        </xdr:cNvPr>
        <xdr:cNvSpPr txBox="1"/>
      </xdr:nvSpPr>
      <xdr:spPr>
        <a:xfrm>
          <a:off x="20199427" y="667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171286</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00000000-0008-0000-0100-00005F020000}"/>
            </a:ext>
          </a:extLst>
        </xdr:cNvPr>
        <xdr:cNvSpPr txBox="1"/>
      </xdr:nvSpPr>
      <xdr:spPr>
        <a:xfrm>
          <a:off x="19310427" y="668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14531</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00000000-0008-0000-0100-000060020000}"/>
            </a:ext>
          </a:extLst>
        </xdr:cNvPr>
        <xdr:cNvSpPr txBox="1"/>
      </xdr:nvSpPr>
      <xdr:spPr>
        <a:xfrm>
          <a:off x="18421427"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00000000-0008-0000-0100-00007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634" name="【学校施設】&#10;有形固定資産減価償却率最小値テキスト">
          <a:extLst>
            <a:ext uri="{FF2B5EF4-FFF2-40B4-BE49-F238E27FC236}">
              <a16:creationId xmlns:a16="http://schemas.microsoft.com/office/drawing/2014/main" id="{00000000-0008-0000-0100-00007A020000}"/>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6" name="【学校施設】&#10;有形固定資産減価償却率最大値テキスト">
          <a:extLst>
            <a:ext uri="{FF2B5EF4-FFF2-40B4-BE49-F238E27FC236}">
              <a16:creationId xmlns:a16="http://schemas.microsoft.com/office/drawing/2014/main" id="{00000000-0008-0000-0100-00007C020000}"/>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00000000-0008-0000-0100-00007E020000}"/>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641" name="フローチャート: 判断 640">
          <a:extLst>
            <a:ext uri="{FF2B5EF4-FFF2-40B4-BE49-F238E27FC236}">
              <a16:creationId xmlns:a16="http://schemas.microsoft.com/office/drawing/2014/main" id="{00000000-0008-0000-0100-000081020000}"/>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144797</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00000000-0008-0000-0100-00008A020000}"/>
            </a:ext>
          </a:extLst>
        </xdr:cNvPr>
        <xdr:cNvSpPr txBox="1"/>
      </xdr:nvSpPr>
      <xdr:spPr>
        <a:xfrm>
          <a:off x="16357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67310</xdr:rowOff>
    </xdr:from>
    <xdr:to>
      <xdr:col>81</xdr:col>
      <xdr:colOff>101600</xdr:colOff>
      <xdr:row>59</xdr:row>
      <xdr:rowOff>168910</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15430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118110</xdr:rowOff>
    </xdr:from>
    <xdr:to>
      <xdr:col>85</xdr:col>
      <xdr:colOff>127000</xdr:colOff>
      <xdr:row>60</xdr:row>
      <xdr:rowOff>45720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5481300" y="102336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143510</xdr:rowOff>
    </xdr:from>
    <xdr:to>
      <xdr:col>76</xdr:col>
      <xdr:colOff>165100</xdr:colOff>
      <xdr:row>60</xdr:row>
      <xdr:rowOff>73660</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4541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118110</xdr:rowOff>
    </xdr:from>
    <xdr:to>
      <xdr:col>81</xdr:col>
      <xdr:colOff>50800</xdr:colOff>
      <xdr:row>60</xdr:row>
      <xdr:rowOff>22860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flipV="1">
          <a:off x="14592300" y="10233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141605</xdr:rowOff>
    </xdr:from>
    <xdr:to>
      <xdr:col>72</xdr:col>
      <xdr:colOff>38100</xdr:colOff>
      <xdr:row>60</xdr:row>
      <xdr:rowOff>71755</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13652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20955</xdr:rowOff>
    </xdr:from>
    <xdr:to>
      <xdr:col>76</xdr:col>
      <xdr:colOff>114300</xdr:colOff>
      <xdr:row>60</xdr:row>
      <xdr:rowOff>22860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3703300" y="103079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118745</xdr:rowOff>
    </xdr:from>
    <xdr:to>
      <xdr:col>67</xdr:col>
      <xdr:colOff>101600</xdr:colOff>
      <xdr:row>60</xdr:row>
      <xdr:rowOff>48895</xdr:rowOff>
    </xdr:to>
    <xdr:sp macro="" textlink="">
      <xdr:nvSpPr>
        <xdr:cNvPr id="657" name="楕円 656">
          <a:extLst>
            <a:ext uri="{FF2B5EF4-FFF2-40B4-BE49-F238E27FC236}">
              <a16:creationId xmlns:a16="http://schemas.microsoft.com/office/drawing/2014/main" id="{00000000-0008-0000-0100-000091020000}"/>
            </a:ext>
          </a:extLst>
        </xdr:cNvPr>
        <xdr:cNvSpPr/>
      </xdr:nvSpPr>
      <xdr:spPr>
        <a:xfrm>
          <a:off x="12763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169545</xdr:rowOff>
    </xdr:from>
    <xdr:to>
      <xdr:col>71</xdr:col>
      <xdr:colOff>177800</xdr:colOff>
      <xdr:row>60</xdr:row>
      <xdr:rowOff>20955</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814300" y="102850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659" name="n_1aveValue【学校施設】&#10;有形固定資産減価償却率">
          <a:extLst>
            <a:ext uri="{FF2B5EF4-FFF2-40B4-BE49-F238E27FC236}">
              <a16:creationId xmlns:a16="http://schemas.microsoft.com/office/drawing/2014/main" id="{00000000-0008-0000-0100-000093020000}"/>
            </a:ext>
          </a:extLst>
        </xdr:cNvPr>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660" name="n_2aveValue【学校施設】&#10;有形固定資産減価償却率">
          <a:extLst>
            <a:ext uri="{FF2B5EF4-FFF2-40B4-BE49-F238E27FC236}">
              <a16:creationId xmlns:a16="http://schemas.microsoft.com/office/drawing/2014/main" id="{00000000-0008-0000-0100-000094020000}"/>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661" name="n_3aveValue【学校施設】&#10;有形固定資産減価償却率">
          <a:extLst>
            <a:ext uri="{FF2B5EF4-FFF2-40B4-BE49-F238E27FC236}">
              <a16:creationId xmlns:a16="http://schemas.microsoft.com/office/drawing/2014/main" id="{00000000-0008-0000-0100-000095020000}"/>
            </a:ext>
          </a:extLst>
        </xdr:cNvPr>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62" name="n_4aveValue【学校施設】&#10;有形固定資産減価償却率">
          <a:extLst>
            <a:ext uri="{FF2B5EF4-FFF2-40B4-BE49-F238E27FC236}">
              <a16:creationId xmlns:a16="http://schemas.microsoft.com/office/drawing/2014/main" id="{00000000-0008-0000-0100-000096020000}"/>
            </a:ext>
          </a:extLst>
        </xdr:cNvPr>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13987</xdr:rowOff>
    </xdr:from>
    <xdr:ext cx="405111" cy="259045"/>
    <xdr:sp macro="" textlink="">
      <xdr:nvSpPr>
        <xdr:cNvPr id="663" name="n_1mainValue【学校施設】&#10;有形固定資産減価償却率">
          <a:extLst>
            <a:ext uri="{FF2B5EF4-FFF2-40B4-BE49-F238E27FC236}">
              <a16:creationId xmlns:a16="http://schemas.microsoft.com/office/drawing/2014/main" id="{00000000-0008-0000-0100-000097020000}"/>
            </a:ext>
          </a:extLst>
        </xdr:cNvPr>
        <xdr:cNvSpPr txBox="1"/>
      </xdr:nvSpPr>
      <xdr:spPr>
        <a:xfrm>
          <a:off x="152660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64787</xdr:rowOff>
    </xdr:from>
    <xdr:ext cx="405111" cy="259045"/>
    <xdr:sp macro="" textlink="">
      <xdr:nvSpPr>
        <xdr:cNvPr id="664" name="n_2mainValue【学校施設】&#10;有形固定資産減価償却率">
          <a:extLst>
            <a:ext uri="{FF2B5EF4-FFF2-40B4-BE49-F238E27FC236}">
              <a16:creationId xmlns:a16="http://schemas.microsoft.com/office/drawing/2014/main" id="{00000000-0008-0000-0100-000098020000}"/>
            </a:ext>
          </a:extLst>
        </xdr:cNvPr>
        <xdr:cNvSpPr txBox="1"/>
      </xdr:nvSpPr>
      <xdr:spPr>
        <a:xfrm>
          <a:off x="14389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62882</xdr:rowOff>
    </xdr:from>
    <xdr:ext cx="405111" cy="259045"/>
    <xdr:sp macro="" textlink="">
      <xdr:nvSpPr>
        <xdr:cNvPr id="665" name="n_3mainValue【学校施設】&#10;有形固定資産減価償却率">
          <a:extLst>
            <a:ext uri="{FF2B5EF4-FFF2-40B4-BE49-F238E27FC236}">
              <a16:creationId xmlns:a16="http://schemas.microsoft.com/office/drawing/2014/main" id="{00000000-0008-0000-0100-000099020000}"/>
            </a:ext>
          </a:extLst>
        </xdr:cNvPr>
        <xdr:cNvSpPr txBox="1"/>
      </xdr:nvSpPr>
      <xdr:spPr>
        <a:xfrm>
          <a:off x="13500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40022</xdr:rowOff>
    </xdr:from>
    <xdr:ext cx="405111" cy="259045"/>
    <xdr:sp macro="" textlink="">
      <xdr:nvSpPr>
        <xdr:cNvPr id="666" name="n_4mainValue【学校施設】&#10;有形固定資産減価償却率">
          <a:extLst>
            <a:ext uri="{FF2B5EF4-FFF2-40B4-BE49-F238E27FC236}">
              <a16:creationId xmlns:a16="http://schemas.microsoft.com/office/drawing/2014/main" id="{00000000-0008-0000-0100-00009A020000}"/>
            </a:ext>
          </a:extLst>
        </xdr:cNvPr>
        <xdr:cNvSpPr txBox="1"/>
      </xdr:nvSpPr>
      <xdr:spPr>
        <a:xfrm>
          <a:off x="12611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00000000-0008-0000-0100-0000B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691" name="【学校施設】&#10;一人当たり面積最小値テキスト">
          <a:extLst>
            <a:ext uri="{FF2B5EF4-FFF2-40B4-BE49-F238E27FC236}">
              <a16:creationId xmlns:a16="http://schemas.microsoft.com/office/drawing/2014/main" id="{00000000-0008-0000-0100-0000B3020000}"/>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693" name="【学校施設】&#10;一人当たり面積最大値テキスト">
          <a:extLst>
            <a:ext uri="{FF2B5EF4-FFF2-40B4-BE49-F238E27FC236}">
              <a16:creationId xmlns:a16="http://schemas.microsoft.com/office/drawing/2014/main" id="{00000000-0008-0000-0100-0000B5020000}"/>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695" name="【学校施設】&#10;一人当たり面積平均値テキスト">
          <a:extLst>
            <a:ext uri="{FF2B5EF4-FFF2-40B4-BE49-F238E27FC236}">
              <a16:creationId xmlns:a16="http://schemas.microsoft.com/office/drawing/2014/main" id="{00000000-0008-0000-0100-0000B7020000}"/>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119888</xdr:rowOff>
    </xdr:from>
    <xdr:to>
      <xdr:col>116</xdr:col>
      <xdr:colOff>114300</xdr:colOff>
      <xdr:row>62</xdr:row>
      <xdr:rowOff>50038</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22110700" y="1057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98315</xdr:rowOff>
    </xdr:from>
    <xdr:ext cx="469744" cy="259045"/>
    <xdr:sp macro="" textlink="">
      <xdr:nvSpPr>
        <xdr:cNvPr id="707" name="【学校施設】&#10;一人当たり面積該当値テキスト">
          <a:extLst>
            <a:ext uri="{FF2B5EF4-FFF2-40B4-BE49-F238E27FC236}">
              <a16:creationId xmlns:a16="http://schemas.microsoft.com/office/drawing/2014/main" id="{00000000-0008-0000-0100-0000C3020000}"/>
            </a:ext>
          </a:extLst>
        </xdr:cNvPr>
        <xdr:cNvSpPr txBox="1"/>
      </xdr:nvSpPr>
      <xdr:spPr>
        <a:xfrm>
          <a:off x="22199600" y="1055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109982</xdr:rowOff>
    </xdr:from>
    <xdr:to>
      <xdr:col>112</xdr:col>
      <xdr:colOff>38100</xdr:colOff>
      <xdr:row>62</xdr:row>
      <xdr:rowOff>40132</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21272500" y="1056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160782</xdr:rowOff>
    </xdr:from>
    <xdr:to>
      <xdr:col>116</xdr:col>
      <xdr:colOff>63500</xdr:colOff>
      <xdr:row>61</xdr:row>
      <xdr:rowOff>170688</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21323300" y="10619232"/>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134938</xdr:rowOff>
    </xdr:from>
    <xdr:to>
      <xdr:col>107</xdr:col>
      <xdr:colOff>101600</xdr:colOff>
      <xdr:row>62</xdr:row>
      <xdr:rowOff>65088</xdr:rowOff>
    </xdr:to>
    <xdr:sp macro="" textlink="">
      <xdr:nvSpPr>
        <xdr:cNvPr id="710" name="楕円 709">
          <a:extLst>
            <a:ext uri="{FF2B5EF4-FFF2-40B4-BE49-F238E27FC236}">
              <a16:creationId xmlns:a16="http://schemas.microsoft.com/office/drawing/2014/main" id="{00000000-0008-0000-0100-0000C6020000}"/>
            </a:ext>
          </a:extLst>
        </xdr:cNvPr>
        <xdr:cNvSpPr/>
      </xdr:nvSpPr>
      <xdr:spPr>
        <a:xfrm>
          <a:off x="203835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160782</xdr:rowOff>
    </xdr:from>
    <xdr:to>
      <xdr:col>111</xdr:col>
      <xdr:colOff>177800</xdr:colOff>
      <xdr:row>62</xdr:row>
      <xdr:rowOff>14288</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flipV="1">
          <a:off x="20434300" y="10619232"/>
          <a:ext cx="889000" cy="2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139319</xdr:rowOff>
    </xdr:from>
    <xdr:to>
      <xdr:col>102</xdr:col>
      <xdr:colOff>165100</xdr:colOff>
      <xdr:row>62</xdr:row>
      <xdr:rowOff>69469</xdr:rowOff>
    </xdr:to>
    <xdr:sp macro="" textlink="">
      <xdr:nvSpPr>
        <xdr:cNvPr id="712" name="楕円 711">
          <a:extLst>
            <a:ext uri="{FF2B5EF4-FFF2-40B4-BE49-F238E27FC236}">
              <a16:creationId xmlns:a16="http://schemas.microsoft.com/office/drawing/2014/main" id="{00000000-0008-0000-0100-0000C8020000}"/>
            </a:ext>
          </a:extLst>
        </xdr:cNvPr>
        <xdr:cNvSpPr/>
      </xdr:nvSpPr>
      <xdr:spPr>
        <a:xfrm>
          <a:off x="19494500" y="1059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14288</xdr:rowOff>
    </xdr:from>
    <xdr:to>
      <xdr:col>107</xdr:col>
      <xdr:colOff>50800</xdr:colOff>
      <xdr:row>62</xdr:row>
      <xdr:rowOff>18669</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flipV="1">
          <a:off x="19545300" y="10644188"/>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143510</xdr:rowOff>
    </xdr:from>
    <xdr:to>
      <xdr:col>98</xdr:col>
      <xdr:colOff>38100</xdr:colOff>
      <xdr:row>62</xdr:row>
      <xdr:rowOff>73660</xdr:rowOff>
    </xdr:to>
    <xdr:sp macro="" textlink="">
      <xdr:nvSpPr>
        <xdr:cNvPr id="714" name="楕円 713">
          <a:extLst>
            <a:ext uri="{FF2B5EF4-FFF2-40B4-BE49-F238E27FC236}">
              <a16:creationId xmlns:a16="http://schemas.microsoft.com/office/drawing/2014/main" id="{00000000-0008-0000-0100-0000CA020000}"/>
            </a:ext>
          </a:extLst>
        </xdr:cNvPr>
        <xdr:cNvSpPr/>
      </xdr:nvSpPr>
      <xdr:spPr>
        <a:xfrm>
          <a:off x="18605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18669</xdr:rowOff>
    </xdr:from>
    <xdr:to>
      <xdr:col>102</xdr:col>
      <xdr:colOff>114300</xdr:colOff>
      <xdr:row>62</xdr:row>
      <xdr:rowOff>22860</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flipV="1">
          <a:off x="18656300" y="1064856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716" name="n_1aveValue【学校施設】&#10;一人当たり面積">
          <a:extLst>
            <a:ext uri="{FF2B5EF4-FFF2-40B4-BE49-F238E27FC236}">
              <a16:creationId xmlns:a16="http://schemas.microsoft.com/office/drawing/2014/main" id="{00000000-0008-0000-0100-0000CC020000}"/>
            </a:ext>
          </a:extLst>
        </xdr:cNvPr>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717" name="n_2aveValue【学校施設】&#10;一人当たり面積">
          <a:extLst>
            <a:ext uri="{FF2B5EF4-FFF2-40B4-BE49-F238E27FC236}">
              <a16:creationId xmlns:a16="http://schemas.microsoft.com/office/drawing/2014/main" id="{00000000-0008-0000-0100-0000CD020000}"/>
            </a:ext>
          </a:extLst>
        </xdr:cNvPr>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718" name="n_3aveValue【学校施設】&#10;一人当たり面積">
          <a:extLst>
            <a:ext uri="{FF2B5EF4-FFF2-40B4-BE49-F238E27FC236}">
              <a16:creationId xmlns:a16="http://schemas.microsoft.com/office/drawing/2014/main" id="{00000000-0008-0000-0100-0000CE020000}"/>
            </a:ext>
          </a:extLst>
        </xdr:cNvPr>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719" name="n_4aveValue【学校施設】&#10;一人当たり面積">
          <a:extLst>
            <a:ext uri="{FF2B5EF4-FFF2-40B4-BE49-F238E27FC236}">
              <a16:creationId xmlns:a16="http://schemas.microsoft.com/office/drawing/2014/main" id="{00000000-0008-0000-0100-0000CF020000}"/>
            </a:ext>
          </a:extLst>
        </xdr:cNvPr>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31259</xdr:rowOff>
    </xdr:from>
    <xdr:ext cx="469744" cy="259045"/>
    <xdr:sp macro="" textlink="">
      <xdr:nvSpPr>
        <xdr:cNvPr id="720" name="n_1mainValue【学校施設】&#10;一人当たり面積">
          <a:extLst>
            <a:ext uri="{FF2B5EF4-FFF2-40B4-BE49-F238E27FC236}">
              <a16:creationId xmlns:a16="http://schemas.microsoft.com/office/drawing/2014/main" id="{00000000-0008-0000-0100-0000D0020000}"/>
            </a:ext>
          </a:extLst>
        </xdr:cNvPr>
        <xdr:cNvSpPr txBox="1"/>
      </xdr:nvSpPr>
      <xdr:spPr>
        <a:xfrm>
          <a:off x="21075727" y="1066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56215</xdr:rowOff>
    </xdr:from>
    <xdr:ext cx="469744" cy="259045"/>
    <xdr:sp macro="" textlink="">
      <xdr:nvSpPr>
        <xdr:cNvPr id="721" name="n_2mainValue【学校施設】&#10;一人当たり面積">
          <a:extLst>
            <a:ext uri="{FF2B5EF4-FFF2-40B4-BE49-F238E27FC236}">
              <a16:creationId xmlns:a16="http://schemas.microsoft.com/office/drawing/2014/main" id="{00000000-0008-0000-0100-0000D1020000}"/>
            </a:ext>
          </a:extLst>
        </xdr:cNvPr>
        <xdr:cNvSpPr txBox="1"/>
      </xdr:nvSpPr>
      <xdr:spPr>
        <a:xfrm>
          <a:off x="20199427" y="1068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60596</xdr:rowOff>
    </xdr:from>
    <xdr:ext cx="469744" cy="259045"/>
    <xdr:sp macro="" textlink="">
      <xdr:nvSpPr>
        <xdr:cNvPr id="722" name="n_3mainValue【学校施設】&#10;一人当たり面積">
          <a:extLst>
            <a:ext uri="{FF2B5EF4-FFF2-40B4-BE49-F238E27FC236}">
              <a16:creationId xmlns:a16="http://schemas.microsoft.com/office/drawing/2014/main" id="{00000000-0008-0000-0100-0000D2020000}"/>
            </a:ext>
          </a:extLst>
        </xdr:cNvPr>
        <xdr:cNvSpPr txBox="1"/>
      </xdr:nvSpPr>
      <xdr:spPr>
        <a:xfrm>
          <a:off x="19310427" y="1069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64787</xdr:rowOff>
    </xdr:from>
    <xdr:ext cx="469744" cy="259045"/>
    <xdr:sp macro="" textlink="">
      <xdr:nvSpPr>
        <xdr:cNvPr id="723" name="n_4mainValue【学校施設】&#10;一人当たり面積">
          <a:extLst>
            <a:ext uri="{FF2B5EF4-FFF2-40B4-BE49-F238E27FC236}">
              <a16:creationId xmlns:a16="http://schemas.microsoft.com/office/drawing/2014/main" id="{00000000-0008-0000-0100-0000D3020000}"/>
            </a:ext>
          </a:extLst>
        </xdr:cNvPr>
        <xdr:cNvSpPr txBox="1"/>
      </xdr:nvSpPr>
      <xdr:spPr>
        <a:xfrm>
          <a:off x="18421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a:extLst>
            <a:ext uri="{FF2B5EF4-FFF2-40B4-BE49-F238E27FC236}">
              <a16:creationId xmlns:a16="http://schemas.microsoft.com/office/drawing/2014/main" id="{00000000-0008-0000-0100-0000E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児童館】&#10;有形固定資産減価償却率最小値テキスト">
          <a:extLst>
            <a:ext uri="{FF2B5EF4-FFF2-40B4-BE49-F238E27FC236}">
              <a16:creationId xmlns:a16="http://schemas.microsoft.com/office/drawing/2014/main" id="{00000000-0008-0000-0100-0000EE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752" name="【児童館】&#10;有形固定資産減価償却率最大値テキスト">
          <a:extLst>
            <a:ext uri="{FF2B5EF4-FFF2-40B4-BE49-F238E27FC236}">
              <a16:creationId xmlns:a16="http://schemas.microsoft.com/office/drawing/2014/main" id="{00000000-0008-0000-0100-0000F0020000}"/>
            </a:ext>
          </a:extLst>
        </xdr:cNvPr>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754" name="【児童館】&#10;有形固定資産減価償却率平均値テキスト">
          <a:extLst>
            <a:ext uri="{FF2B5EF4-FFF2-40B4-BE49-F238E27FC236}">
              <a16:creationId xmlns:a16="http://schemas.microsoft.com/office/drawing/2014/main" id="{00000000-0008-0000-0100-0000F2020000}"/>
            </a:ext>
          </a:extLst>
        </xdr:cNvPr>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755" name="フローチャート: 判断 754">
          <a:extLst>
            <a:ext uri="{FF2B5EF4-FFF2-40B4-BE49-F238E27FC236}">
              <a16:creationId xmlns:a16="http://schemas.microsoft.com/office/drawing/2014/main" id="{00000000-0008-0000-0100-0000F3020000}"/>
            </a:ext>
          </a:extLst>
        </xdr:cNvPr>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756" name="フローチャート: 判断 755">
          <a:extLst>
            <a:ext uri="{FF2B5EF4-FFF2-40B4-BE49-F238E27FC236}">
              <a16:creationId xmlns:a16="http://schemas.microsoft.com/office/drawing/2014/main" id="{00000000-0008-0000-0100-0000F4020000}"/>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7" name="フローチャート: 判断 756">
          <a:extLst>
            <a:ext uri="{FF2B5EF4-FFF2-40B4-BE49-F238E27FC236}">
              <a16:creationId xmlns:a16="http://schemas.microsoft.com/office/drawing/2014/main" id="{00000000-0008-0000-0100-0000F5020000}"/>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8" name="フローチャート: 判断 757">
          <a:extLst>
            <a:ext uri="{FF2B5EF4-FFF2-40B4-BE49-F238E27FC236}">
              <a16:creationId xmlns:a16="http://schemas.microsoft.com/office/drawing/2014/main" id="{00000000-0008-0000-0100-0000F6020000}"/>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59" name="フローチャート: 判断 758">
          <a:extLst>
            <a:ext uri="{FF2B5EF4-FFF2-40B4-BE49-F238E27FC236}">
              <a16:creationId xmlns:a16="http://schemas.microsoft.com/office/drawing/2014/main" id="{00000000-0008-0000-0100-0000F7020000}"/>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157118</xdr:rowOff>
    </xdr:from>
    <xdr:to>
      <xdr:col>85</xdr:col>
      <xdr:colOff>177800</xdr:colOff>
      <xdr:row>84</xdr:row>
      <xdr:rowOff>87268</xdr:rowOff>
    </xdr:to>
    <xdr:sp macro="" textlink="">
      <xdr:nvSpPr>
        <xdr:cNvPr id="765" name="楕円 764">
          <a:extLst>
            <a:ext uri="{FF2B5EF4-FFF2-40B4-BE49-F238E27FC236}">
              <a16:creationId xmlns:a16="http://schemas.microsoft.com/office/drawing/2014/main" id="{00000000-0008-0000-0100-0000FD020000}"/>
            </a:ext>
          </a:extLst>
        </xdr:cNvPr>
        <xdr:cNvSpPr/>
      </xdr:nvSpPr>
      <xdr:spPr>
        <a:xfrm>
          <a:off x="162687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135545</xdr:rowOff>
    </xdr:from>
    <xdr:ext cx="405111" cy="259045"/>
    <xdr:sp macro="" textlink="">
      <xdr:nvSpPr>
        <xdr:cNvPr id="766" name="【児童館】&#10;有形固定資産減価償却率該当値テキスト">
          <a:extLst>
            <a:ext uri="{FF2B5EF4-FFF2-40B4-BE49-F238E27FC236}">
              <a16:creationId xmlns:a16="http://schemas.microsoft.com/office/drawing/2014/main" id="{00000000-0008-0000-0100-0000FE020000}"/>
            </a:ext>
          </a:extLst>
        </xdr:cNvPr>
        <xdr:cNvSpPr txBox="1"/>
      </xdr:nvSpPr>
      <xdr:spPr>
        <a:xfrm>
          <a:off x="16357600"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119562</xdr:rowOff>
    </xdr:from>
    <xdr:to>
      <xdr:col>81</xdr:col>
      <xdr:colOff>101600</xdr:colOff>
      <xdr:row>84</xdr:row>
      <xdr:rowOff>49712</xdr:rowOff>
    </xdr:to>
    <xdr:sp macro="" textlink="">
      <xdr:nvSpPr>
        <xdr:cNvPr id="767" name="楕円 766">
          <a:extLst>
            <a:ext uri="{FF2B5EF4-FFF2-40B4-BE49-F238E27FC236}">
              <a16:creationId xmlns:a16="http://schemas.microsoft.com/office/drawing/2014/main" id="{00000000-0008-0000-0100-0000FF020000}"/>
            </a:ext>
          </a:extLst>
        </xdr:cNvPr>
        <xdr:cNvSpPr/>
      </xdr:nvSpPr>
      <xdr:spPr>
        <a:xfrm>
          <a:off x="15430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170362</xdr:rowOff>
    </xdr:from>
    <xdr:to>
      <xdr:col>85</xdr:col>
      <xdr:colOff>127000</xdr:colOff>
      <xdr:row>84</xdr:row>
      <xdr:rowOff>36468</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5481300" y="1440071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69" name="楕円 768">
          <a:extLst>
            <a:ext uri="{FF2B5EF4-FFF2-40B4-BE49-F238E27FC236}">
              <a16:creationId xmlns:a16="http://schemas.microsoft.com/office/drawing/2014/main" id="{00000000-0008-0000-0100-000001030000}"/>
            </a:ext>
          </a:extLst>
        </xdr:cNvPr>
        <xdr:cNvSpPr/>
      </xdr:nvSpPr>
      <xdr:spPr>
        <a:xfrm>
          <a:off x="14541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118111</xdr:rowOff>
    </xdr:from>
    <xdr:to>
      <xdr:col>81</xdr:col>
      <xdr:colOff>50800</xdr:colOff>
      <xdr:row>83</xdr:row>
      <xdr:rowOff>170362</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14592300" y="1434846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29755</xdr:rowOff>
    </xdr:from>
    <xdr:to>
      <xdr:col>72</xdr:col>
      <xdr:colOff>38100</xdr:colOff>
      <xdr:row>83</xdr:row>
      <xdr:rowOff>131355</xdr:rowOff>
    </xdr:to>
    <xdr:sp macro="" textlink="">
      <xdr:nvSpPr>
        <xdr:cNvPr id="771" name="楕円 770">
          <a:extLst>
            <a:ext uri="{FF2B5EF4-FFF2-40B4-BE49-F238E27FC236}">
              <a16:creationId xmlns:a16="http://schemas.microsoft.com/office/drawing/2014/main" id="{00000000-0008-0000-0100-000003030000}"/>
            </a:ext>
          </a:extLst>
        </xdr:cNvPr>
        <xdr:cNvSpPr/>
      </xdr:nvSpPr>
      <xdr:spPr>
        <a:xfrm>
          <a:off x="13652500" y="142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80555</xdr:rowOff>
    </xdr:from>
    <xdr:to>
      <xdr:col>76</xdr:col>
      <xdr:colOff>114300</xdr:colOff>
      <xdr:row>83</xdr:row>
      <xdr:rowOff>118111</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a:off x="13703300" y="1431090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163649</xdr:rowOff>
    </xdr:from>
    <xdr:to>
      <xdr:col>67</xdr:col>
      <xdr:colOff>101600</xdr:colOff>
      <xdr:row>83</xdr:row>
      <xdr:rowOff>93799</xdr:rowOff>
    </xdr:to>
    <xdr:sp macro="" textlink="">
      <xdr:nvSpPr>
        <xdr:cNvPr id="773" name="楕円 772">
          <a:extLst>
            <a:ext uri="{FF2B5EF4-FFF2-40B4-BE49-F238E27FC236}">
              <a16:creationId xmlns:a16="http://schemas.microsoft.com/office/drawing/2014/main" id="{00000000-0008-0000-0100-000005030000}"/>
            </a:ext>
          </a:extLst>
        </xdr:cNvPr>
        <xdr:cNvSpPr/>
      </xdr:nvSpPr>
      <xdr:spPr>
        <a:xfrm>
          <a:off x="12763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42999</xdr:rowOff>
    </xdr:from>
    <xdr:to>
      <xdr:col>71</xdr:col>
      <xdr:colOff>177800</xdr:colOff>
      <xdr:row>83</xdr:row>
      <xdr:rowOff>80555</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a:off x="12814300" y="1427334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775" name="n_1aveValue【児童館】&#10;有形固定資産減価償却率">
          <a:extLst>
            <a:ext uri="{FF2B5EF4-FFF2-40B4-BE49-F238E27FC236}">
              <a16:creationId xmlns:a16="http://schemas.microsoft.com/office/drawing/2014/main" id="{00000000-0008-0000-0100-000007030000}"/>
            </a:ext>
          </a:extLst>
        </xdr:cNvPr>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76" name="n_2aveValue【児童館】&#10;有形固定資産減価償却率">
          <a:extLst>
            <a:ext uri="{FF2B5EF4-FFF2-40B4-BE49-F238E27FC236}">
              <a16:creationId xmlns:a16="http://schemas.microsoft.com/office/drawing/2014/main" id="{00000000-0008-0000-0100-000008030000}"/>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777" name="n_3aveValue【児童館】&#10;有形固定資産減価償却率">
          <a:extLst>
            <a:ext uri="{FF2B5EF4-FFF2-40B4-BE49-F238E27FC236}">
              <a16:creationId xmlns:a16="http://schemas.microsoft.com/office/drawing/2014/main" id="{00000000-0008-0000-0100-000009030000}"/>
            </a:ext>
          </a:extLst>
        </xdr:cNvPr>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78" name="n_4aveValue【児童館】&#10;有形固定資産減価償却率">
          <a:extLst>
            <a:ext uri="{FF2B5EF4-FFF2-40B4-BE49-F238E27FC236}">
              <a16:creationId xmlns:a16="http://schemas.microsoft.com/office/drawing/2014/main" id="{00000000-0008-0000-0100-00000A030000}"/>
            </a:ext>
          </a:extLst>
        </xdr:cNvPr>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40839</xdr:rowOff>
    </xdr:from>
    <xdr:ext cx="405111" cy="259045"/>
    <xdr:sp macro="" textlink="">
      <xdr:nvSpPr>
        <xdr:cNvPr id="779" name="n_1mainValue【児童館】&#10;有形固定資産減価償却率">
          <a:extLst>
            <a:ext uri="{FF2B5EF4-FFF2-40B4-BE49-F238E27FC236}">
              <a16:creationId xmlns:a16="http://schemas.microsoft.com/office/drawing/2014/main" id="{00000000-0008-0000-0100-00000B030000}"/>
            </a:ext>
          </a:extLst>
        </xdr:cNvPr>
        <xdr:cNvSpPr txBox="1"/>
      </xdr:nvSpPr>
      <xdr:spPr>
        <a:xfrm>
          <a:off x="152660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780" name="n_2mainValue【児童館】&#10;有形固定資産減価償却率">
          <a:extLst>
            <a:ext uri="{FF2B5EF4-FFF2-40B4-BE49-F238E27FC236}">
              <a16:creationId xmlns:a16="http://schemas.microsoft.com/office/drawing/2014/main" id="{00000000-0008-0000-0100-00000C030000}"/>
            </a:ext>
          </a:extLst>
        </xdr:cNvPr>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122482</xdr:rowOff>
    </xdr:from>
    <xdr:ext cx="405111" cy="259045"/>
    <xdr:sp macro="" textlink="">
      <xdr:nvSpPr>
        <xdr:cNvPr id="781" name="n_3mainValue【児童館】&#10;有形固定資産減価償却率">
          <a:extLst>
            <a:ext uri="{FF2B5EF4-FFF2-40B4-BE49-F238E27FC236}">
              <a16:creationId xmlns:a16="http://schemas.microsoft.com/office/drawing/2014/main" id="{00000000-0008-0000-0100-00000D030000}"/>
            </a:ext>
          </a:extLst>
        </xdr:cNvPr>
        <xdr:cNvSpPr txBox="1"/>
      </xdr:nvSpPr>
      <xdr:spPr>
        <a:xfrm>
          <a:off x="13500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782" name="n_4mainValue【児童館】&#10;有形固定資産減価償却率">
          <a:extLst>
            <a:ext uri="{FF2B5EF4-FFF2-40B4-BE49-F238E27FC236}">
              <a16:creationId xmlns:a16="http://schemas.microsoft.com/office/drawing/2014/main" id="{00000000-0008-0000-0100-00000E030000}"/>
            </a:ext>
          </a:extLst>
        </xdr:cNvPr>
        <xdr:cNvSpPr txBox="1"/>
      </xdr:nvSpPr>
      <xdr:spPr>
        <a:xfrm>
          <a:off x="12611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100-000012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100-000013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00000000-0008-0000-0100-000014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00000000-0008-0000-0100-000015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00000000-0008-0000-0100-000016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a:extLst>
            <a:ext uri="{FF2B5EF4-FFF2-40B4-BE49-F238E27FC236}">
              <a16:creationId xmlns:a16="http://schemas.microsoft.com/office/drawing/2014/main" id="{00000000-0008-0000-0100-00001D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a:extLst>
            <a:ext uri="{FF2B5EF4-FFF2-40B4-BE49-F238E27FC236}">
              <a16:creationId xmlns:a16="http://schemas.microsoft.com/office/drawing/2014/main" id="{00000000-0008-0000-0100-00001F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a:extLst>
            <a:ext uri="{FF2B5EF4-FFF2-40B4-BE49-F238E27FC236}">
              <a16:creationId xmlns:a16="http://schemas.microsoft.com/office/drawing/2014/main" id="{00000000-0008-0000-0100-000021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児童館】&#10;一人当たり面積グラフ枠">
          <a:extLst>
            <a:ext uri="{FF2B5EF4-FFF2-40B4-BE49-F238E27FC236}">
              <a16:creationId xmlns:a16="http://schemas.microsoft.com/office/drawing/2014/main" id="{00000000-0008-0000-0100-000025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7" name="【児童館】&#10;一人当たり面積最小値テキスト">
          <a:extLst>
            <a:ext uri="{FF2B5EF4-FFF2-40B4-BE49-F238E27FC236}">
              <a16:creationId xmlns:a16="http://schemas.microsoft.com/office/drawing/2014/main" id="{00000000-0008-0000-0100-000027030000}"/>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9" name="【児童館】&#10;一人当たり面積最大値テキスト">
          <a:extLst>
            <a:ext uri="{FF2B5EF4-FFF2-40B4-BE49-F238E27FC236}">
              <a16:creationId xmlns:a16="http://schemas.microsoft.com/office/drawing/2014/main" id="{00000000-0008-0000-0100-000029030000}"/>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811" name="【児童館】&#10;一人当たり面積平均値テキスト">
          <a:extLst>
            <a:ext uri="{FF2B5EF4-FFF2-40B4-BE49-F238E27FC236}">
              <a16:creationId xmlns:a16="http://schemas.microsoft.com/office/drawing/2014/main" id="{00000000-0008-0000-0100-00002B030000}"/>
            </a:ext>
          </a:extLst>
        </xdr:cNvPr>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12" name="フローチャート: 判断 811">
          <a:extLst>
            <a:ext uri="{FF2B5EF4-FFF2-40B4-BE49-F238E27FC236}">
              <a16:creationId xmlns:a16="http://schemas.microsoft.com/office/drawing/2014/main" id="{00000000-0008-0000-0100-00002C030000}"/>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813" name="フローチャート: 判断 812">
          <a:extLst>
            <a:ext uri="{FF2B5EF4-FFF2-40B4-BE49-F238E27FC236}">
              <a16:creationId xmlns:a16="http://schemas.microsoft.com/office/drawing/2014/main" id="{00000000-0008-0000-0100-00002D030000}"/>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814" name="フローチャート: 判断 813">
          <a:extLst>
            <a:ext uri="{FF2B5EF4-FFF2-40B4-BE49-F238E27FC236}">
              <a16:creationId xmlns:a16="http://schemas.microsoft.com/office/drawing/2014/main" id="{00000000-0008-0000-0100-00002E030000}"/>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815" name="フローチャート: 判断 814">
          <a:extLst>
            <a:ext uri="{FF2B5EF4-FFF2-40B4-BE49-F238E27FC236}">
              <a16:creationId xmlns:a16="http://schemas.microsoft.com/office/drawing/2014/main" id="{00000000-0008-0000-0100-00002F030000}"/>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816" name="フローチャート: 判断 815">
          <a:extLst>
            <a:ext uri="{FF2B5EF4-FFF2-40B4-BE49-F238E27FC236}">
              <a16:creationId xmlns:a16="http://schemas.microsoft.com/office/drawing/2014/main" id="{00000000-0008-0000-0100-000030030000}"/>
            </a:ext>
          </a:extLst>
        </xdr:cNvPr>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152400</xdr:rowOff>
    </xdr:from>
    <xdr:to>
      <xdr:col>116</xdr:col>
      <xdr:colOff>114300</xdr:colOff>
      <xdr:row>85</xdr:row>
      <xdr:rowOff>82550</xdr:rowOff>
    </xdr:to>
    <xdr:sp macro="" textlink="">
      <xdr:nvSpPr>
        <xdr:cNvPr id="822" name="楕円 821">
          <a:extLst>
            <a:ext uri="{FF2B5EF4-FFF2-40B4-BE49-F238E27FC236}">
              <a16:creationId xmlns:a16="http://schemas.microsoft.com/office/drawing/2014/main" id="{00000000-0008-0000-0100-000036030000}"/>
            </a:ext>
          </a:extLst>
        </xdr:cNvPr>
        <xdr:cNvSpPr/>
      </xdr:nvSpPr>
      <xdr:spPr>
        <a:xfrm>
          <a:off x="22110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823" name="【児童館】&#10;一人当たり面積該当値テキスト">
          <a:extLst>
            <a:ext uri="{FF2B5EF4-FFF2-40B4-BE49-F238E27FC236}">
              <a16:creationId xmlns:a16="http://schemas.microsoft.com/office/drawing/2014/main" id="{00000000-0008-0000-0100-000037030000}"/>
            </a:ext>
          </a:extLst>
        </xdr:cNvPr>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152400</xdr:rowOff>
    </xdr:from>
    <xdr:to>
      <xdr:col>112</xdr:col>
      <xdr:colOff>38100</xdr:colOff>
      <xdr:row>85</xdr:row>
      <xdr:rowOff>82550</xdr:rowOff>
    </xdr:to>
    <xdr:sp macro="" textlink="">
      <xdr:nvSpPr>
        <xdr:cNvPr id="824" name="楕円 823">
          <a:extLst>
            <a:ext uri="{FF2B5EF4-FFF2-40B4-BE49-F238E27FC236}">
              <a16:creationId xmlns:a16="http://schemas.microsoft.com/office/drawing/2014/main" id="{00000000-0008-0000-0100-000038030000}"/>
            </a:ext>
          </a:extLst>
        </xdr:cNvPr>
        <xdr:cNvSpPr/>
      </xdr:nvSpPr>
      <xdr:spPr>
        <a:xfrm>
          <a:off x="2127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31750</xdr:rowOff>
    </xdr:from>
    <xdr:to>
      <xdr:col>116</xdr:col>
      <xdr:colOff>63500</xdr:colOff>
      <xdr:row>85</xdr:row>
      <xdr:rowOff>31750</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a:off x="21323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826" name="楕円 825">
          <a:extLst>
            <a:ext uri="{FF2B5EF4-FFF2-40B4-BE49-F238E27FC236}">
              <a16:creationId xmlns:a16="http://schemas.microsoft.com/office/drawing/2014/main" id="{00000000-0008-0000-0100-00003A030000}"/>
            </a:ext>
          </a:extLst>
        </xdr:cNvPr>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31750</xdr:rowOff>
    </xdr:from>
    <xdr:to>
      <xdr:col>111</xdr:col>
      <xdr:colOff>177800</xdr:colOff>
      <xdr:row>85</xdr:row>
      <xdr:rowOff>57150</xdr:rowOff>
    </xdr:to>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flipV="1">
          <a:off x="20434300" y="1460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828" name="楕円 827">
          <a:extLst>
            <a:ext uri="{FF2B5EF4-FFF2-40B4-BE49-F238E27FC236}">
              <a16:creationId xmlns:a16="http://schemas.microsoft.com/office/drawing/2014/main" id="{00000000-0008-0000-0100-00003C030000}"/>
            </a:ext>
          </a:extLst>
        </xdr:cNvPr>
        <xdr:cNvSpPr/>
      </xdr:nvSpPr>
      <xdr:spPr>
        <a:xfrm>
          <a:off x="19494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85</xdr:row>
      <xdr:rowOff>57150</xdr:rowOff>
    </xdr:to>
    <xdr:cxnSp macro="">
      <xdr:nvCxnSpPr>
        <xdr:cNvPr id="829" name="直線コネクタ 828">
          <a:extLst>
            <a:ext uri="{FF2B5EF4-FFF2-40B4-BE49-F238E27FC236}">
              <a16:creationId xmlns:a16="http://schemas.microsoft.com/office/drawing/2014/main" id="{00000000-0008-0000-0100-00003D030000}"/>
            </a:ext>
          </a:extLst>
        </xdr:cNvPr>
        <xdr:cNvCxnSpPr/>
      </xdr:nvCxnSpPr>
      <xdr:spPr>
        <a:xfrm>
          <a:off x="19545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830" name="楕円 829">
          <a:extLst>
            <a:ext uri="{FF2B5EF4-FFF2-40B4-BE49-F238E27FC236}">
              <a16:creationId xmlns:a16="http://schemas.microsoft.com/office/drawing/2014/main" id="{00000000-0008-0000-0100-00003E030000}"/>
            </a:ext>
          </a:extLst>
        </xdr:cNvPr>
        <xdr:cNvSpPr/>
      </xdr:nvSpPr>
      <xdr:spPr>
        <a:xfrm>
          <a:off x="18605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57150</xdr:rowOff>
    </xdr:from>
    <xdr:to>
      <xdr:col>102</xdr:col>
      <xdr:colOff>114300</xdr:colOff>
      <xdr:row>85</xdr:row>
      <xdr:rowOff>57150</xdr:rowOff>
    </xdr:to>
    <xdr:cxnSp macro="">
      <xdr:nvCxnSpPr>
        <xdr:cNvPr id="831" name="直線コネクタ 830">
          <a:extLst>
            <a:ext uri="{FF2B5EF4-FFF2-40B4-BE49-F238E27FC236}">
              <a16:creationId xmlns:a16="http://schemas.microsoft.com/office/drawing/2014/main" id="{00000000-0008-0000-0100-00003F030000}"/>
            </a:ext>
          </a:extLst>
        </xdr:cNvPr>
        <xdr:cNvCxnSpPr/>
      </xdr:nvCxnSpPr>
      <xdr:spPr>
        <a:xfrm>
          <a:off x="18656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832" name="n_1aveValue【児童館】&#10;一人当たり面積">
          <a:extLst>
            <a:ext uri="{FF2B5EF4-FFF2-40B4-BE49-F238E27FC236}">
              <a16:creationId xmlns:a16="http://schemas.microsoft.com/office/drawing/2014/main" id="{00000000-0008-0000-0100-000040030000}"/>
            </a:ext>
          </a:extLst>
        </xdr:cNvPr>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833" name="n_2aveValue【児童館】&#10;一人当たり面積">
          <a:extLst>
            <a:ext uri="{FF2B5EF4-FFF2-40B4-BE49-F238E27FC236}">
              <a16:creationId xmlns:a16="http://schemas.microsoft.com/office/drawing/2014/main" id="{00000000-0008-0000-0100-000041030000}"/>
            </a:ext>
          </a:extLst>
        </xdr:cNvPr>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834" name="n_3aveValue【児童館】&#10;一人当たり面積">
          <a:extLst>
            <a:ext uri="{FF2B5EF4-FFF2-40B4-BE49-F238E27FC236}">
              <a16:creationId xmlns:a16="http://schemas.microsoft.com/office/drawing/2014/main" id="{00000000-0008-0000-0100-000042030000}"/>
            </a:ext>
          </a:extLst>
        </xdr:cNvPr>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835" name="n_4aveValue【児童館】&#10;一人当たり面積">
          <a:extLst>
            <a:ext uri="{FF2B5EF4-FFF2-40B4-BE49-F238E27FC236}">
              <a16:creationId xmlns:a16="http://schemas.microsoft.com/office/drawing/2014/main" id="{00000000-0008-0000-0100-000043030000}"/>
            </a:ext>
          </a:extLst>
        </xdr:cNvPr>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73677</xdr:rowOff>
    </xdr:from>
    <xdr:ext cx="469744" cy="259045"/>
    <xdr:sp macro="" textlink="">
      <xdr:nvSpPr>
        <xdr:cNvPr id="836" name="n_1mainValue【児童館】&#10;一人当たり面積">
          <a:extLst>
            <a:ext uri="{FF2B5EF4-FFF2-40B4-BE49-F238E27FC236}">
              <a16:creationId xmlns:a16="http://schemas.microsoft.com/office/drawing/2014/main" id="{00000000-0008-0000-0100-000044030000}"/>
            </a:ext>
          </a:extLst>
        </xdr:cNvPr>
        <xdr:cNvSpPr txBox="1"/>
      </xdr:nvSpPr>
      <xdr:spPr>
        <a:xfrm>
          <a:off x="21075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837" name="n_2mainValue【児童館】&#10;一人当たり面積">
          <a:extLst>
            <a:ext uri="{FF2B5EF4-FFF2-40B4-BE49-F238E27FC236}">
              <a16:creationId xmlns:a16="http://schemas.microsoft.com/office/drawing/2014/main" id="{00000000-0008-0000-0100-000045030000}"/>
            </a:ext>
          </a:extLst>
        </xdr:cNvPr>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838" name="n_3mainValue【児童館】&#10;一人当たり面積">
          <a:extLst>
            <a:ext uri="{FF2B5EF4-FFF2-40B4-BE49-F238E27FC236}">
              <a16:creationId xmlns:a16="http://schemas.microsoft.com/office/drawing/2014/main" id="{00000000-0008-0000-0100-000046030000}"/>
            </a:ext>
          </a:extLst>
        </xdr:cNvPr>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839" name="n_4mainValue【児童館】&#10;一人当たり面積">
          <a:extLst>
            <a:ext uri="{FF2B5EF4-FFF2-40B4-BE49-F238E27FC236}">
              <a16:creationId xmlns:a16="http://schemas.microsoft.com/office/drawing/2014/main" id="{00000000-0008-0000-0100-000047030000}"/>
            </a:ext>
          </a:extLst>
        </xdr:cNvPr>
        <xdr:cNvSpPr txBox="1"/>
      </xdr:nvSpPr>
      <xdr:spPr>
        <a:xfrm>
          <a:off x="18421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00000000-0008-0000-0100-00004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00000000-0008-0000-0100-000049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00000000-0008-0000-0100-00004A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100-00004B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100-00004C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100-00004D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100-00004E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00000000-0008-0000-0100-00004F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3" name="直線コネクタ 852">
          <a:extLst>
            <a:ext uri="{FF2B5EF4-FFF2-40B4-BE49-F238E27FC236}">
              <a16:creationId xmlns:a16="http://schemas.microsoft.com/office/drawing/2014/main" id="{00000000-0008-0000-0100-000055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5" name="直線コネクタ 854">
          <a:extLst>
            <a:ext uri="{FF2B5EF4-FFF2-40B4-BE49-F238E27FC236}">
              <a16:creationId xmlns:a16="http://schemas.microsoft.com/office/drawing/2014/main" id="{00000000-0008-0000-0100-000057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7" name="直線コネクタ 856">
          <a:extLst>
            <a:ext uri="{FF2B5EF4-FFF2-40B4-BE49-F238E27FC236}">
              <a16:creationId xmlns:a16="http://schemas.microsoft.com/office/drawing/2014/main" id="{00000000-0008-0000-0100-000059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8" name="テキスト ボックス 857">
          <a:extLst>
            <a:ext uri="{FF2B5EF4-FFF2-40B4-BE49-F238E27FC236}">
              <a16:creationId xmlns:a16="http://schemas.microsoft.com/office/drawing/2014/main" id="{00000000-0008-0000-0100-00005A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9" name="直線コネクタ 858">
          <a:extLst>
            <a:ext uri="{FF2B5EF4-FFF2-40B4-BE49-F238E27FC236}">
              <a16:creationId xmlns:a16="http://schemas.microsoft.com/office/drawing/2014/main" id="{00000000-0008-0000-0100-00005B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00000000-0008-0000-0100-00005D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2" name="テキスト ボックス 861">
          <a:extLst>
            <a:ext uri="{FF2B5EF4-FFF2-40B4-BE49-F238E27FC236}">
              <a16:creationId xmlns:a16="http://schemas.microsoft.com/office/drawing/2014/main" id="{00000000-0008-0000-0100-00005E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3" name="【公民館】&#10;有形固定資産減価償却率グラフ枠">
          <a:extLst>
            <a:ext uri="{FF2B5EF4-FFF2-40B4-BE49-F238E27FC236}">
              <a16:creationId xmlns:a16="http://schemas.microsoft.com/office/drawing/2014/main" id="{00000000-0008-0000-0100-00005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864" name="直線コネクタ 863">
          <a:extLst>
            <a:ext uri="{FF2B5EF4-FFF2-40B4-BE49-F238E27FC236}">
              <a16:creationId xmlns:a16="http://schemas.microsoft.com/office/drawing/2014/main" id="{00000000-0008-0000-0100-000060030000}"/>
            </a:ext>
          </a:extLst>
        </xdr:cNvPr>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5" name="【公民館】&#10;有形固定資産減価償却率最小値テキスト">
          <a:extLst>
            <a:ext uri="{FF2B5EF4-FFF2-40B4-BE49-F238E27FC236}">
              <a16:creationId xmlns:a16="http://schemas.microsoft.com/office/drawing/2014/main" id="{00000000-0008-0000-0100-000061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6" name="直線コネクタ 865">
          <a:extLst>
            <a:ext uri="{FF2B5EF4-FFF2-40B4-BE49-F238E27FC236}">
              <a16:creationId xmlns:a16="http://schemas.microsoft.com/office/drawing/2014/main" id="{00000000-0008-0000-0100-000062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867" name="【公民館】&#10;有形固定資産減価償却率最大値テキスト">
          <a:extLst>
            <a:ext uri="{FF2B5EF4-FFF2-40B4-BE49-F238E27FC236}">
              <a16:creationId xmlns:a16="http://schemas.microsoft.com/office/drawing/2014/main" id="{00000000-0008-0000-0100-000063030000}"/>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868" name="直線コネクタ 867">
          <a:extLst>
            <a:ext uri="{FF2B5EF4-FFF2-40B4-BE49-F238E27FC236}">
              <a16:creationId xmlns:a16="http://schemas.microsoft.com/office/drawing/2014/main" id="{00000000-0008-0000-0100-000064030000}"/>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869" name="【公民館】&#10;有形固定資産減価償却率平均値テキスト">
          <a:extLst>
            <a:ext uri="{FF2B5EF4-FFF2-40B4-BE49-F238E27FC236}">
              <a16:creationId xmlns:a16="http://schemas.microsoft.com/office/drawing/2014/main" id="{00000000-0008-0000-0100-000065030000}"/>
            </a:ext>
          </a:extLst>
        </xdr:cNvPr>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870" name="フローチャート: 判断 869">
          <a:extLst>
            <a:ext uri="{FF2B5EF4-FFF2-40B4-BE49-F238E27FC236}">
              <a16:creationId xmlns:a16="http://schemas.microsoft.com/office/drawing/2014/main" id="{00000000-0008-0000-0100-000066030000}"/>
            </a:ext>
          </a:extLst>
        </xdr:cNvPr>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871" name="フローチャート: 判断 870">
          <a:extLst>
            <a:ext uri="{FF2B5EF4-FFF2-40B4-BE49-F238E27FC236}">
              <a16:creationId xmlns:a16="http://schemas.microsoft.com/office/drawing/2014/main" id="{00000000-0008-0000-0100-000067030000}"/>
            </a:ext>
          </a:extLst>
        </xdr:cNvPr>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872" name="フローチャート: 判断 871">
          <a:extLst>
            <a:ext uri="{FF2B5EF4-FFF2-40B4-BE49-F238E27FC236}">
              <a16:creationId xmlns:a16="http://schemas.microsoft.com/office/drawing/2014/main" id="{00000000-0008-0000-0100-000068030000}"/>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73" name="フローチャート: 判断 872">
          <a:extLst>
            <a:ext uri="{FF2B5EF4-FFF2-40B4-BE49-F238E27FC236}">
              <a16:creationId xmlns:a16="http://schemas.microsoft.com/office/drawing/2014/main" id="{00000000-0008-0000-0100-000069030000}"/>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874" name="フローチャート: 判断 873">
          <a:extLst>
            <a:ext uri="{FF2B5EF4-FFF2-40B4-BE49-F238E27FC236}">
              <a16:creationId xmlns:a16="http://schemas.microsoft.com/office/drawing/2014/main" id="{00000000-0008-0000-0100-00006A030000}"/>
            </a:ext>
          </a:extLst>
        </xdr:cNvPr>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100-00006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100-00006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100-00006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100-00006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100-00006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55880</xdr:rowOff>
    </xdr:from>
    <xdr:to>
      <xdr:col>85</xdr:col>
      <xdr:colOff>177800</xdr:colOff>
      <xdr:row>105</xdr:row>
      <xdr:rowOff>157480</xdr:rowOff>
    </xdr:to>
    <xdr:sp macro="" textlink="">
      <xdr:nvSpPr>
        <xdr:cNvPr id="880" name="楕円 879">
          <a:extLst>
            <a:ext uri="{FF2B5EF4-FFF2-40B4-BE49-F238E27FC236}">
              <a16:creationId xmlns:a16="http://schemas.microsoft.com/office/drawing/2014/main" id="{00000000-0008-0000-0100-000070030000}"/>
            </a:ext>
          </a:extLst>
        </xdr:cNvPr>
        <xdr:cNvSpPr/>
      </xdr:nvSpPr>
      <xdr:spPr>
        <a:xfrm>
          <a:off x="162687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34307</xdr:rowOff>
    </xdr:from>
    <xdr:ext cx="405111" cy="259045"/>
    <xdr:sp macro="" textlink="">
      <xdr:nvSpPr>
        <xdr:cNvPr id="881" name="【公民館】&#10;有形固定資産減価償却率該当値テキスト">
          <a:extLst>
            <a:ext uri="{FF2B5EF4-FFF2-40B4-BE49-F238E27FC236}">
              <a16:creationId xmlns:a16="http://schemas.microsoft.com/office/drawing/2014/main" id="{00000000-0008-0000-0100-000071030000}"/>
            </a:ext>
          </a:extLst>
        </xdr:cNvPr>
        <xdr:cNvSpPr txBox="1"/>
      </xdr:nvSpPr>
      <xdr:spPr>
        <a:xfrm>
          <a:off x="16357600"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15875</xdr:rowOff>
    </xdr:from>
    <xdr:to>
      <xdr:col>81</xdr:col>
      <xdr:colOff>101600</xdr:colOff>
      <xdr:row>105</xdr:row>
      <xdr:rowOff>117475</xdr:rowOff>
    </xdr:to>
    <xdr:sp macro="" textlink="">
      <xdr:nvSpPr>
        <xdr:cNvPr id="882" name="楕円 881">
          <a:extLst>
            <a:ext uri="{FF2B5EF4-FFF2-40B4-BE49-F238E27FC236}">
              <a16:creationId xmlns:a16="http://schemas.microsoft.com/office/drawing/2014/main" id="{00000000-0008-0000-0100-000072030000}"/>
            </a:ext>
          </a:extLst>
        </xdr:cNvPr>
        <xdr:cNvSpPr/>
      </xdr:nvSpPr>
      <xdr:spPr>
        <a:xfrm>
          <a:off x="15430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66675</xdr:rowOff>
    </xdr:from>
    <xdr:to>
      <xdr:col>85</xdr:col>
      <xdr:colOff>127000</xdr:colOff>
      <xdr:row>105</xdr:row>
      <xdr:rowOff>106680</xdr:rowOff>
    </xdr:to>
    <xdr:cxnSp macro="">
      <xdr:nvCxnSpPr>
        <xdr:cNvPr id="883" name="直線コネクタ 882">
          <a:extLst>
            <a:ext uri="{FF2B5EF4-FFF2-40B4-BE49-F238E27FC236}">
              <a16:creationId xmlns:a16="http://schemas.microsoft.com/office/drawing/2014/main" id="{00000000-0008-0000-0100-000073030000}"/>
            </a:ext>
          </a:extLst>
        </xdr:cNvPr>
        <xdr:cNvCxnSpPr/>
      </xdr:nvCxnSpPr>
      <xdr:spPr>
        <a:xfrm>
          <a:off x="15481300" y="180689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149225</xdr:rowOff>
    </xdr:from>
    <xdr:to>
      <xdr:col>76</xdr:col>
      <xdr:colOff>165100</xdr:colOff>
      <xdr:row>105</xdr:row>
      <xdr:rowOff>79375</xdr:rowOff>
    </xdr:to>
    <xdr:sp macro="" textlink="">
      <xdr:nvSpPr>
        <xdr:cNvPr id="884" name="楕円 883">
          <a:extLst>
            <a:ext uri="{FF2B5EF4-FFF2-40B4-BE49-F238E27FC236}">
              <a16:creationId xmlns:a16="http://schemas.microsoft.com/office/drawing/2014/main" id="{00000000-0008-0000-0100-000074030000}"/>
            </a:ext>
          </a:extLst>
        </xdr:cNvPr>
        <xdr:cNvSpPr/>
      </xdr:nvSpPr>
      <xdr:spPr>
        <a:xfrm>
          <a:off x="14541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28575</xdr:rowOff>
    </xdr:from>
    <xdr:to>
      <xdr:col>81</xdr:col>
      <xdr:colOff>50800</xdr:colOff>
      <xdr:row>105</xdr:row>
      <xdr:rowOff>66675</xdr:rowOff>
    </xdr:to>
    <xdr:cxnSp macro="">
      <xdr:nvCxnSpPr>
        <xdr:cNvPr id="885" name="直線コネクタ 884">
          <a:extLst>
            <a:ext uri="{FF2B5EF4-FFF2-40B4-BE49-F238E27FC236}">
              <a16:creationId xmlns:a16="http://schemas.microsoft.com/office/drawing/2014/main" id="{00000000-0008-0000-0100-000075030000}"/>
            </a:ext>
          </a:extLst>
        </xdr:cNvPr>
        <xdr:cNvCxnSpPr/>
      </xdr:nvCxnSpPr>
      <xdr:spPr>
        <a:xfrm>
          <a:off x="14592300" y="180308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109220</xdr:rowOff>
    </xdr:from>
    <xdr:to>
      <xdr:col>72</xdr:col>
      <xdr:colOff>38100</xdr:colOff>
      <xdr:row>105</xdr:row>
      <xdr:rowOff>39370</xdr:rowOff>
    </xdr:to>
    <xdr:sp macro="" textlink="">
      <xdr:nvSpPr>
        <xdr:cNvPr id="886" name="楕円 885">
          <a:extLst>
            <a:ext uri="{FF2B5EF4-FFF2-40B4-BE49-F238E27FC236}">
              <a16:creationId xmlns:a16="http://schemas.microsoft.com/office/drawing/2014/main" id="{00000000-0008-0000-0100-000076030000}"/>
            </a:ext>
          </a:extLst>
        </xdr:cNvPr>
        <xdr:cNvSpPr/>
      </xdr:nvSpPr>
      <xdr:spPr>
        <a:xfrm>
          <a:off x="13652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160020</xdr:rowOff>
    </xdr:from>
    <xdr:to>
      <xdr:col>76</xdr:col>
      <xdr:colOff>114300</xdr:colOff>
      <xdr:row>105</xdr:row>
      <xdr:rowOff>28575</xdr:rowOff>
    </xdr:to>
    <xdr:cxnSp macro="">
      <xdr:nvCxnSpPr>
        <xdr:cNvPr id="887" name="直線コネクタ 886">
          <a:extLst>
            <a:ext uri="{FF2B5EF4-FFF2-40B4-BE49-F238E27FC236}">
              <a16:creationId xmlns:a16="http://schemas.microsoft.com/office/drawing/2014/main" id="{00000000-0008-0000-0100-000077030000}"/>
            </a:ext>
          </a:extLst>
        </xdr:cNvPr>
        <xdr:cNvCxnSpPr/>
      </xdr:nvCxnSpPr>
      <xdr:spPr>
        <a:xfrm>
          <a:off x="13703300" y="179908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69214</xdr:rowOff>
    </xdr:from>
    <xdr:to>
      <xdr:col>67</xdr:col>
      <xdr:colOff>101600</xdr:colOff>
      <xdr:row>104</xdr:row>
      <xdr:rowOff>170814</xdr:rowOff>
    </xdr:to>
    <xdr:sp macro="" textlink="">
      <xdr:nvSpPr>
        <xdr:cNvPr id="888" name="楕円 887">
          <a:extLst>
            <a:ext uri="{FF2B5EF4-FFF2-40B4-BE49-F238E27FC236}">
              <a16:creationId xmlns:a16="http://schemas.microsoft.com/office/drawing/2014/main" id="{00000000-0008-0000-0100-000078030000}"/>
            </a:ext>
          </a:extLst>
        </xdr:cNvPr>
        <xdr:cNvSpPr/>
      </xdr:nvSpPr>
      <xdr:spPr>
        <a:xfrm>
          <a:off x="127635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120014</xdr:rowOff>
    </xdr:from>
    <xdr:to>
      <xdr:col>71</xdr:col>
      <xdr:colOff>177800</xdr:colOff>
      <xdr:row>104</xdr:row>
      <xdr:rowOff>160020</xdr:rowOff>
    </xdr:to>
    <xdr:cxnSp macro="">
      <xdr:nvCxnSpPr>
        <xdr:cNvPr id="889" name="直線コネクタ 888">
          <a:extLst>
            <a:ext uri="{FF2B5EF4-FFF2-40B4-BE49-F238E27FC236}">
              <a16:creationId xmlns:a16="http://schemas.microsoft.com/office/drawing/2014/main" id="{00000000-0008-0000-0100-000079030000}"/>
            </a:ext>
          </a:extLst>
        </xdr:cNvPr>
        <xdr:cNvCxnSpPr/>
      </xdr:nvCxnSpPr>
      <xdr:spPr>
        <a:xfrm>
          <a:off x="12814300" y="179508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890" name="n_1aveValue【公民館】&#10;有形固定資産減価償却率">
          <a:extLst>
            <a:ext uri="{FF2B5EF4-FFF2-40B4-BE49-F238E27FC236}">
              <a16:creationId xmlns:a16="http://schemas.microsoft.com/office/drawing/2014/main" id="{00000000-0008-0000-0100-00007A030000}"/>
            </a:ext>
          </a:extLst>
        </xdr:cNvPr>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891" name="n_2aveValue【公民館】&#10;有形固定資産減価償却率">
          <a:extLst>
            <a:ext uri="{FF2B5EF4-FFF2-40B4-BE49-F238E27FC236}">
              <a16:creationId xmlns:a16="http://schemas.microsoft.com/office/drawing/2014/main" id="{00000000-0008-0000-0100-00007B030000}"/>
            </a:ext>
          </a:extLst>
        </xdr:cNvPr>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892" name="n_3aveValue【公民館】&#10;有形固定資産減価償却率">
          <a:extLst>
            <a:ext uri="{FF2B5EF4-FFF2-40B4-BE49-F238E27FC236}">
              <a16:creationId xmlns:a16="http://schemas.microsoft.com/office/drawing/2014/main" id="{00000000-0008-0000-0100-00007C030000}"/>
            </a:ext>
          </a:extLst>
        </xdr:cNvPr>
        <xdr:cNvSpPr txBox="1"/>
      </xdr:nvSpPr>
      <xdr:spPr>
        <a:xfrm>
          <a:off x="13500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11447</xdr:rowOff>
    </xdr:from>
    <xdr:ext cx="405111" cy="259045"/>
    <xdr:sp macro="" textlink="">
      <xdr:nvSpPr>
        <xdr:cNvPr id="893" name="n_4aveValue【公民館】&#10;有形固定資産減価償却率">
          <a:extLst>
            <a:ext uri="{FF2B5EF4-FFF2-40B4-BE49-F238E27FC236}">
              <a16:creationId xmlns:a16="http://schemas.microsoft.com/office/drawing/2014/main" id="{00000000-0008-0000-0100-00007D030000}"/>
            </a:ext>
          </a:extLst>
        </xdr:cNvPr>
        <xdr:cNvSpPr txBox="1"/>
      </xdr:nvSpPr>
      <xdr:spPr>
        <a:xfrm>
          <a:off x="12611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108602</xdr:rowOff>
    </xdr:from>
    <xdr:ext cx="405111" cy="259045"/>
    <xdr:sp macro="" textlink="">
      <xdr:nvSpPr>
        <xdr:cNvPr id="894" name="n_1mainValue【公民館】&#10;有形固定資産減価償却率">
          <a:extLst>
            <a:ext uri="{FF2B5EF4-FFF2-40B4-BE49-F238E27FC236}">
              <a16:creationId xmlns:a16="http://schemas.microsoft.com/office/drawing/2014/main" id="{00000000-0008-0000-0100-00007E030000}"/>
            </a:ext>
          </a:extLst>
        </xdr:cNvPr>
        <xdr:cNvSpPr txBox="1"/>
      </xdr:nvSpPr>
      <xdr:spPr>
        <a:xfrm>
          <a:off x="15266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70502</xdr:rowOff>
    </xdr:from>
    <xdr:ext cx="405111" cy="259045"/>
    <xdr:sp macro="" textlink="">
      <xdr:nvSpPr>
        <xdr:cNvPr id="895" name="n_2mainValue【公民館】&#10;有形固定資産減価償却率">
          <a:extLst>
            <a:ext uri="{FF2B5EF4-FFF2-40B4-BE49-F238E27FC236}">
              <a16:creationId xmlns:a16="http://schemas.microsoft.com/office/drawing/2014/main" id="{00000000-0008-0000-0100-00007F030000}"/>
            </a:ext>
          </a:extLst>
        </xdr:cNvPr>
        <xdr:cNvSpPr txBox="1"/>
      </xdr:nvSpPr>
      <xdr:spPr>
        <a:xfrm>
          <a:off x="14389744" y="180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55897</xdr:rowOff>
    </xdr:from>
    <xdr:ext cx="405111" cy="259045"/>
    <xdr:sp macro="" textlink="">
      <xdr:nvSpPr>
        <xdr:cNvPr id="896" name="n_3mainValue【公民館】&#10;有形固定資産減価償却率">
          <a:extLst>
            <a:ext uri="{FF2B5EF4-FFF2-40B4-BE49-F238E27FC236}">
              <a16:creationId xmlns:a16="http://schemas.microsoft.com/office/drawing/2014/main" id="{00000000-0008-0000-0100-000080030000}"/>
            </a:ext>
          </a:extLst>
        </xdr:cNvPr>
        <xdr:cNvSpPr txBox="1"/>
      </xdr:nvSpPr>
      <xdr:spPr>
        <a:xfrm>
          <a:off x="13500744" y="1771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15891</xdr:rowOff>
    </xdr:from>
    <xdr:ext cx="405111" cy="259045"/>
    <xdr:sp macro="" textlink="">
      <xdr:nvSpPr>
        <xdr:cNvPr id="897" name="n_4mainValue【公民館】&#10;有形固定資産減価償却率">
          <a:extLst>
            <a:ext uri="{FF2B5EF4-FFF2-40B4-BE49-F238E27FC236}">
              <a16:creationId xmlns:a16="http://schemas.microsoft.com/office/drawing/2014/main" id="{00000000-0008-0000-0100-000081030000}"/>
            </a:ext>
          </a:extLst>
        </xdr:cNvPr>
        <xdr:cNvSpPr txBox="1"/>
      </xdr:nvSpPr>
      <xdr:spPr>
        <a:xfrm>
          <a:off x="12611744" y="1767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00000000-0008-0000-0100-00008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0000000-0008-0000-0100-00008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00000000-0008-0000-0100-00008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100-00008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100-00008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100-00008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100-00008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00000000-0008-0000-0100-00008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00000000-0008-0000-0100-00008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00000000-0008-0000-0100-00008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8" name="直線コネクタ 907">
          <a:extLst>
            <a:ext uri="{FF2B5EF4-FFF2-40B4-BE49-F238E27FC236}">
              <a16:creationId xmlns:a16="http://schemas.microsoft.com/office/drawing/2014/main" id="{00000000-0008-0000-0100-00008C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9" name="テキスト ボックス 908">
          <a:extLst>
            <a:ext uri="{FF2B5EF4-FFF2-40B4-BE49-F238E27FC236}">
              <a16:creationId xmlns:a16="http://schemas.microsoft.com/office/drawing/2014/main" id="{00000000-0008-0000-0100-00008D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0" name="直線コネクタ 909">
          <a:extLst>
            <a:ext uri="{FF2B5EF4-FFF2-40B4-BE49-F238E27FC236}">
              <a16:creationId xmlns:a16="http://schemas.microsoft.com/office/drawing/2014/main" id="{00000000-0008-0000-0100-00008E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1" name="テキスト ボックス 910">
          <a:extLst>
            <a:ext uri="{FF2B5EF4-FFF2-40B4-BE49-F238E27FC236}">
              <a16:creationId xmlns:a16="http://schemas.microsoft.com/office/drawing/2014/main" id="{00000000-0008-0000-0100-00008F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2" name="直線コネクタ 911">
          <a:extLst>
            <a:ext uri="{FF2B5EF4-FFF2-40B4-BE49-F238E27FC236}">
              <a16:creationId xmlns:a16="http://schemas.microsoft.com/office/drawing/2014/main" id="{00000000-0008-0000-0100-000090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3" name="テキスト ボックス 912">
          <a:extLst>
            <a:ext uri="{FF2B5EF4-FFF2-40B4-BE49-F238E27FC236}">
              <a16:creationId xmlns:a16="http://schemas.microsoft.com/office/drawing/2014/main" id="{00000000-0008-0000-0100-000091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4" name="直線コネクタ 913">
          <a:extLst>
            <a:ext uri="{FF2B5EF4-FFF2-40B4-BE49-F238E27FC236}">
              <a16:creationId xmlns:a16="http://schemas.microsoft.com/office/drawing/2014/main" id="{00000000-0008-0000-0100-000092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5" name="テキスト ボックス 914">
          <a:extLst>
            <a:ext uri="{FF2B5EF4-FFF2-40B4-BE49-F238E27FC236}">
              <a16:creationId xmlns:a16="http://schemas.microsoft.com/office/drawing/2014/main" id="{00000000-0008-0000-0100-000093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6" name="直線コネクタ 915">
          <a:extLst>
            <a:ext uri="{FF2B5EF4-FFF2-40B4-BE49-F238E27FC236}">
              <a16:creationId xmlns:a16="http://schemas.microsoft.com/office/drawing/2014/main" id="{00000000-0008-0000-0100-000094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7" name="テキスト ボックス 916">
          <a:extLst>
            <a:ext uri="{FF2B5EF4-FFF2-40B4-BE49-F238E27FC236}">
              <a16:creationId xmlns:a16="http://schemas.microsoft.com/office/drawing/2014/main" id="{00000000-0008-0000-0100-000095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a:extLst>
            <a:ext uri="{FF2B5EF4-FFF2-40B4-BE49-F238E27FC236}">
              <a16:creationId xmlns:a16="http://schemas.microsoft.com/office/drawing/2014/main" id="{00000000-0008-0000-0100-00009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a:extLst>
            <a:ext uri="{FF2B5EF4-FFF2-40B4-BE49-F238E27FC236}">
              <a16:creationId xmlns:a16="http://schemas.microsoft.com/office/drawing/2014/main" id="{00000000-0008-0000-0100-00009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公民館】&#10;一人当たり面積グラフ枠">
          <a:extLst>
            <a:ext uri="{FF2B5EF4-FFF2-40B4-BE49-F238E27FC236}">
              <a16:creationId xmlns:a16="http://schemas.microsoft.com/office/drawing/2014/main" id="{00000000-0008-0000-0100-00009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921" name="直線コネクタ 920">
          <a:extLst>
            <a:ext uri="{FF2B5EF4-FFF2-40B4-BE49-F238E27FC236}">
              <a16:creationId xmlns:a16="http://schemas.microsoft.com/office/drawing/2014/main" id="{00000000-0008-0000-0100-000099030000}"/>
            </a:ext>
          </a:extLst>
        </xdr:cNvPr>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922" name="【公民館】&#10;一人当たり面積最小値テキスト">
          <a:extLst>
            <a:ext uri="{FF2B5EF4-FFF2-40B4-BE49-F238E27FC236}">
              <a16:creationId xmlns:a16="http://schemas.microsoft.com/office/drawing/2014/main" id="{00000000-0008-0000-0100-00009A030000}"/>
            </a:ext>
          </a:extLst>
        </xdr:cNvPr>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923" name="直線コネクタ 922">
          <a:extLst>
            <a:ext uri="{FF2B5EF4-FFF2-40B4-BE49-F238E27FC236}">
              <a16:creationId xmlns:a16="http://schemas.microsoft.com/office/drawing/2014/main" id="{00000000-0008-0000-0100-00009B030000}"/>
            </a:ext>
          </a:extLst>
        </xdr:cNvPr>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924" name="【公民館】&#10;一人当たり面積最大値テキスト">
          <a:extLst>
            <a:ext uri="{FF2B5EF4-FFF2-40B4-BE49-F238E27FC236}">
              <a16:creationId xmlns:a16="http://schemas.microsoft.com/office/drawing/2014/main" id="{00000000-0008-0000-0100-00009C030000}"/>
            </a:ext>
          </a:extLst>
        </xdr:cNvPr>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925" name="直線コネクタ 924">
          <a:extLst>
            <a:ext uri="{FF2B5EF4-FFF2-40B4-BE49-F238E27FC236}">
              <a16:creationId xmlns:a16="http://schemas.microsoft.com/office/drawing/2014/main" id="{00000000-0008-0000-0100-00009D030000}"/>
            </a:ext>
          </a:extLst>
        </xdr:cNvPr>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926" name="【公民館】&#10;一人当たり面積平均値テキスト">
          <a:extLst>
            <a:ext uri="{FF2B5EF4-FFF2-40B4-BE49-F238E27FC236}">
              <a16:creationId xmlns:a16="http://schemas.microsoft.com/office/drawing/2014/main" id="{00000000-0008-0000-0100-00009E030000}"/>
            </a:ext>
          </a:extLst>
        </xdr:cNvPr>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927" name="フローチャート: 判断 926">
          <a:extLst>
            <a:ext uri="{FF2B5EF4-FFF2-40B4-BE49-F238E27FC236}">
              <a16:creationId xmlns:a16="http://schemas.microsoft.com/office/drawing/2014/main" id="{00000000-0008-0000-0100-00009F030000}"/>
            </a:ext>
          </a:extLst>
        </xdr:cNvPr>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928" name="フローチャート: 判断 927">
          <a:extLst>
            <a:ext uri="{FF2B5EF4-FFF2-40B4-BE49-F238E27FC236}">
              <a16:creationId xmlns:a16="http://schemas.microsoft.com/office/drawing/2014/main" id="{00000000-0008-0000-0100-0000A0030000}"/>
            </a:ext>
          </a:extLst>
        </xdr:cNvPr>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929" name="フローチャート: 判断 928">
          <a:extLst>
            <a:ext uri="{FF2B5EF4-FFF2-40B4-BE49-F238E27FC236}">
              <a16:creationId xmlns:a16="http://schemas.microsoft.com/office/drawing/2014/main" id="{00000000-0008-0000-0100-0000A1030000}"/>
            </a:ext>
          </a:extLst>
        </xdr:cNvPr>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930" name="フローチャート: 判断 929">
          <a:extLst>
            <a:ext uri="{FF2B5EF4-FFF2-40B4-BE49-F238E27FC236}">
              <a16:creationId xmlns:a16="http://schemas.microsoft.com/office/drawing/2014/main" id="{00000000-0008-0000-0100-0000A2030000}"/>
            </a:ext>
          </a:extLst>
        </xdr:cNvPr>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931" name="フローチャート: 判断 930">
          <a:extLst>
            <a:ext uri="{FF2B5EF4-FFF2-40B4-BE49-F238E27FC236}">
              <a16:creationId xmlns:a16="http://schemas.microsoft.com/office/drawing/2014/main" id="{00000000-0008-0000-0100-0000A3030000}"/>
            </a:ext>
          </a:extLst>
        </xdr:cNvPr>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100-0000A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100-0000A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100-0000A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100-0000A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100-0000A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147320</xdr:rowOff>
    </xdr:from>
    <xdr:to>
      <xdr:col>116</xdr:col>
      <xdr:colOff>114300</xdr:colOff>
      <xdr:row>107</xdr:row>
      <xdr:rowOff>77470</xdr:rowOff>
    </xdr:to>
    <xdr:sp macro="" textlink="">
      <xdr:nvSpPr>
        <xdr:cNvPr id="937" name="楕円 936">
          <a:extLst>
            <a:ext uri="{FF2B5EF4-FFF2-40B4-BE49-F238E27FC236}">
              <a16:creationId xmlns:a16="http://schemas.microsoft.com/office/drawing/2014/main" id="{00000000-0008-0000-0100-0000A9030000}"/>
            </a:ext>
          </a:extLst>
        </xdr:cNvPr>
        <xdr:cNvSpPr/>
      </xdr:nvSpPr>
      <xdr:spPr>
        <a:xfrm>
          <a:off x="221107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125747</xdr:rowOff>
    </xdr:from>
    <xdr:ext cx="469744" cy="259045"/>
    <xdr:sp macro="" textlink="">
      <xdr:nvSpPr>
        <xdr:cNvPr id="938" name="【公民館】&#10;一人当たり面積該当値テキスト">
          <a:extLst>
            <a:ext uri="{FF2B5EF4-FFF2-40B4-BE49-F238E27FC236}">
              <a16:creationId xmlns:a16="http://schemas.microsoft.com/office/drawing/2014/main" id="{00000000-0008-0000-0100-0000AA030000}"/>
            </a:ext>
          </a:extLst>
        </xdr:cNvPr>
        <xdr:cNvSpPr txBox="1"/>
      </xdr:nvSpPr>
      <xdr:spPr>
        <a:xfrm>
          <a:off x="22199600"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151130</xdr:rowOff>
    </xdr:from>
    <xdr:to>
      <xdr:col>112</xdr:col>
      <xdr:colOff>38100</xdr:colOff>
      <xdr:row>107</xdr:row>
      <xdr:rowOff>81280</xdr:rowOff>
    </xdr:to>
    <xdr:sp macro="" textlink="">
      <xdr:nvSpPr>
        <xdr:cNvPr id="939" name="楕円 938">
          <a:extLst>
            <a:ext uri="{FF2B5EF4-FFF2-40B4-BE49-F238E27FC236}">
              <a16:creationId xmlns:a16="http://schemas.microsoft.com/office/drawing/2014/main" id="{00000000-0008-0000-0100-0000AB030000}"/>
            </a:ext>
          </a:extLst>
        </xdr:cNvPr>
        <xdr:cNvSpPr/>
      </xdr:nvSpPr>
      <xdr:spPr>
        <a:xfrm>
          <a:off x="21272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26670</xdr:rowOff>
    </xdr:from>
    <xdr:to>
      <xdr:col>116</xdr:col>
      <xdr:colOff>63500</xdr:colOff>
      <xdr:row>107</xdr:row>
      <xdr:rowOff>30480</xdr:rowOff>
    </xdr:to>
    <xdr:cxnSp macro="">
      <xdr:nvCxnSpPr>
        <xdr:cNvPr id="940" name="直線コネクタ 939">
          <a:extLst>
            <a:ext uri="{FF2B5EF4-FFF2-40B4-BE49-F238E27FC236}">
              <a16:creationId xmlns:a16="http://schemas.microsoft.com/office/drawing/2014/main" id="{00000000-0008-0000-0100-0000AC030000}"/>
            </a:ext>
          </a:extLst>
        </xdr:cNvPr>
        <xdr:cNvCxnSpPr/>
      </xdr:nvCxnSpPr>
      <xdr:spPr>
        <a:xfrm flipV="1">
          <a:off x="21323300" y="183718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158750</xdr:rowOff>
    </xdr:from>
    <xdr:to>
      <xdr:col>107</xdr:col>
      <xdr:colOff>101600</xdr:colOff>
      <xdr:row>107</xdr:row>
      <xdr:rowOff>88900</xdr:rowOff>
    </xdr:to>
    <xdr:sp macro="" textlink="">
      <xdr:nvSpPr>
        <xdr:cNvPr id="941" name="楕円 940">
          <a:extLst>
            <a:ext uri="{FF2B5EF4-FFF2-40B4-BE49-F238E27FC236}">
              <a16:creationId xmlns:a16="http://schemas.microsoft.com/office/drawing/2014/main" id="{00000000-0008-0000-0100-0000AD030000}"/>
            </a:ext>
          </a:extLst>
        </xdr:cNvPr>
        <xdr:cNvSpPr/>
      </xdr:nvSpPr>
      <xdr:spPr>
        <a:xfrm>
          <a:off x="20383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30480</xdr:rowOff>
    </xdr:from>
    <xdr:to>
      <xdr:col>111</xdr:col>
      <xdr:colOff>177800</xdr:colOff>
      <xdr:row>107</xdr:row>
      <xdr:rowOff>38100</xdr:rowOff>
    </xdr:to>
    <xdr:cxnSp macro="">
      <xdr:nvCxnSpPr>
        <xdr:cNvPr id="942" name="直線コネクタ 941">
          <a:extLst>
            <a:ext uri="{FF2B5EF4-FFF2-40B4-BE49-F238E27FC236}">
              <a16:creationId xmlns:a16="http://schemas.microsoft.com/office/drawing/2014/main" id="{00000000-0008-0000-0100-0000AE030000}"/>
            </a:ext>
          </a:extLst>
        </xdr:cNvPr>
        <xdr:cNvCxnSpPr/>
      </xdr:nvCxnSpPr>
      <xdr:spPr>
        <a:xfrm flipV="1">
          <a:off x="20434300" y="183756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943" name="楕円 942">
          <a:extLst>
            <a:ext uri="{FF2B5EF4-FFF2-40B4-BE49-F238E27FC236}">
              <a16:creationId xmlns:a16="http://schemas.microsoft.com/office/drawing/2014/main" id="{00000000-0008-0000-0100-0000AF030000}"/>
            </a:ext>
          </a:extLst>
        </xdr:cNvPr>
        <xdr:cNvSpPr/>
      </xdr:nvSpPr>
      <xdr:spPr>
        <a:xfrm>
          <a:off x="19494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38100</xdr:rowOff>
    </xdr:from>
    <xdr:to>
      <xdr:col>107</xdr:col>
      <xdr:colOff>50800</xdr:colOff>
      <xdr:row>107</xdr:row>
      <xdr:rowOff>41911</xdr:rowOff>
    </xdr:to>
    <xdr:cxnSp macro="">
      <xdr:nvCxnSpPr>
        <xdr:cNvPr id="944" name="直線コネクタ 943">
          <a:extLst>
            <a:ext uri="{FF2B5EF4-FFF2-40B4-BE49-F238E27FC236}">
              <a16:creationId xmlns:a16="http://schemas.microsoft.com/office/drawing/2014/main" id="{00000000-0008-0000-0100-0000B0030000}"/>
            </a:ext>
          </a:extLst>
        </xdr:cNvPr>
        <xdr:cNvCxnSpPr/>
      </xdr:nvCxnSpPr>
      <xdr:spPr>
        <a:xfrm flipV="1">
          <a:off x="19545300" y="183832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166370</xdr:rowOff>
    </xdr:from>
    <xdr:to>
      <xdr:col>98</xdr:col>
      <xdr:colOff>38100</xdr:colOff>
      <xdr:row>107</xdr:row>
      <xdr:rowOff>96520</xdr:rowOff>
    </xdr:to>
    <xdr:sp macro="" textlink="">
      <xdr:nvSpPr>
        <xdr:cNvPr id="945" name="楕円 944">
          <a:extLst>
            <a:ext uri="{FF2B5EF4-FFF2-40B4-BE49-F238E27FC236}">
              <a16:creationId xmlns:a16="http://schemas.microsoft.com/office/drawing/2014/main" id="{00000000-0008-0000-0100-0000B1030000}"/>
            </a:ext>
          </a:extLst>
        </xdr:cNvPr>
        <xdr:cNvSpPr/>
      </xdr:nvSpPr>
      <xdr:spPr>
        <a:xfrm>
          <a:off x="18605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41911</xdr:rowOff>
    </xdr:from>
    <xdr:to>
      <xdr:col>102</xdr:col>
      <xdr:colOff>114300</xdr:colOff>
      <xdr:row>107</xdr:row>
      <xdr:rowOff>45720</xdr:rowOff>
    </xdr:to>
    <xdr:cxnSp macro="">
      <xdr:nvCxnSpPr>
        <xdr:cNvPr id="946" name="直線コネクタ 945">
          <a:extLst>
            <a:ext uri="{FF2B5EF4-FFF2-40B4-BE49-F238E27FC236}">
              <a16:creationId xmlns:a16="http://schemas.microsoft.com/office/drawing/2014/main" id="{00000000-0008-0000-0100-0000B2030000}"/>
            </a:ext>
          </a:extLst>
        </xdr:cNvPr>
        <xdr:cNvCxnSpPr/>
      </xdr:nvCxnSpPr>
      <xdr:spPr>
        <a:xfrm flipV="1">
          <a:off x="18656300" y="183870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947" name="n_1aveValue【公民館】&#10;一人当たり面積">
          <a:extLst>
            <a:ext uri="{FF2B5EF4-FFF2-40B4-BE49-F238E27FC236}">
              <a16:creationId xmlns:a16="http://schemas.microsoft.com/office/drawing/2014/main" id="{00000000-0008-0000-0100-0000B3030000}"/>
            </a:ext>
          </a:extLst>
        </xdr:cNvPr>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948" name="n_2aveValue【公民館】&#10;一人当たり面積">
          <a:extLst>
            <a:ext uri="{FF2B5EF4-FFF2-40B4-BE49-F238E27FC236}">
              <a16:creationId xmlns:a16="http://schemas.microsoft.com/office/drawing/2014/main" id="{00000000-0008-0000-0100-0000B4030000}"/>
            </a:ext>
          </a:extLst>
        </xdr:cNvPr>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949" name="n_3aveValue【公民館】&#10;一人当たり面積">
          <a:extLst>
            <a:ext uri="{FF2B5EF4-FFF2-40B4-BE49-F238E27FC236}">
              <a16:creationId xmlns:a16="http://schemas.microsoft.com/office/drawing/2014/main" id="{00000000-0008-0000-0100-0000B5030000}"/>
            </a:ext>
          </a:extLst>
        </xdr:cNvPr>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950" name="n_4aveValue【公民館】&#10;一人当たり面積">
          <a:extLst>
            <a:ext uri="{FF2B5EF4-FFF2-40B4-BE49-F238E27FC236}">
              <a16:creationId xmlns:a16="http://schemas.microsoft.com/office/drawing/2014/main" id="{00000000-0008-0000-0100-0000B6030000}"/>
            </a:ext>
          </a:extLst>
        </xdr:cNvPr>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72407</xdr:rowOff>
    </xdr:from>
    <xdr:ext cx="469744" cy="259045"/>
    <xdr:sp macro="" textlink="">
      <xdr:nvSpPr>
        <xdr:cNvPr id="951" name="n_1mainValue【公民館】&#10;一人当たり面積">
          <a:extLst>
            <a:ext uri="{FF2B5EF4-FFF2-40B4-BE49-F238E27FC236}">
              <a16:creationId xmlns:a16="http://schemas.microsoft.com/office/drawing/2014/main" id="{00000000-0008-0000-0100-0000B7030000}"/>
            </a:ext>
          </a:extLst>
        </xdr:cNvPr>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80027</xdr:rowOff>
    </xdr:from>
    <xdr:ext cx="469744" cy="259045"/>
    <xdr:sp macro="" textlink="">
      <xdr:nvSpPr>
        <xdr:cNvPr id="952" name="n_2mainValue【公民館】&#10;一人当たり面積">
          <a:extLst>
            <a:ext uri="{FF2B5EF4-FFF2-40B4-BE49-F238E27FC236}">
              <a16:creationId xmlns:a16="http://schemas.microsoft.com/office/drawing/2014/main" id="{00000000-0008-0000-0100-0000B8030000}"/>
            </a:ext>
          </a:extLst>
        </xdr:cNvPr>
        <xdr:cNvSpPr txBox="1"/>
      </xdr:nvSpPr>
      <xdr:spPr>
        <a:xfrm>
          <a:off x="20199427"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953" name="n_3mainValue【公民館】&#10;一人当たり面積">
          <a:extLst>
            <a:ext uri="{FF2B5EF4-FFF2-40B4-BE49-F238E27FC236}">
              <a16:creationId xmlns:a16="http://schemas.microsoft.com/office/drawing/2014/main" id="{00000000-0008-0000-0100-0000B9030000}"/>
            </a:ext>
          </a:extLst>
        </xdr:cNvPr>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87647</xdr:rowOff>
    </xdr:from>
    <xdr:ext cx="469744" cy="259045"/>
    <xdr:sp macro="" textlink="">
      <xdr:nvSpPr>
        <xdr:cNvPr id="954" name="n_4mainValue【公民館】&#10;一人当たり面積">
          <a:extLst>
            <a:ext uri="{FF2B5EF4-FFF2-40B4-BE49-F238E27FC236}">
              <a16:creationId xmlns:a16="http://schemas.microsoft.com/office/drawing/2014/main" id="{00000000-0008-0000-0100-0000BA030000}"/>
            </a:ext>
          </a:extLst>
        </xdr:cNvPr>
        <xdr:cNvSpPr txBox="1"/>
      </xdr:nvSpPr>
      <xdr:spPr>
        <a:xfrm>
          <a:off x="18421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a:extLst>
            <a:ext uri="{FF2B5EF4-FFF2-40B4-BE49-F238E27FC236}">
              <a16:creationId xmlns:a16="http://schemas.microsoft.com/office/drawing/2014/main" id="{00000000-0008-0000-0100-0000B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a:extLst>
            <a:ext uri="{FF2B5EF4-FFF2-40B4-BE49-F238E27FC236}">
              <a16:creationId xmlns:a16="http://schemas.microsoft.com/office/drawing/2014/main" id="{00000000-0008-0000-0100-0000B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a:extLst>
            <a:ext uri="{FF2B5EF4-FFF2-40B4-BE49-F238E27FC236}">
              <a16:creationId xmlns:a16="http://schemas.microsoft.com/office/drawing/2014/main" id="{00000000-0008-0000-0100-0000B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類似団体と比較して、港湾・漁港を除くすべての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公共施設で</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有形固定資産減価償却率が高くなっている。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公営住宅は、昭和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年代に多くが建設されており、耐用年数である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年を経過しつつあるためである。今後、公営住宅長寿命化計画に基づき有形固定資産減価償却率削減に努める必要がある。また、保育所についても、昭和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年代に建設されており、耐用年数を大幅に超過し、特に高い水準となっている。今後は、令和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年度に策定の個別施設計画において、適正な維持管理に努める。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和歌山県御坊市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22,757
22,567
43.91
16,674,422
16,321,416
333,924
6,932,605
13,579,937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33565</xdr:rowOff>
    </xdr:from>
    <xdr:to>
      <xdr:col>24</xdr:col>
      <xdr:colOff>114300</xdr:colOff>
      <xdr:row>39</xdr:row>
      <xdr:rowOff>135165</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11992</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907</xdr:rowOff>
    </xdr:from>
    <xdr:to>
      <xdr:col>20</xdr:col>
      <xdr:colOff>38100</xdr:colOff>
      <xdr:row>39</xdr:row>
      <xdr:rowOff>102507</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51707</xdr:rowOff>
    </xdr:from>
    <xdr:to>
      <xdr:col>24</xdr:col>
      <xdr:colOff>63500</xdr:colOff>
      <xdr:row>39</xdr:row>
      <xdr:rowOff>84365</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7382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51707</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70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107043</xdr:rowOff>
    </xdr:from>
    <xdr:to>
      <xdr:col>10</xdr:col>
      <xdr:colOff>165100</xdr:colOff>
      <xdr:row>39</xdr:row>
      <xdr:rowOff>37193</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157843</xdr:rowOff>
    </xdr:from>
    <xdr:to>
      <xdr:col>15</xdr:col>
      <xdr:colOff>50800</xdr:colOff>
      <xdr:row>39</xdr:row>
      <xdr:rowOff>19050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67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74385</xdr:rowOff>
    </xdr:from>
    <xdr:to>
      <xdr:col>6</xdr:col>
      <xdr:colOff>38100</xdr:colOff>
      <xdr:row>39</xdr:row>
      <xdr:rowOff>4535</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125185</xdr:rowOff>
    </xdr:from>
    <xdr:to>
      <xdr:col>10</xdr:col>
      <xdr:colOff>114300</xdr:colOff>
      <xdr:row>38</xdr:row>
      <xdr:rowOff>157843</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64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93634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28320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167112</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59690</xdr:rowOff>
    </xdr:from>
    <xdr:to>
      <xdr:col>55</xdr:col>
      <xdr:colOff>50800</xdr:colOff>
      <xdr:row>41</xdr:row>
      <xdr:rowOff>161290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146067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700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59690</xdr:rowOff>
    </xdr:from>
    <xdr:to>
      <xdr:col>50</xdr:col>
      <xdr:colOff>165100</xdr:colOff>
      <xdr:row>41</xdr:row>
      <xdr:rowOff>161290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110490</xdr:rowOff>
    </xdr:from>
    <xdr:to>
      <xdr:col>55</xdr:col>
      <xdr:colOff>0</xdr:colOff>
      <xdr:row>41</xdr:row>
      <xdr:rowOff>110490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9639300" y="7139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63500</xdr:rowOff>
    </xdr:from>
    <xdr:to>
      <xdr:col>46</xdr:col>
      <xdr:colOff>38100</xdr:colOff>
      <xdr:row>41</xdr:row>
      <xdr:rowOff>165100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110490</xdr:rowOff>
    </xdr:from>
    <xdr:to>
      <xdr:col>50</xdr:col>
      <xdr:colOff>114300</xdr:colOff>
      <xdr:row>41</xdr:row>
      <xdr:rowOff>114300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71399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63500</xdr:rowOff>
    </xdr:from>
    <xdr:to>
      <xdr:col>41</xdr:col>
      <xdr:colOff>101600</xdr:colOff>
      <xdr:row>41</xdr:row>
      <xdr:rowOff>165100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114300</xdr:rowOff>
    </xdr:from>
    <xdr:to>
      <xdr:col>45</xdr:col>
      <xdr:colOff>177800</xdr:colOff>
      <xdr:row>41</xdr:row>
      <xdr:rowOff>114300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861300" y="714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67310</xdr:rowOff>
    </xdr:from>
    <xdr:to>
      <xdr:col>36</xdr:col>
      <xdr:colOff>165100</xdr:colOff>
      <xdr:row>41</xdr:row>
      <xdr:rowOff>168910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114300</xdr:rowOff>
    </xdr:from>
    <xdr:to>
      <xdr:col>41</xdr:col>
      <xdr:colOff>50800</xdr:colOff>
      <xdr:row>41</xdr:row>
      <xdr:rowOff>118110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6972300" y="7143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152417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156227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156227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160037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2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00000000-0008-0000-0200-0000AE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200-0000B0000000}"/>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200-0000B2000000}"/>
            </a:ext>
          </a:extLst>
        </xdr:cNvPr>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6350</xdr:rowOff>
    </xdr:from>
    <xdr:to>
      <xdr:col>24</xdr:col>
      <xdr:colOff>114300</xdr:colOff>
      <xdr:row>64</xdr:row>
      <xdr:rowOff>107950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45847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92727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200-0000BE000000}"/>
            </a:ext>
          </a:extLst>
        </xdr:cNvPr>
        <xdr:cNvSpPr txBox="1"/>
      </xdr:nvSpPr>
      <xdr:spPr>
        <a:xfrm>
          <a:off x="4673600" y="1089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xdr:rowOff>
    </xdr:from>
    <xdr:to>
      <xdr:col>20</xdr:col>
      <xdr:colOff>38100</xdr:colOff>
      <xdr:row>64</xdr:row>
      <xdr:rowOff>104140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37465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53340</xdr:rowOff>
    </xdr:from>
    <xdr:to>
      <xdr:col>24</xdr:col>
      <xdr:colOff>63500</xdr:colOff>
      <xdr:row>64</xdr:row>
      <xdr:rowOff>57150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3797300" y="110261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635</xdr:rowOff>
    </xdr:from>
    <xdr:to>
      <xdr:col>15</xdr:col>
      <xdr:colOff>101600</xdr:colOff>
      <xdr:row>64</xdr:row>
      <xdr:rowOff>102235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28575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51435</xdr:rowOff>
    </xdr:from>
    <xdr:to>
      <xdr:col>19</xdr:col>
      <xdr:colOff>177800</xdr:colOff>
      <xdr:row>64</xdr:row>
      <xdr:rowOff>53340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908300" y="110242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170180</xdr:rowOff>
    </xdr:from>
    <xdr:to>
      <xdr:col>10</xdr:col>
      <xdr:colOff>165100</xdr:colOff>
      <xdr:row>64</xdr:row>
      <xdr:rowOff>100330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9685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49530</xdr:rowOff>
    </xdr:from>
    <xdr:to>
      <xdr:col>15</xdr:col>
      <xdr:colOff>50800</xdr:colOff>
      <xdr:row>64</xdr:row>
      <xdr:rowOff>51435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019300" y="110223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170180</xdr:rowOff>
    </xdr:from>
    <xdr:to>
      <xdr:col>6</xdr:col>
      <xdr:colOff>38100</xdr:colOff>
      <xdr:row>64</xdr:row>
      <xdr:rowOff>100330</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0795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49530</xdr:rowOff>
    </xdr:from>
    <xdr:to>
      <xdr:col>10</xdr:col>
      <xdr:colOff>114300</xdr:colOff>
      <xdr:row>64</xdr:row>
      <xdr:rowOff>49530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1130300" y="11022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95267</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582044"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93362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705744"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91457</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816744" y="1106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91457</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927744" y="1106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2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200-0000E700000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200-0000E9000000}"/>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200-0000EB000000}"/>
            </a:ext>
          </a:extLst>
        </xdr:cNvPr>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119888</xdr:rowOff>
    </xdr:from>
    <xdr:to>
      <xdr:col>55</xdr:col>
      <xdr:colOff>50800</xdr:colOff>
      <xdr:row>64</xdr:row>
      <xdr:rowOff>50038</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10426700" y="1092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34815</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200-0000F7000000}"/>
            </a:ext>
          </a:extLst>
        </xdr:cNvPr>
        <xdr:cNvSpPr txBox="1"/>
      </xdr:nvSpPr>
      <xdr:spPr>
        <a:xfrm>
          <a:off x="10515600" y="108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121031</xdr:rowOff>
    </xdr:from>
    <xdr:to>
      <xdr:col>50</xdr:col>
      <xdr:colOff>165100</xdr:colOff>
      <xdr:row>64</xdr:row>
      <xdr:rowOff>51181</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9588500" y="1092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170688</xdr:rowOff>
    </xdr:from>
    <xdr:to>
      <xdr:col>55</xdr:col>
      <xdr:colOff>0</xdr:colOff>
      <xdr:row>64</xdr:row>
      <xdr:rowOff>381</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9639300" y="1097203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122555</xdr:rowOff>
    </xdr:from>
    <xdr:to>
      <xdr:col>46</xdr:col>
      <xdr:colOff>38100</xdr:colOff>
      <xdr:row>64</xdr:row>
      <xdr:rowOff>52705</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8699500" y="1092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381</xdr:rowOff>
    </xdr:from>
    <xdr:to>
      <xdr:col>50</xdr:col>
      <xdr:colOff>114300</xdr:colOff>
      <xdr:row>64</xdr:row>
      <xdr:rowOff>1905</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8750300" y="1097318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124079</xdr:rowOff>
    </xdr:from>
    <xdr:to>
      <xdr:col>41</xdr:col>
      <xdr:colOff>101600</xdr:colOff>
      <xdr:row>64</xdr:row>
      <xdr:rowOff>54229</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7810500" y="1092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1905</xdr:rowOff>
    </xdr:from>
    <xdr:to>
      <xdr:col>45</xdr:col>
      <xdr:colOff>177800</xdr:colOff>
      <xdr:row>64</xdr:row>
      <xdr:rowOff>3429</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7861300" y="1097470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124841</xdr:rowOff>
    </xdr:from>
    <xdr:to>
      <xdr:col>36</xdr:col>
      <xdr:colOff>165100</xdr:colOff>
      <xdr:row>64</xdr:row>
      <xdr:rowOff>54991</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6921500" y="1092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3429</xdr:rowOff>
    </xdr:from>
    <xdr:to>
      <xdr:col>41</xdr:col>
      <xdr:colOff>50800</xdr:colOff>
      <xdr:row>64</xdr:row>
      <xdr:rowOff>4191</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6972300" y="1097622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200-000000010000}"/>
            </a:ext>
          </a:extLst>
        </xdr:cNvPr>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200-000001010000}"/>
            </a:ext>
          </a:extLst>
        </xdr:cNvPr>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200-000002010000}"/>
            </a:ext>
          </a:extLst>
        </xdr:cNvPr>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200-000003010000}"/>
            </a:ext>
          </a:extLst>
        </xdr:cNvPr>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42308</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200-000004010000}"/>
            </a:ext>
          </a:extLst>
        </xdr:cNvPr>
        <xdr:cNvSpPr txBox="1"/>
      </xdr:nvSpPr>
      <xdr:spPr>
        <a:xfrm>
          <a:off x="9391727" y="1101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43832</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200-000005010000}"/>
            </a:ext>
          </a:extLst>
        </xdr:cNvPr>
        <xdr:cNvSpPr txBox="1"/>
      </xdr:nvSpPr>
      <xdr:spPr>
        <a:xfrm>
          <a:off x="8515427" y="1101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45356</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200-000006010000}"/>
            </a:ext>
          </a:extLst>
        </xdr:cNvPr>
        <xdr:cNvSpPr txBox="1"/>
      </xdr:nvSpPr>
      <xdr:spPr>
        <a:xfrm>
          <a:off x="7626427" y="1101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46118</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200-000007010000}"/>
            </a:ext>
          </a:extLst>
        </xdr:cNvPr>
        <xdr:cNvSpPr txBox="1"/>
      </xdr:nvSpPr>
      <xdr:spPr>
        <a:xfrm>
          <a:off x="6737427" y="1101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2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00000000-0008-0000-02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00000000-0008-0000-0200-000024010000}"/>
            </a:ext>
          </a:extLst>
        </xdr:cNvPr>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200-000026010000}"/>
            </a:ext>
          </a:extLst>
        </xdr:cNvPr>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45847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6548</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200-000032010000}"/>
            </a:ext>
          </a:extLst>
        </xdr:cNvPr>
        <xdr:cNvSpPr txBox="1"/>
      </xdr:nvSpPr>
      <xdr:spPr>
        <a:xfrm>
          <a:off x="4673600"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155484</xdr:rowOff>
    </xdr:from>
    <xdr:to>
      <xdr:col>20</xdr:col>
      <xdr:colOff>38100</xdr:colOff>
      <xdr:row>83</xdr:row>
      <xdr:rowOff>85634</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37465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34834</xdr:rowOff>
    </xdr:from>
    <xdr:to>
      <xdr:col>24</xdr:col>
      <xdr:colOff>63500</xdr:colOff>
      <xdr:row>83</xdr:row>
      <xdr:rowOff>78921</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3797300" y="1426518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147320</xdr:rowOff>
    </xdr:from>
    <xdr:to>
      <xdr:col>15</xdr:col>
      <xdr:colOff>101600</xdr:colOff>
      <xdr:row>83</xdr:row>
      <xdr:rowOff>77470</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2857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26670</xdr:rowOff>
    </xdr:from>
    <xdr:to>
      <xdr:col>19</xdr:col>
      <xdr:colOff>177800</xdr:colOff>
      <xdr:row>83</xdr:row>
      <xdr:rowOff>34834</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2908300" y="1425702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121194</xdr:rowOff>
    </xdr:from>
    <xdr:to>
      <xdr:col>10</xdr:col>
      <xdr:colOff>165100</xdr:colOff>
      <xdr:row>83</xdr:row>
      <xdr:rowOff>51344</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968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544</xdr:rowOff>
    </xdr:from>
    <xdr:to>
      <xdr:col>15</xdr:col>
      <xdr:colOff>50800</xdr:colOff>
      <xdr:row>83</xdr:row>
      <xdr:rowOff>26670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2019300" y="142308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142421</xdr:rowOff>
    </xdr:from>
    <xdr:to>
      <xdr:col>6</xdr:col>
      <xdr:colOff>38100</xdr:colOff>
      <xdr:row>84</xdr:row>
      <xdr:rowOff>72571</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1079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544</xdr:rowOff>
    </xdr:from>
    <xdr:to>
      <xdr:col>10</xdr:col>
      <xdr:colOff>114300</xdr:colOff>
      <xdr:row>84</xdr:row>
      <xdr:rowOff>21771</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flipV="1">
          <a:off x="1130300" y="14230894"/>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200-00003B010000}"/>
            </a:ext>
          </a:extLst>
        </xdr:cNvPr>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200-00003C010000}"/>
            </a:ext>
          </a:extLst>
        </xdr:cNvPr>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200-00003D010000}"/>
            </a:ext>
          </a:extLst>
        </xdr:cNvPr>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200-00003E010000}"/>
            </a:ext>
          </a:extLst>
        </xdr:cNvPr>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76761</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200-00003F010000}"/>
            </a:ext>
          </a:extLst>
        </xdr:cNvPr>
        <xdr:cNvSpPr txBox="1"/>
      </xdr:nvSpPr>
      <xdr:spPr>
        <a:xfrm>
          <a:off x="3582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68597</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200-000040010000}"/>
            </a:ext>
          </a:extLst>
        </xdr:cNvPr>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42471</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200-000041010000}"/>
            </a:ext>
          </a:extLst>
        </xdr:cNvPr>
        <xdr:cNvSpPr txBox="1"/>
      </xdr:nvSpPr>
      <xdr:spPr>
        <a:xfrm>
          <a:off x="18167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63698</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200-000042010000}"/>
            </a:ext>
          </a:extLst>
        </xdr:cNvPr>
        <xdr:cNvSpPr txBox="1"/>
      </xdr:nvSpPr>
      <xdr:spPr>
        <a:xfrm>
          <a:off x="927744"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00000000-0008-0000-02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a:extLst>
            <a:ext uri="{FF2B5EF4-FFF2-40B4-BE49-F238E27FC236}">
              <a16:creationId xmlns:a16="http://schemas.microsoft.com/office/drawing/2014/main" id="{00000000-0008-0000-0200-00005B010000}"/>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a:extLst>
            <a:ext uri="{FF2B5EF4-FFF2-40B4-BE49-F238E27FC236}">
              <a16:creationId xmlns:a16="http://schemas.microsoft.com/office/drawing/2014/main" id="{00000000-0008-0000-0200-00005D010000}"/>
            </a:ext>
          </a:extLst>
        </xdr:cNvPr>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a:extLst>
            <a:ext uri="{FF2B5EF4-FFF2-40B4-BE49-F238E27FC236}">
              <a16:creationId xmlns:a16="http://schemas.microsoft.com/office/drawing/2014/main" id="{00000000-0008-0000-0200-00005F010000}"/>
            </a:ext>
          </a:extLst>
        </xdr:cNvPr>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59689</xdr:rowOff>
    </xdr:from>
    <xdr:to>
      <xdr:col>55</xdr:col>
      <xdr:colOff>50800</xdr:colOff>
      <xdr:row>85</xdr:row>
      <xdr:rowOff>161289</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104267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38116</xdr:rowOff>
    </xdr:from>
    <xdr:ext cx="469744" cy="259045"/>
    <xdr:sp macro="" textlink="">
      <xdr:nvSpPr>
        <xdr:cNvPr id="363" name="【福祉施設】&#10;一人当たり面積該当値テキスト">
          <a:extLst>
            <a:ext uri="{FF2B5EF4-FFF2-40B4-BE49-F238E27FC236}">
              <a16:creationId xmlns:a16="http://schemas.microsoft.com/office/drawing/2014/main" id="{00000000-0008-0000-0200-00006B010000}"/>
            </a:ext>
          </a:extLst>
        </xdr:cNvPr>
        <xdr:cNvSpPr txBox="1"/>
      </xdr:nvSpPr>
      <xdr:spPr>
        <a:xfrm>
          <a:off x="10515600"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66039</xdr:rowOff>
    </xdr:from>
    <xdr:to>
      <xdr:col>50</xdr:col>
      <xdr:colOff>165100</xdr:colOff>
      <xdr:row>85</xdr:row>
      <xdr:rowOff>167639</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9588500" y="1463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110489</xdr:rowOff>
    </xdr:from>
    <xdr:to>
      <xdr:col>55</xdr:col>
      <xdr:colOff>0</xdr:colOff>
      <xdr:row>85</xdr:row>
      <xdr:rowOff>116839</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9639300" y="14683739"/>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69850</xdr:rowOff>
    </xdr:from>
    <xdr:to>
      <xdr:col>46</xdr:col>
      <xdr:colOff>38100</xdr:colOff>
      <xdr:row>86</xdr:row>
      <xdr:rowOff>0</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8699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116839</xdr:rowOff>
    </xdr:from>
    <xdr:to>
      <xdr:col>50</xdr:col>
      <xdr:colOff>114300</xdr:colOff>
      <xdr:row>85</xdr:row>
      <xdr:rowOff>120650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flipV="1">
          <a:off x="8750300" y="146900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78739</xdr:rowOff>
    </xdr:from>
    <xdr:to>
      <xdr:col>41</xdr:col>
      <xdr:colOff>101600</xdr:colOff>
      <xdr:row>86</xdr:row>
      <xdr:rowOff>8889</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7810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120650</xdr:rowOff>
    </xdr:from>
    <xdr:to>
      <xdr:col>45</xdr:col>
      <xdr:colOff>177800</xdr:colOff>
      <xdr:row>85</xdr:row>
      <xdr:rowOff>129539</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7861300" y="14693900"/>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92711</xdr:rowOff>
    </xdr:from>
    <xdr:to>
      <xdr:col>36</xdr:col>
      <xdr:colOff>165100</xdr:colOff>
      <xdr:row>85</xdr:row>
      <xdr:rowOff>22861</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6921500" y="1449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143511</xdr:rowOff>
    </xdr:from>
    <xdr:to>
      <xdr:col>41</xdr:col>
      <xdr:colOff>50800</xdr:colOff>
      <xdr:row>85</xdr:row>
      <xdr:rowOff>129539</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6972300" y="14545311"/>
          <a:ext cx="889000" cy="15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72" name="n_1aveValue【福祉施設】&#10;一人当たり面積">
          <a:extLst>
            <a:ext uri="{FF2B5EF4-FFF2-40B4-BE49-F238E27FC236}">
              <a16:creationId xmlns:a16="http://schemas.microsoft.com/office/drawing/2014/main" id="{00000000-0008-0000-0200-000074010000}"/>
            </a:ext>
          </a:extLst>
        </xdr:cNvPr>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3" name="n_2aveValue【福祉施設】&#10;一人当たり面積">
          <a:extLst>
            <a:ext uri="{FF2B5EF4-FFF2-40B4-BE49-F238E27FC236}">
              <a16:creationId xmlns:a16="http://schemas.microsoft.com/office/drawing/2014/main" id="{00000000-0008-0000-0200-000075010000}"/>
            </a:ext>
          </a:extLst>
        </xdr:cNvPr>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a:extLst>
            <a:ext uri="{FF2B5EF4-FFF2-40B4-BE49-F238E27FC236}">
              <a16:creationId xmlns:a16="http://schemas.microsoft.com/office/drawing/2014/main" id="{00000000-0008-0000-0200-000076010000}"/>
            </a:ext>
          </a:extLst>
        </xdr:cNvPr>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133366</xdr:rowOff>
    </xdr:from>
    <xdr:ext cx="469744" cy="259045"/>
    <xdr:sp macro="" textlink="">
      <xdr:nvSpPr>
        <xdr:cNvPr id="375" name="n_4aveValue【福祉施設】&#10;一人当たり面積">
          <a:extLst>
            <a:ext uri="{FF2B5EF4-FFF2-40B4-BE49-F238E27FC236}">
              <a16:creationId xmlns:a16="http://schemas.microsoft.com/office/drawing/2014/main" id="{00000000-0008-0000-0200-000077010000}"/>
            </a:ext>
          </a:extLst>
        </xdr:cNvPr>
        <xdr:cNvSpPr txBox="1"/>
      </xdr:nvSpPr>
      <xdr:spPr>
        <a:xfrm>
          <a:off x="6737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158766</xdr:rowOff>
    </xdr:from>
    <xdr:ext cx="469744" cy="259045"/>
    <xdr:sp macro="" textlink="">
      <xdr:nvSpPr>
        <xdr:cNvPr id="376" name="n_1mainValue【福祉施設】&#10;一人当たり面積">
          <a:extLst>
            <a:ext uri="{FF2B5EF4-FFF2-40B4-BE49-F238E27FC236}">
              <a16:creationId xmlns:a16="http://schemas.microsoft.com/office/drawing/2014/main" id="{00000000-0008-0000-0200-000078010000}"/>
            </a:ext>
          </a:extLst>
        </xdr:cNvPr>
        <xdr:cNvSpPr txBox="1"/>
      </xdr:nvSpPr>
      <xdr:spPr>
        <a:xfrm>
          <a:off x="9391727" y="1473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162577</xdr:rowOff>
    </xdr:from>
    <xdr:ext cx="469744" cy="259045"/>
    <xdr:sp macro="" textlink="">
      <xdr:nvSpPr>
        <xdr:cNvPr id="377" name="n_2mainValue【福祉施設】&#10;一人当たり面積">
          <a:extLst>
            <a:ext uri="{FF2B5EF4-FFF2-40B4-BE49-F238E27FC236}">
              <a16:creationId xmlns:a16="http://schemas.microsoft.com/office/drawing/2014/main" id="{00000000-0008-0000-0200-000079010000}"/>
            </a:ext>
          </a:extLst>
        </xdr:cNvPr>
        <xdr:cNvSpPr txBox="1"/>
      </xdr:nvSpPr>
      <xdr:spPr>
        <a:xfrm>
          <a:off x="8515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xdr:rowOff>
    </xdr:from>
    <xdr:ext cx="469744" cy="259045"/>
    <xdr:sp macro="" textlink="">
      <xdr:nvSpPr>
        <xdr:cNvPr id="378" name="n_3mainValue【福祉施設】&#10;一人当たり面積">
          <a:extLst>
            <a:ext uri="{FF2B5EF4-FFF2-40B4-BE49-F238E27FC236}">
              <a16:creationId xmlns:a16="http://schemas.microsoft.com/office/drawing/2014/main" id="{00000000-0008-0000-0200-00007A010000}"/>
            </a:ext>
          </a:extLst>
        </xdr:cNvPr>
        <xdr:cNvSpPr txBox="1"/>
      </xdr:nvSpPr>
      <xdr:spPr>
        <a:xfrm>
          <a:off x="7626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39388</xdr:rowOff>
    </xdr:from>
    <xdr:ext cx="469744" cy="259045"/>
    <xdr:sp macro="" textlink="">
      <xdr:nvSpPr>
        <xdr:cNvPr id="379" name="n_4mainValue【福祉施設】&#10;一人当たり面積">
          <a:extLst>
            <a:ext uri="{FF2B5EF4-FFF2-40B4-BE49-F238E27FC236}">
              <a16:creationId xmlns:a16="http://schemas.microsoft.com/office/drawing/2014/main" id="{00000000-0008-0000-0200-00007B010000}"/>
            </a:ext>
          </a:extLst>
        </xdr:cNvPr>
        <xdr:cNvSpPr txBox="1"/>
      </xdr:nvSpPr>
      <xdr:spPr>
        <a:xfrm>
          <a:off x="6737427" y="1426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00000000-0008-0000-0200-00009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id="{00000000-0008-0000-0200-000096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a:extLst>
            <a:ext uri="{FF2B5EF4-FFF2-40B4-BE49-F238E27FC236}">
              <a16:creationId xmlns:a16="http://schemas.microsoft.com/office/drawing/2014/main" id="{00000000-0008-0000-0200-000098010000}"/>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00000000-0008-0000-0200-00009A010000}"/>
            </a:ext>
          </a:extLst>
        </xdr:cNvPr>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46627</xdr:rowOff>
    </xdr:from>
    <xdr:to>
      <xdr:col>24</xdr:col>
      <xdr:colOff>114300</xdr:colOff>
      <xdr:row>105</xdr:row>
      <xdr:rowOff>148227</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45847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25054</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00000000-0008-0000-0200-0000A6010000}"/>
            </a:ext>
          </a:extLst>
        </xdr:cNvPr>
        <xdr:cNvSpPr txBox="1"/>
      </xdr:nvSpPr>
      <xdr:spPr>
        <a:xfrm>
          <a:off x="4673600"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170724</xdr:rowOff>
    </xdr:from>
    <xdr:to>
      <xdr:col>20</xdr:col>
      <xdr:colOff>38100</xdr:colOff>
      <xdr:row>105</xdr:row>
      <xdr:rowOff>100874</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3746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50074</xdr:rowOff>
    </xdr:from>
    <xdr:to>
      <xdr:col>24</xdr:col>
      <xdr:colOff>63500</xdr:colOff>
      <xdr:row>105</xdr:row>
      <xdr:rowOff>97427</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3797300" y="1805232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9071</xdr:rowOff>
    </xdr:from>
    <xdr:to>
      <xdr:col>15</xdr:col>
      <xdr:colOff>101600</xdr:colOff>
      <xdr:row>105</xdr:row>
      <xdr:rowOff>110671</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2857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50074</xdr:rowOff>
    </xdr:from>
    <xdr:to>
      <xdr:col>19</xdr:col>
      <xdr:colOff>177800</xdr:colOff>
      <xdr:row>105</xdr:row>
      <xdr:rowOff>59871</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flipV="1">
          <a:off x="2908300" y="1805232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31931</xdr:rowOff>
    </xdr:from>
    <xdr:to>
      <xdr:col>10</xdr:col>
      <xdr:colOff>165100</xdr:colOff>
      <xdr:row>105</xdr:row>
      <xdr:rowOff>133531</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1968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59871</xdr:rowOff>
    </xdr:from>
    <xdr:to>
      <xdr:col>15</xdr:col>
      <xdr:colOff>50800</xdr:colOff>
      <xdr:row>105</xdr:row>
      <xdr:rowOff>82731</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flipV="1">
          <a:off x="2019300" y="1806212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82550</xdr:rowOff>
    </xdr:from>
    <xdr:to>
      <xdr:col>6</xdr:col>
      <xdr:colOff>38100</xdr:colOff>
      <xdr:row>106</xdr:row>
      <xdr:rowOff>12700</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1079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82731</xdr:rowOff>
    </xdr:from>
    <xdr:to>
      <xdr:col>10</xdr:col>
      <xdr:colOff>114300</xdr:colOff>
      <xdr:row>105</xdr:row>
      <xdr:rowOff>133350</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flipV="1">
          <a:off x="1130300" y="1808498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1" name="n_1aveValue【市民会館】&#10;有形固定資産減価償却率">
          <a:extLst>
            <a:ext uri="{FF2B5EF4-FFF2-40B4-BE49-F238E27FC236}">
              <a16:creationId xmlns:a16="http://schemas.microsoft.com/office/drawing/2014/main" id="{00000000-0008-0000-0200-0000AF010000}"/>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32" name="n_2aveValue【市民会館】&#10;有形固定資産減価償却率">
          <a:extLst>
            <a:ext uri="{FF2B5EF4-FFF2-40B4-BE49-F238E27FC236}">
              <a16:creationId xmlns:a16="http://schemas.microsoft.com/office/drawing/2014/main" id="{00000000-0008-0000-0200-0000B0010000}"/>
            </a:ext>
          </a:extLst>
        </xdr:cNvPr>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3" name="n_3aveValue【市民会館】&#10;有形固定資産減価償却率">
          <a:extLst>
            <a:ext uri="{FF2B5EF4-FFF2-40B4-BE49-F238E27FC236}">
              <a16:creationId xmlns:a16="http://schemas.microsoft.com/office/drawing/2014/main" id="{00000000-0008-0000-0200-0000B1010000}"/>
            </a:ext>
          </a:extLst>
        </xdr:cNvPr>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4" name="n_4aveValue【市民会館】&#10;有形固定資産減価償却率">
          <a:extLst>
            <a:ext uri="{FF2B5EF4-FFF2-40B4-BE49-F238E27FC236}">
              <a16:creationId xmlns:a16="http://schemas.microsoft.com/office/drawing/2014/main" id="{00000000-0008-0000-0200-0000B2010000}"/>
            </a:ext>
          </a:extLst>
        </xdr:cNvPr>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92001</xdr:rowOff>
    </xdr:from>
    <xdr:ext cx="405111" cy="259045"/>
    <xdr:sp macro="" textlink="">
      <xdr:nvSpPr>
        <xdr:cNvPr id="435" name="n_1mainValue【市民会館】&#10;有形固定資産減価償却率">
          <a:extLst>
            <a:ext uri="{FF2B5EF4-FFF2-40B4-BE49-F238E27FC236}">
              <a16:creationId xmlns:a16="http://schemas.microsoft.com/office/drawing/2014/main" id="{00000000-0008-0000-0200-0000B3010000}"/>
            </a:ext>
          </a:extLst>
        </xdr:cNvPr>
        <xdr:cNvSpPr txBox="1"/>
      </xdr:nvSpPr>
      <xdr:spPr>
        <a:xfrm>
          <a:off x="35820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101798</xdr:rowOff>
    </xdr:from>
    <xdr:ext cx="405111" cy="259045"/>
    <xdr:sp macro="" textlink="">
      <xdr:nvSpPr>
        <xdr:cNvPr id="436" name="n_2mainValue【市民会館】&#10;有形固定資産減価償却率">
          <a:extLst>
            <a:ext uri="{FF2B5EF4-FFF2-40B4-BE49-F238E27FC236}">
              <a16:creationId xmlns:a16="http://schemas.microsoft.com/office/drawing/2014/main" id="{00000000-0008-0000-0200-0000B4010000}"/>
            </a:ext>
          </a:extLst>
        </xdr:cNvPr>
        <xdr:cNvSpPr txBox="1"/>
      </xdr:nvSpPr>
      <xdr:spPr>
        <a:xfrm>
          <a:off x="2705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124658</xdr:rowOff>
    </xdr:from>
    <xdr:ext cx="405111" cy="259045"/>
    <xdr:sp macro="" textlink="">
      <xdr:nvSpPr>
        <xdr:cNvPr id="437" name="n_3mainValue【市民会館】&#10;有形固定資産減価償却率">
          <a:extLst>
            <a:ext uri="{FF2B5EF4-FFF2-40B4-BE49-F238E27FC236}">
              <a16:creationId xmlns:a16="http://schemas.microsoft.com/office/drawing/2014/main" id="{00000000-0008-0000-0200-0000B5010000}"/>
            </a:ext>
          </a:extLst>
        </xdr:cNvPr>
        <xdr:cNvSpPr txBox="1"/>
      </xdr:nvSpPr>
      <xdr:spPr>
        <a:xfrm>
          <a:off x="1816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3827</xdr:rowOff>
    </xdr:from>
    <xdr:ext cx="405111" cy="259045"/>
    <xdr:sp macro="" textlink="">
      <xdr:nvSpPr>
        <xdr:cNvPr id="438" name="n_4mainValue【市民会館】&#10;有形固定資産減価償却率">
          <a:extLst>
            <a:ext uri="{FF2B5EF4-FFF2-40B4-BE49-F238E27FC236}">
              <a16:creationId xmlns:a16="http://schemas.microsoft.com/office/drawing/2014/main" id="{00000000-0008-0000-0200-0000B6010000}"/>
            </a:ext>
          </a:extLst>
        </xdr:cNvPr>
        <xdr:cNvSpPr txBox="1"/>
      </xdr:nvSpPr>
      <xdr:spPr>
        <a:xfrm>
          <a:off x="927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0000000-0008-0000-02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a:extLst>
            <a:ext uri="{FF2B5EF4-FFF2-40B4-BE49-F238E27FC236}">
              <a16:creationId xmlns:a16="http://schemas.microsoft.com/office/drawing/2014/main" id="{00000000-0008-0000-0200-0000CF010000}"/>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a:extLst>
            <a:ext uri="{FF2B5EF4-FFF2-40B4-BE49-F238E27FC236}">
              <a16:creationId xmlns:a16="http://schemas.microsoft.com/office/drawing/2014/main" id="{00000000-0008-0000-0200-0000D1010000}"/>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7" name="【市民会館】&#10;一人当たり面積平均値テキスト">
          <a:extLst>
            <a:ext uri="{FF2B5EF4-FFF2-40B4-BE49-F238E27FC236}">
              <a16:creationId xmlns:a16="http://schemas.microsoft.com/office/drawing/2014/main" id="{00000000-0008-0000-0200-0000D3010000}"/>
            </a:ext>
          </a:extLst>
        </xdr:cNvPr>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40639</xdr:rowOff>
    </xdr:from>
    <xdr:to>
      <xdr:col>55</xdr:col>
      <xdr:colOff>50800</xdr:colOff>
      <xdr:row>106</xdr:row>
      <xdr:rowOff>142239</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104267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63516</xdr:rowOff>
    </xdr:from>
    <xdr:ext cx="469744" cy="259045"/>
    <xdr:sp macro="" textlink="">
      <xdr:nvSpPr>
        <xdr:cNvPr id="479" name="【市民会館】&#10;一人当たり面積該当値テキスト">
          <a:extLst>
            <a:ext uri="{FF2B5EF4-FFF2-40B4-BE49-F238E27FC236}">
              <a16:creationId xmlns:a16="http://schemas.microsoft.com/office/drawing/2014/main" id="{00000000-0008-0000-0200-0000DF010000}"/>
            </a:ext>
          </a:extLst>
        </xdr:cNvPr>
        <xdr:cNvSpPr txBox="1"/>
      </xdr:nvSpPr>
      <xdr:spPr>
        <a:xfrm>
          <a:off x="10515600"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46355</xdr:rowOff>
    </xdr:from>
    <xdr:to>
      <xdr:col>50</xdr:col>
      <xdr:colOff>165100</xdr:colOff>
      <xdr:row>106</xdr:row>
      <xdr:rowOff>147955</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9588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91439</xdr:rowOff>
    </xdr:from>
    <xdr:to>
      <xdr:col>55</xdr:col>
      <xdr:colOff>0</xdr:colOff>
      <xdr:row>106</xdr:row>
      <xdr:rowOff>97155</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flipV="1">
          <a:off x="9639300" y="1826513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55880</xdr:rowOff>
    </xdr:from>
    <xdr:to>
      <xdr:col>46</xdr:col>
      <xdr:colOff>38100</xdr:colOff>
      <xdr:row>106</xdr:row>
      <xdr:rowOff>157480</xdr:rowOff>
    </xdr:to>
    <xdr:sp macro="" textlink="">
      <xdr:nvSpPr>
        <xdr:cNvPr id="482" name="楕円 481">
          <a:extLst>
            <a:ext uri="{FF2B5EF4-FFF2-40B4-BE49-F238E27FC236}">
              <a16:creationId xmlns:a16="http://schemas.microsoft.com/office/drawing/2014/main" id="{00000000-0008-0000-0200-0000E2010000}"/>
            </a:ext>
          </a:extLst>
        </xdr:cNvPr>
        <xdr:cNvSpPr/>
      </xdr:nvSpPr>
      <xdr:spPr>
        <a:xfrm>
          <a:off x="8699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97155</xdr:rowOff>
    </xdr:from>
    <xdr:to>
      <xdr:col>50</xdr:col>
      <xdr:colOff>114300</xdr:colOff>
      <xdr:row>106</xdr:row>
      <xdr:rowOff>106680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flipV="1">
          <a:off x="8750300" y="182708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61595</xdr:rowOff>
    </xdr:from>
    <xdr:to>
      <xdr:col>41</xdr:col>
      <xdr:colOff>101600</xdr:colOff>
      <xdr:row>106</xdr:row>
      <xdr:rowOff>163195</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7810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106680</xdr:rowOff>
    </xdr:from>
    <xdr:to>
      <xdr:col>45</xdr:col>
      <xdr:colOff>177800</xdr:colOff>
      <xdr:row>106</xdr:row>
      <xdr:rowOff>112395</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flipV="1">
          <a:off x="7861300" y="182803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65405</xdr:rowOff>
    </xdr:from>
    <xdr:to>
      <xdr:col>36</xdr:col>
      <xdr:colOff>165100</xdr:colOff>
      <xdr:row>106</xdr:row>
      <xdr:rowOff>167005</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6921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112395</xdr:rowOff>
    </xdr:from>
    <xdr:to>
      <xdr:col>41</xdr:col>
      <xdr:colOff>50800</xdr:colOff>
      <xdr:row>106</xdr:row>
      <xdr:rowOff>116205</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flipV="1">
          <a:off x="6972300" y="182860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22877</xdr:rowOff>
    </xdr:from>
    <xdr:ext cx="469744" cy="259045"/>
    <xdr:sp macro="" textlink="">
      <xdr:nvSpPr>
        <xdr:cNvPr id="488" name="n_1aveValue【市民会館】&#10;一人当たり面積">
          <a:extLst>
            <a:ext uri="{FF2B5EF4-FFF2-40B4-BE49-F238E27FC236}">
              <a16:creationId xmlns:a16="http://schemas.microsoft.com/office/drawing/2014/main" id="{00000000-0008-0000-0200-0000E8010000}"/>
            </a:ext>
          </a:extLst>
        </xdr:cNvPr>
        <xdr:cNvSpPr txBox="1"/>
      </xdr:nvSpPr>
      <xdr:spPr>
        <a:xfrm>
          <a:off x="9391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489" name="n_2aveValue【市民会館】&#10;一人当たり面積">
          <a:extLst>
            <a:ext uri="{FF2B5EF4-FFF2-40B4-BE49-F238E27FC236}">
              <a16:creationId xmlns:a16="http://schemas.microsoft.com/office/drawing/2014/main" id="{00000000-0008-0000-0200-0000E9010000}"/>
            </a:ext>
          </a:extLst>
        </xdr:cNvPr>
        <xdr:cNvSpPr txBox="1"/>
      </xdr:nvSpPr>
      <xdr:spPr>
        <a:xfrm>
          <a:off x="8515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24782</xdr:rowOff>
    </xdr:from>
    <xdr:ext cx="469744" cy="259045"/>
    <xdr:sp macro="" textlink="">
      <xdr:nvSpPr>
        <xdr:cNvPr id="490" name="n_3aveValue【市民会館】&#10;一人当たり面積">
          <a:extLst>
            <a:ext uri="{FF2B5EF4-FFF2-40B4-BE49-F238E27FC236}">
              <a16:creationId xmlns:a16="http://schemas.microsoft.com/office/drawing/2014/main" id="{00000000-0008-0000-0200-0000EA010000}"/>
            </a:ext>
          </a:extLst>
        </xdr:cNvPr>
        <xdr:cNvSpPr txBox="1"/>
      </xdr:nvSpPr>
      <xdr:spPr>
        <a:xfrm>
          <a:off x="7626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20972</xdr:rowOff>
    </xdr:from>
    <xdr:ext cx="469744" cy="259045"/>
    <xdr:sp macro="" textlink="">
      <xdr:nvSpPr>
        <xdr:cNvPr id="491" name="n_4aveValue【市民会館】&#10;一人当たり面積">
          <a:extLst>
            <a:ext uri="{FF2B5EF4-FFF2-40B4-BE49-F238E27FC236}">
              <a16:creationId xmlns:a16="http://schemas.microsoft.com/office/drawing/2014/main" id="{00000000-0008-0000-0200-0000EB010000}"/>
            </a:ext>
          </a:extLst>
        </xdr:cNvPr>
        <xdr:cNvSpPr txBox="1"/>
      </xdr:nvSpPr>
      <xdr:spPr>
        <a:xfrm>
          <a:off x="6737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164482</xdr:rowOff>
    </xdr:from>
    <xdr:ext cx="469744" cy="259045"/>
    <xdr:sp macro="" textlink="">
      <xdr:nvSpPr>
        <xdr:cNvPr id="492" name="n_1mainValue【市民会館】&#10;一人当たり面積">
          <a:extLst>
            <a:ext uri="{FF2B5EF4-FFF2-40B4-BE49-F238E27FC236}">
              <a16:creationId xmlns:a16="http://schemas.microsoft.com/office/drawing/2014/main" id="{00000000-0008-0000-0200-0000EC010000}"/>
            </a:ext>
          </a:extLst>
        </xdr:cNvPr>
        <xdr:cNvSpPr txBox="1"/>
      </xdr:nvSpPr>
      <xdr:spPr>
        <a:xfrm>
          <a:off x="9391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2557</xdr:rowOff>
    </xdr:from>
    <xdr:ext cx="469744" cy="259045"/>
    <xdr:sp macro="" textlink="">
      <xdr:nvSpPr>
        <xdr:cNvPr id="493" name="n_2mainValue【市民会館】&#10;一人当たり面積">
          <a:extLst>
            <a:ext uri="{FF2B5EF4-FFF2-40B4-BE49-F238E27FC236}">
              <a16:creationId xmlns:a16="http://schemas.microsoft.com/office/drawing/2014/main" id="{00000000-0008-0000-0200-0000ED010000}"/>
            </a:ext>
          </a:extLst>
        </xdr:cNvPr>
        <xdr:cNvSpPr txBox="1"/>
      </xdr:nvSpPr>
      <xdr:spPr>
        <a:xfrm>
          <a:off x="8515427" y="180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8272</xdr:rowOff>
    </xdr:from>
    <xdr:ext cx="469744" cy="259045"/>
    <xdr:sp macro="" textlink="">
      <xdr:nvSpPr>
        <xdr:cNvPr id="494" name="n_3mainValue【市民会館】&#10;一人当たり面積">
          <a:extLst>
            <a:ext uri="{FF2B5EF4-FFF2-40B4-BE49-F238E27FC236}">
              <a16:creationId xmlns:a16="http://schemas.microsoft.com/office/drawing/2014/main" id="{00000000-0008-0000-0200-0000EE010000}"/>
            </a:ext>
          </a:extLst>
        </xdr:cNvPr>
        <xdr:cNvSpPr txBox="1"/>
      </xdr:nvSpPr>
      <xdr:spPr>
        <a:xfrm>
          <a:off x="7626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12082</xdr:rowOff>
    </xdr:from>
    <xdr:ext cx="469744" cy="259045"/>
    <xdr:sp macro="" textlink="">
      <xdr:nvSpPr>
        <xdr:cNvPr id="495" name="n_4mainValue【市民会館】&#10;一人当たり面積">
          <a:extLst>
            <a:ext uri="{FF2B5EF4-FFF2-40B4-BE49-F238E27FC236}">
              <a16:creationId xmlns:a16="http://schemas.microsoft.com/office/drawing/2014/main" id="{00000000-0008-0000-0200-0000EF010000}"/>
            </a:ext>
          </a:extLst>
        </xdr:cNvPr>
        <xdr:cNvSpPr txBox="1"/>
      </xdr:nvSpPr>
      <xdr:spPr>
        <a:xfrm>
          <a:off x="6737427" y="1801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2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a:extLst>
            <a:ext uri="{FF2B5EF4-FFF2-40B4-BE49-F238E27FC236}">
              <a16:creationId xmlns:a16="http://schemas.microsoft.com/office/drawing/2014/main" id="{00000000-0008-0000-0200-00000A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00000000-0008-0000-0200-00000C020000}"/>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200-00000E020000}"/>
            </a:ext>
          </a:extLst>
        </xdr:cNvPr>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62956</xdr:rowOff>
    </xdr:from>
    <xdr:to>
      <xdr:col>85</xdr:col>
      <xdr:colOff>177800</xdr:colOff>
      <xdr:row>40</xdr:row>
      <xdr:rowOff>164556</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6268700" y="69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41383</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200-00001A020000}"/>
            </a:ext>
          </a:extLst>
        </xdr:cNvPr>
        <xdr:cNvSpPr txBox="1"/>
      </xdr:nvSpPr>
      <xdr:spPr>
        <a:xfrm>
          <a:off x="16357600" y="689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43362</xdr:rowOff>
    </xdr:from>
    <xdr:to>
      <xdr:col>81</xdr:col>
      <xdr:colOff>101600</xdr:colOff>
      <xdr:row>40</xdr:row>
      <xdr:rowOff>144962</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5430500" y="69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94162</xdr:rowOff>
    </xdr:from>
    <xdr:to>
      <xdr:col>85</xdr:col>
      <xdr:colOff>127000</xdr:colOff>
      <xdr:row>40</xdr:row>
      <xdr:rowOff>113756</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5481300" y="695216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51526</xdr:rowOff>
    </xdr:from>
    <xdr:to>
      <xdr:col>76</xdr:col>
      <xdr:colOff>165100</xdr:colOff>
      <xdr:row>40</xdr:row>
      <xdr:rowOff>153126</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45415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94162</xdr:rowOff>
    </xdr:from>
    <xdr:to>
      <xdr:col>81</xdr:col>
      <xdr:colOff>50800</xdr:colOff>
      <xdr:row>40</xdr:row>
      <xdr:rowOff>102326</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flipV="1">
          <a:off x="14592300" y="695216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48260</xdr:rowOff>
    </xdr:from>
    <xdr:to>
      <xdr:col>72</xdr:col>
      <xdr:colOff>38100</xdr:colOff>
      <xdr:row>40</xdr:row>
      <xdr:rowOff>149860</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3652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99060</xdr:rowOff>
    </xdr:from>
    <xdr:to>
      <xdr:col>76</xdr:col>
      <xdr:colOff>114300</xdr:colOff>
      <xdr:row>40</xdr:row>
      <xdr:rowOff>102326</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3703300" y="695706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907</xdr:rowOff>
    </xdr:from>
    <xdr:to>
      <xdr:col>67</xdr:col>
      <xdr:colOff>101600</xdr:colOff>
      <xdr:row>40</xdr:row>
      <xdr:rowOff>102507</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27635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51707</xdr:rowOff>
    </xdr:from>
    <xdr:to>
      <xdr:col>71</xdr:col>
      <xdr:colOff>177800</xdr:colOff>
      <xdr:row>40</xdr:row>
      <xdr:rowOff>99060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2814300" y="690970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136089</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5266044" y="699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144253</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4389744" y="700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140987</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200-000029020000}"/>
            </a:ext>
          </a:extLst>
        </xdr:cNvPr>
        <xdr:cNvSpPr txBox="1"/>
      </xdr:nvSpPr>
      <xdr:spPr>
        <a:xfrm>
          <a:off x="13500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93634</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0000000-0008-0000-0200-00002A020000}"/>
            </a:ext>
          </a:extLst>
        </xdr:cNvPr>
        <xdr:cNvSpPr txBox="1"/>
      </xdr:nvSpPr>
      <xdr:spPr>
        <a:xfrm>
          <a:off x="12611744"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2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200-000041020000}"/>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200-000043020000}"/>
            </a:ext>
          </a:extLst>
        </xdr:cNvPr>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200-000045020000}"/>
            </a:ext>
          </a:extLst>
        </xdr:cNvPr>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72878</xdr:rowOff>
    </xdr:from>
    <xdr:to>
      <xdr:col>116</xdr:col>
      <xdr:colOff>114300</xdr:colOff>
      <xdr:row>40</xdr:row>
      <xdr:rowOff>3028</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22110700" y="675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95755</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200-000051020000}"/>
            </a:ext>
          </a:extLst>
        </xdr:cNvPr>
        <xdr:cNvSpPr txBox="1"/>
      </xdr:nvSpPr>
      <xdr:spPr>
        <a:xfrm>
          <a:off x="22199600" y="661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83032</xdr:rowOff>
    </xdr:from>
    <xdr:to>
      <xdr:col>112</xdr:col>
      <xdr:colOff>38100</xdr:colOff>
      <xdr:row>40</xdr:row>
      <xdr:rowOff>13182</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1272500" y="676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123678</xdr:rowOff>
    </xdr:from>
    <xdr:to>
      <xdr:col>116</xdr:col>
      <xdr:colOff>63500</xdr:colOff>
      <xdr:row>39</xdr:row>
      <xdr:rowOff>133832</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21323300" y="6810228"/>
          <a:ext cx="838200" cy="1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98470</xdr:rowOff>
    </xdr:from>
    <xdr:to>
      <xdr:col>107</xdr:col>
      <xdr:colOff>101600</xdr:colOff>
      <xdr:row>40</xdr:row>
      <xdr:rowOff>28620</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20383500" y="67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133832</xdr:rowOff>
    </xdr:from>
    <xdr:to>
      <xdr:col>111</xdr:col>
      <xdr:colOff>177800</xdr:colOff>
      <xdr:row>39</xdr:row>
      <xdr:rowOff>149270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20434300" y="6820382"/>
          <a:ext cx="889000" cy="1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120406</xdr:rowOff>
    </xdr:from>
    <xdr:to>
      <xdr:col>102</xdr:col>
      <xdr:colOff>165100</xdr:colOff>
      <xdr:row>40</xdr:row>
      <xdr:rowOff>50556</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19494500" y="680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149270</xdr:rowOff>
    </xdr:from>
    <xdr:to>
      <xdr:col>107</xdr:col>
      <xdr:colOff>50800</xdr:colOff>
      <xdr:row>39</xdr:row>
      <xdr:rowOff>171206</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19545300" y="6835820"/>
          <a:ext cx="889000" cy="2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118211</xdr:rowOff>
    </xdr:from>
    <xdr:to>
      <xdr:col>98</xdr:col>
      <xdr:colOff>38100</xdr:colOff>
      <xdr:row>40</xdr:row>
      <xdr:rowOff>48361</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8605500" y="680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169011</xdr:rowOff>
    </xdr:from>
    <xdr:to>
      <xdr:col>102</xdr:col>
      <xdr:colOff>114300</xdr:colOff>
      <xdr:row>39</xdr:row>
      <xdr:rowOff>171206</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8656300" y="6855561"/>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2101109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101046</xdr:rowOff>
    </xdr:from>
    <xdr:ext cx="599010"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20134795" y="69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126384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18389111" y="69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29709</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21011095" y="6544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45147</xdr:rowOff>
    </xdr:from>
    <xdr:ext cx="599010"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20134795" y="656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41683</xdr:rowOff>
    </xdr:from>
    <xdr:ext cx="599010"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19245795" y="689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64888</xdr:rowOff>
    </xdr:from>
    <xdr:ext cx="599010"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18356795" y="657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id="{00000000-0008-0000-0200-00008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消防施設】&#10;有形固定資産減価償却率最小値テキスト">
          <a:extLst>
            <a:ext uri="{FF2B5EF4-FFF2-40B4-BE49-F238E27FC236}">
              <a16:creationId xmlns:a16="http://schemas.microsoft.com/office/drawing/2014/main" id="{00000000-0008-0000-0200-00008A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消防施設】&#10;有形固定資産減価償却率最大値テキスト">
          <a:extLst>
            <a:ext uri="{FF2B5EF4-FFF2-40B4-BE49-F238E27FC236}">
              <a16:creationId xmlns:a16="http://schemas.microsoft.com/office/drawing/2014/main" id="{00000000-0008-0000-0200-00008C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654" name="【消防施設】&#10;有形固定資産減価償却率平均値テキスト">
          <a:extLst>
            <a:ext uri="{FF2B5EF4-FFF2-40B4-BE49-F238E27FC236}">
              <a16:creationId xmlns:a16="http://schemas.microsoft.com/office/drawing/2014/main" id="{00000000-0008-0000-0200-00008E020000}"/>
            </a:ext>
          </a:extLst>
        </xdr:cNvPr>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5" name="フローチャート: 判断 654">
          <a:extLst>
            <a:ext uri="{FF2B5EF4-FFF2-40B4-BE49-F238E27FC236}">
              <a16:creationId xmlns:a16="http://schemas.microsoft.com/office/drawing/2014/main" id="{00000000-0008-0000-0200-00008F020000}"/>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149861</xdr:rowOff>
    </xdr:from>
    <xdr:to>
      <xdr:col>85</xdr:col>
      <xdr:colOff>177800</xdr:colOff>
      <xdr:row>83</xdr:row>
      <xdr:rowOff>80011</xdr:rowOff>
    </xdr:to>
    <xdr:sp macro="" textlink="">
      <xdr:nvSpPr>
        <xdr:cNvPr id="665" name="楕円 664">
          <a:extLst>
            <a:ext uri="{FF2B5EF4-FFF2-40B4-BE49-F238E27FC236}">
              <a16:creationId xmlns:a16="http://schemas.microsoft.com/office/drawing/2014/main" id="{00000000-0008-0000-0200-000099020000}"/>
            </a:ext>
          </a:extLst>
        </xdr:cNvPr>
        <xdr:cNvSpPr/>
      </xdr:nvSpPr>
      <xdr:spPr>
        <a:xfrm>
          <a:off x="16268700" y="1420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128288</xdr:rowOff>
    </xdr:from>
    <xdr:ext cx="405111" cy="259045"/>
    <xdr:sp macro="" textlink="">
      <xdr:nvSpPr>
        <xdr:cNvPr id="666" name="【消防施設】&#10;有形固定資産減価償却率該当値テキスト">
          <a:extLst>
            <a:ext uri="{FF2B5EF4-FFF2-40B4-BE49-F238E27FC236}">
              <a16:creationId xmlns:a16="http://schemas.microsoft.com/office/drawing/2014/main" id="{00000000-0008-0000-0200-00009A020000}"/>
            </a:ext>
          </a:extLst>
        </xdr:cNvPr>
        <xdr:cNvSpPr txBox="1"/>
      </xdr:nvSpPr>
      <xdr:spPr>
        <a:xfrm>
          <a:off x="16357600" y="1418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123189</xdr:rowOff>
    </xdr:from>
    <xdr:to>
      <xdr:col>81</xdr:col>
      <xdr:colOff>101600</xdr:colOff>
      <xdr:row>83</xdr:row>
      <xdr:rowOff>53339</xdr:rowOff>
    </xdr:to>
    <xdr:sp macro="" textlink="">
      <xdr:nvSpPr>
        <xdr:cNvPr id="667" name="楕円 666">
          <a:extLst>
            <a:ext uri="{FF2B5EF4-FFF2-40B4-BE49-F238E27FC236}">
              <a16:creationId xmlns:a16="http://schemas.microsoft.com/office/drawing/2014/main" id="{00000000-0008-0000-0200-00009B020000}"/>
            </a:ext>
          </a:extLst>
        </xdr:cNvPr>
        <xdr:cNvSpPr/>
      </xdr:nvSpPr>
      <xdr:spPr>
        <a:xfrm>
          <a:off x="15430500" y="1418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2539</xdr:rowOff>
    </xdr:from>
    <xdr:to>
      <xdr:col>85</xdr:col>
      <xdr:colOff>127000</xdr:colOff>
      <xdr:row>83</xdr:row>
      <xdr:rowOff>29211</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5481300" y="142328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97789</xdr:rowOff>
    </xdr:from>
    <xdr:to>
      <xdr:col>76</xdr:col>
      <xdr:colOff>165100</xdr:colOff>
      <xdr:row>83</xdr:row>
      <xdr:rowOff>27939</xdr:rowOff>
    </xdr:to>
    <xdr:sp macro="" textlink="">
      <xdr:nvSpPr>
        <xdr:cNvPr id="669" name="楕円 668">
          <a:extLst>
            <a:ext uri="{FF2B5EF4-FFF2-40B4-BE49-F238E27FC236}">
              <a16:creationId xmlns:a16="http://schemas.microsoft.com/office/drawing/2014/main" id="{00000000-0008-0000-0200-00009D020000}"/>
            </a:ext>
          </a:extLst>
        </xdr:cNvPr>
        <xdr:cNvSpPr/>
      </xdr:nvSpPr>
      <xdr:spPr>
        <a:xfrm>
          <a:off x="14541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148589</xdr:rowOff>
    </xdr:from>
    <xdr:to>
      <xdr:col>81</xdr:col>
      <xdr:colOff>50800</xdr:colOff>
      <xdr:row>83</xdr:row>
      <xdr:rowOff>2539</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4592300" y="142074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95250</xdr:rowOff>
    </xdr:from>
    <xdr:to>
      <xdr:col>72</xdr:col>
      <xdr:colOff>38100</xdr:colOff>
      <xdr:row>83</xdr:row>
      <xdr:rowOff>25400</xdr:rowOff>
    </xdr:to>
    <xdr:sp macro="" textlink="">
      <xdr:nvSpPr>
        <xdr:cNvPr id="671" name="楕円 670">
          <a:extLst>
            <a:ext uri="{FF2B5EF4-FFF2-40B4-BE49-F238E27FC236}">
              <a16:creationId xmlns:a16="http://schemas.microsoft.com/office/drawing/2014/main" id="{00000000-0008-0000-0200-00009F020000}"/>
            </a:ext>
          </a:extLst>
        </xdr:cNvPr>
        <xdr:cNvSpPr/>
      </xdr:nvSpPr>
      <xdr:spPr>
        <a:xfrm>
          <a:off x="13652500" y="1415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146050</xdr:rowOff>
    </xdr:from>
    <xdr:to>
      <xdr:col>76</xdr:col>
      <xdr:colOff>114300</xdr:colOff>
      <xdr:row>82</xdr:row>
      <xdr:rowOff>148589</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3703300" y="142049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69850</xdr:rowOff>
    </xdr:from>
    <xdr:to>
      <xdr:col>67</xdr:col>
      <xdr:colOff>101600</xdr:colOff>
      <xdr:row>83</xdr:row>
      <xdr:rowOff>0</xdr:rowOff>
    </xdr:to>
    <xdr:sp macro="" textlink="">
      <xdr:nvSpPr>
        <xdr:cNvPr id="673" name="楕円 672">
          <a:extLst>
            <a:ext uri="{FF2B5EF4-FFF2-40B4-BE49-F238E27FC236}">
              <a16:creationId xmlns:a16="http://schemas.microsoft.com/office/drawing/2014/main" id="{00000000-0008-0000-0200-0000A1020000}"/>
            </a:ext>
          </a:extLst>
        </xdr:cNvPr>
        <xdr:cNvSpPr/>
      </xdr:nvSpPr>
      <xdr:spPr>
        <a:xfrm>
          <a:off x="12763500" y="1412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120650</xdr:rowOff>
    </xdr:from>
    <xdr:to>
      <xdr:col>71</xdr:col>
      <xdr:colOff>177800</xdr:colOff>
      <xdr:row>82</xdr:row>
      <xdr:rowOff>146050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2814300" y="141795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675" name="n_1aveValue【消防施設】&#10;有形固定資産減価償却率">
          <a:extLst>
            <a:ext uri="{FF2B5EF4-FFF2-40B4-BE49-F238E27FC236}">
              <a16:creationId xmlns:a16="http://schemas.microsoft.com/office/drawing/2014/main" id="{00000000-0008-0000-0200-0000A3020000}"/>
            </a:ext>
          </a:extLst>
        </xdr:cNvPr>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676" name="n_2aveValue【消防施設】&#10;有形固定資産減価償却率">
          <a:extLst>
            <a:ext uri="{FF2B5EF4-FFF2-40B4-BE49-F238E27FC236}">
              <a16:creationId xmlns:a16="http://schemas.microsoft.com/office/drawing/2014/main" id="{00000000-0008-0000-0200-0000A4020000}"/>
            </a:ext>
          </a:extLst>
        </xdr:cNvPr>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677" name="n_3aveValue【消防施設】&#10;有形固定資産減価償却率">
          <a:extLst>
            <a:ext uri="{FF2B5EF4-FFF2-40B4-BE49-F238E27FC236}">
              <a16:creationId xmlns:a16="http://schemas.microsoft.com/office/drawing/2014/main" id="{00000000-0008-0000-0200-0000A5020000}"/>
            </a:ext>
          </a:extLst>
        </xdr:cNvPr>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678" name="n_4aveValue【消防施設】&#10;有形固定資産減価償却率">
          <a:extLst>
            <a:ext uri="{FF2B5EF4-FFF2-40B4-BE49-F238E27FC236}">
              <a16:creationId xmlns:a16="http://schemas.microsoft.com/office/drawing/2014/main" id="{00000000-0008-0000-0200-0000A6020000}"/>
            </a:ext>
          </a:extLst>
        </xdr:cNvPr>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44466</xdr:rowOff>
    </xdr:from>
    <xdr:ext cx="405111" cy="259045"/>
    <xdr:sp macro="" textlink="">
      <xdr:nvSpPr>
        <xdr:cNvPr id="679" name="n_1mainValue【消防施設】&#10;有形固定資産減価償却率">
          <a:extLst>
            <a:ext uri="{FF2B5EF4-FFF2-40B4-BE49-F238E27FC236}">
              <a16:creationId xmlns:a16="http://schemas.microsoft.com/office/drawing/2014/main" id="{00000000-0008-0000-0200-0000A7020000}"/>
            </a:ext>
          </a:extLst>
        </xdr:cNvPr>
        <xdr:cNvSpPr txBox="1"/>
      </xdr:nvSpPr>
      <xdr:spPr>
        <a:xfrm>
          <a:off x="15266044" y="1427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19066</xdr:rowOff>
    </xdr:from>
    <xdr:ext cx="405111" cy="259045"/>
    <xdr:sp macro="" textlink="">
      <xdr:nvSpPr>
        <xdr:cNvPr id="680" name="n_2mainValue【消防施設】&#10;有形固定資産減価償却率">
          <a:extLst>
            <a:ext uri="{FF2B5EF4-FFF2-40B4-BE49-F238E27FC236}">
              <a16:creationId xmlns:a16="http://schemas.microsoft.com/office/drawing/2014/main" id="{00000000-0008-0000-0200-0000A8020000}"/>
            </a:ext>
          </a:extLst>
        </xdr:cNvPr>
        <xdr:cNvSpPr txBox="1"/>
      </xdr:nvSpPr>
      <xdr:spPr>
        <a:xfrm>
          <a:off x="143897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16527</xdr:rowOff>
    </xdr:from>
    <xdr:ext cx="405111" cy="259045"/>
    <xdr:sp macro="" textlink="">
      <xdr:nvSpPr>
        <xdr:cNvPr id="681" name="n_3mainValue【消防施設】&#10;有形固定資産減価償却率">
          <a:extLst>
            <a:ext uri="{FF2B5EF4-FFF2-40B4-BE49-F238E27FC236}">
              <a16:creationId xmlns:a16="http://schemas.microsoft.com/office/drawing/2014/main" id="{00000000-0008-0000-0200-0000A9020000}"/>
            </a:ext>
          </a:extLst>
        </xdr:cNvPr>
        <xdr:cNvSpPr txBox="1"/>
      </xdr:nvSpPr>
      <xdr:spPr>
        <a:xfrm>
          <a:off x="13500744" y="1424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162577</xdr:rowOff>
    </xdr:from>
    <xdr:ext cx="405111" cy="259045"/>
    <xdr:sp macro="" textlink="">
      <xdr:nvSpPr>
        <xdr:cNvPr id="682" name="n_4mainValue【消防施設】&#10;有形固定資産減価償却率">
          <a:extLst>
            <a:ext uri="{FF2B5EF4-FFF2-40B4-BE49-F238E27FC236}">
              <a16:creationId xmlns:a16="http://schemas.microsoft.com/office/drawing/2014/main" id="{00000000-0008-0000-0200-0000AA020000}"/>
            </a:ext>
          </a:extLst>
        </xdr:cNvPr>
        <xdr:cNvSpPr txBox="1"/>
      </xdr:nvSpPr>
      <xdr:spPr>
        <a:xfrm>
          <a:off x="12611744" y="1422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a:extLst>
            <a:ext uri="{FF2B5EF4-FFF2-40B4-BE49-F238E27FC236}">
              <a16:creationId xmlns:a16="http://schemas.microsoft.com/office/drawing/2014/main" id="{00000000-0008-0000-0200-0000C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07" name="【消防施設】&#10;一人当たり面積最小値テキスト">
          <a:extLst>
            <a:ext uri="{FF2B5EF4-FFF2-40B4-BE49-F238E27FC236}">
              <a16:creationId xmlns:a16="http://schemas.microsoft.com/office/drawing/2014/main" id="{00000000-0008-0000-0200-0000C3020000}"/>
            </a:ext>
          </a:extLst>
        </xdr:cNvPr>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09" name="【消防施設】&#10;一人当たり面積最大値テキスト">
          <a:extLst>
            <a:ext uri="{FF2B5EF4-FFF2-40B4-BE49-F238E27FC236}">
              <a16:creationId xmlns:a16="http://schemas.microsoft.com/office/drawing/2014/main" id="{00000000-0008-0000-0200-0000C5020000}"/>
            </a:ext>
          </a:extLst>
        </xdr:cNvPr>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11" name="【消防施設】&#10;一人当たり面積平均値テキスト">
          <a:extLst>
            <a:ext uri="{FF2B5EF4-FFF2-40B4-BE49-F238E27FC236}">
              <a16:creationId xmlns:a16="http://schemas.microsoft.com/office/drawing/2014/main" id="{00000000-0008-0000-0200-0000C7020000}"/>
            </a:ext>
          </a:extLst>
        </xdr:cNvPr>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716" name="フローチャート: 判断 715">
          <a:extLst>
            <a:ext uri="{FF2B5EF4-FFF2-40B4-BE49-F238E27FC236}">
              <a16:creationId xmlns:a16="http://schemas.microsoft.com/office/drawing/2014/main" id="{00000000-0008-0000-0200-0000CC020000}"/>
            </a:ext>
          </a:extLst>
        </xdr:cNvPr>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62993</xdr:rowOff>
    </xdr:from>
    <xdr:to>
      <xdr:col>116</xdr:col>
      <xdr:colOff>114300</xdr:colOff>
      <xdr:row>86</xdr:row>
      <xdr:rowOff>164593</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22110700" y="1480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723" name="【消防施設】&#10;一人当たり面積該当値テキスト">
          <a:extLst>
            <a:ext uri="{FF2B5EF4-FFF2-40B4-BE49-F238E27FC236}">
              <a16:creationId xmlns:a16="http://schemas.microsoft.com/office/drawing/2014/main" id="{00000000-0008-0000-0200-0000D3020000}"/>
            </a:ext>
          </a:extLst>
        </xdr:cNvPr>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63001</xdr:rowOff>
    </xdr:from>
    <xdr:to>
      <xdr:col>112</xdr:col>
      <xdr:colOff>38100</xdr:colOff>
      <xdr:row>86</xdr:row>
      <xdr:rowOff>164601</xdr:rowOff>
    </xdr:to>
    <xdr:sp macro="" textlink="">
      <xdr:nvSpPr>
        <xdr:cNvPr id="724" name="楕円 723">
          <a:extLst>
            <a:ext uri="{FF2B5EF4-FFF2-40B4-BE49-F238E27FC236}">
              <a16:creationId xmlns:a16="http://schemas.microsoft.com/office/drawing/2014/main" id="{00000000-0008-0000-0200-0000D4020000}"/>
            </a:ext>
          </a:extLst>
        </xdr:cNvPr>
        <xdr:cNvSpPr/>
      </xdr:nvSpPr>
      <xdr:spPr>
        <a:xfrm>
          <a:off x="21272500" y="1480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113793</xdr:rowOff>
    </xdr:from>
    <xdr:to>
      <xdr:col>116</xdr:col>
      <xdr:colOff>63500</xdr:colOff>
      <xdr:row>86</xdr:row>
      <xdr:rowOff>113801</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flipV="1">
          <a:off x="21323300" y="14858493"/>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63012</xdr:rowOff>
    </xdr:from>
    <xdr:to>
      <xdr:col>107</xdr:col>
      <xdr:colOff>101600</xdr:colOff>
      <xdr:row>86</xdr:row>
      <xdr:rowOff>164612</xdr:rowOff>
    </xdr:to>
    <xdr:sp macro="" textlink="">
      <xdr:nvSpPr>
        <xdr:cNvPr id="726" name="楕円 725">
          <a:extLst>
            <a:ext uri="{FF2B5EF4-FFF2-40B4-BE49-F238E27FC236}">
              <a16:creationId xmlns:a16="http://schemas.microsoft.com/office/drawing/2014/main" id="{00000000-0008-0000-0200-0000D6020000}"/>
            </a:ext>
          </a:extLst>
        </xdr:cNvPr>
        <xdr:cNvSpPr/>
      </xdr:nvSpPr>
      <xdr:spPr>
        <a:xfrm>
          <a:off x="20383500" y="1480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113801</xdr:rowOff>
    </xdr:from>
    <xdr:to>
      <xdr:col>111</xdr:col>
      <xdr:colOff>177800</xdr:colOff>
      <xdr:row>86</xdr:row>
      <xdr:rowOff>113812</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flipV="1">
          <a:off x="20434300" y="14858501"/>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63027</xdr:rowOff>
    </xdr:from>
    <xdr:to>
      <xdr:col>102</xdr:col>
      <xdr:colOff>165100</xdr:colOff>
      <xdr:row>86</xdr:row>
      <xdr:rowOff>164627</xdr:rowOff>
    </xdr:to>
    <xdr:sp macro="" textlink="">
      <xdr:nvSpPr>
        <xdr:cNvPr id="728" name="楕円 727">
          <a:extLst>
            <a:ext uri="{FF2B5EF4-FFF2-40B4-BE49-F238E27FC236}">
              <a16:creationId xmlns:a16="http://schemas.microsoft.com/office/drawing/2014/main" id="{00000000-0008-0000-0200-0000D8020000}"/>
            </a:ext>
          </a:extLst>
        </xdr:cNvPr>
        <xdr:cNvSpPr/>
      </xdr:nvSpPr>
      <xdr:spPr>
        <a:xfrm>
          <a:off x="19494500" y="1480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113812</xdr:rowOff>
    </xdr:from>
    <xdr:to>
      <xdr:col>107</xdr:col>
      <xdr:colOff>50800</xdr:colOff>
      <xdr:row>86</xdr:row>
      <xdr:rowOff>113827</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flipV="1">
          <a:off x="19545300" y="14858512"/>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63032</xdr:rowOff>
    </xdr:from>
    <xdr:to>
      <xdr:col>98</xdr:col>
      <xdr:colOff>38100</xdr:colOff>
      <xdr:row>86</xdr:row>
      <xdr:rowOff>164632</xdr:rowOff>
    </xdr:to>
    <xdr:sp macro="" textlink="">
      <xdr:nvSpPr>
        <xdr:cNvPr id="730" name="楕円 729">
          <a:extLst>
            <a:ext uri="{FF2B5EF4-FFF2-40B4-BE49-F238E27FC236}">
              <a16:creationId xmlns:a16="http://schemas.microsoft.com/office/drawing/2014/main" id="{00000000-0008-0000-0200-0000DA020000}"/>
            </a:ext>
          </a:extLst>
        </xdr:cNvPr>
        <xdr:cNvSpPr/>
      </xdr:nvSpPr>
      <xdr:spPr>
        <a:xfrm>
          <a:off x="18605500" y="1480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113827</xdr:rowOff>
    </xdr:from>
    <xdr:to>
      <xdr:col>102</xdr:col>
      <xdr:colOff>114300</xdr:colOff>
      <xdr:row>86</xdr:row>
      <xdr:rowOff>113832</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flipV="1">
          <a:off x="18656300" y="14858527"/>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732" name="n_1aveValue【消防施設】&#10;一人当たり面積">
          <a:extLst>
            <a:ext uri="{FF2B5EF4-FFF2-40B4-BE49-F238E27FC236}">
              <a16:creationId xmlns:a16="http://schemas.microsoft.com/office/drawing/2014/main" id="{00000000-0008-0000-0200-0000DC020000}"/>
            </a:ext>
          </a:extLst>
        </xdr:cNvPr>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733" name="n_2aveValue【消防施設】&#10;一人当たり面積">
          <a:extLst>
            <a:ext uri="{FF2B5EF4-FFF2-40B4-BE49-F238E27FC236}">
              <a16:creationId xmlns:a16="http://schemas.microsoft.com/office/drawing/2014/main" id="{00000000-0008-0000-0200-0000DD020000}"/>
            </a:ext>
          </a:extLst>
        </xdr:cNvPr>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734" name="n_3aveValue【消防施設】&#10;一人当たり面積">
          <a:extLst>
            <a:ext uri="{FF2B5EF4-FFF2-40B4-BE49-F238E27FC236}">
              <a16:creationId xmlns:a16="http://schemas.microsoft.com/office/drawing/2014/main" id="{00000000-0008-0000-0200-0000DE020000}"/>
            </a:ext>
          </a:extLst>
        </xdr:cNvPr>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735" name="n_4aveValue【消防施設】&#10;一人当たり面積">
          <a:extLst>
            <a:ext uri="{FF2B5EF4-FFF2-40B4-BE49-F238E27FC236}">
              <a16:creationId xmlns:a16="http://schemas.microsoft.com/office/drawing/2014/main" id="{00000000-0008-0000-0200-0000DF020000}"/>
            </a:ext>
          </a:extLst>
        </xdr:cNvPr>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155728</xdr:rowOff>
    </xdr:from>
    <xdr:ext cx="469744" cy="259045"/>
    <xdr:sp macro="" textlink="">
      <xdr:nvSpPr>
        <xdr:cNvPr id="736" name="n_1mainValue【消防施設】&#10;一人当たり面積">
          <a:extLst>
            <a:ext uri="{FF2B5EF4-FFF2-40B4-BE49-F238E27FC236}">
              <a16:creationId xmlns:a16="http://schemas.microsoft.com/office/drawing/2014/main" id="{00000000-0008-0000-0200-0000E0020000}"/>
            </a:ext>
          </a:extLst>
        </xdr:cNvPr>
        <xdr:cNvSpPr txBox="1"/>
      </xdr:nvSpPr>
      <xdr:spPr>
        <a:xfrm>
          <a:off x="21075727" y="1490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155739</xdr:rowOff>
    </xdr:from>
    <xdr:ext cx="469744" cy="259045"/>
    <xdr:sp macro="" textlink="">
      <xdr:nvSpPr>
        <xdr:cNvPr id="737" name="n_2mainValue【消防施設】&#10;一人当たり面積">
          <a:extLst>
            <a:ext uri="{FF2B5EF4-FFF2-40B4-BE49-F238E27FC236}">
              <a16:creationId xmlns:a16="http://schemas.microsoft.com/office/drawing/2014/main" id="{00000000-0008-0000-0200-0000E1020000}"/>
            </a:ext>
          </a:extLst>
        </xdr:cNvPr>
        <xdr:cNvSpPr txBox="1"/>
      </xdr:nvSpPr>
      <xdr:spPr>
        <a:xfrm>
          <a:off x="20199427" y="1490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155754</xdr:rowOff>
    </xdr:from>
    <xdr:ext cx="469744" cy="259045"/>
    <xdr:sp macro="" textlink="">
      <xdr:nvSpPr>
        <xdr:cNvPr id="738" name="n_3mainValue【消防施設】&#10;一人当たり面積">
          <a:extLst>
            <a:ext uri="{FF2B5EF4-FFF2-40B4-BE49-F238E27FC236}">
              <a16:creationId xmlns:a16="http://schemas.microsoft.com/office/drawing/2014/main" id="{00000000-0008-0000-0200-0000E2020000}"/>
            </a:ext>
          </a:extLst>
        </xdr:cNvPr>
        <xdr:cNvSpPr txBox="1"/>
      </xdr:nvSpPr>
      <xdr:spPr>
        <a:xfrm>
          <a:off x="19310427" y="1490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155759</xdr:rowOff>
    </xdr:from>
    <xdr:ext cx="469744" cy="259045"/>
    <xdr:sp macro="" textlink="">
      <xdr:nvSpPr>
        <xdr:cNvPr id="739" name="n_4mainValue【消防施設】&#10;一人当たり面積">
          <a:extLst>
            <a:ext uri="{FF2B5EF4-FFF2-40B4-BE49-F238E27FC236}">
              <a16:creationId xmlns:a16="http://schemas.microsoft.com/office/drawing/2014/main" id="{00000000-0008-0000-0200-0000E3020000}"/>
            </a:ext>
          </a:extLst>
        </xdr:cNvPr>
        <xdr:cNvSpPr txBox="1"/>
      </xdr:nvSpPr>
      <xdr:spPr>
        <a:xfrm>
          <a:off x="18421427" y="1490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200-0000E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200-0000E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a:extLst>
            <a:ext uri="{FF2B5EF4-FFF2-40B4-BE49-F238E27FC236}">
              <a16:creationId xmlns:a16="http://schemas.microsoft.com/office/drawing/2014/main" id="{00000000-0008-0000-0200-0000F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庁舎】&#10;有形固定資産減価償却率最小値テキスト">
          <a:extLst>
            <a:ext uri="{FF2B5EF4-FFF2-40B4-BE49-F238E27FC236}">
              <a16:creationId xmlns:a16="http://schemas.microsoft.com/office/drawing/2014/main" id="{00000000-0008-0000-0200-0000FE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68" name="【庁舎】&#10;有形固定資産減価償却率最大値テキスト">
          <a:extLst>
            <a:ext uri="{FF2B5EF4-FFF2-40B4-BE49-F238E27FC236}">
              <a16:creationId xmlns:a16="http://schemas.microsoft.com/office/drawing/2014/main" id="{00000000-0008-0000-0200-00000003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770" name="【庁舎】&#10;有形固定資産減価償却率平均値テキスト">
          <a:extLst>
            <a:ext uri="{FF2B5EF4-FFF2-40B4-BE49-F238E27FC236}">
              <a16:creationId xmlns:a16="http://schemas.microsoft.com/office/drawing/2014/main" id="{00000000-0008-0000-0200-000002030000}"/>
            </a:ext>
          </a:extLst>
        </xdr:cNvPr>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71" name="フローチャート: 判断 770">
          <a:extLst>
            <a:ext uri="{FF2B5EF4-FFF2-40B4-BE49-F238E27FC236}">
              <a16:creationId xmlns:a16="http://schemas.microsoft.com/office/drawing/2014/main" id="{00000000-0008-0000-0200-000003030000}"/>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72" name="フローチャート: 判断 771">
          <a:extLst>
            <a:ext uri="{FF2B5EF4-FFF2-40B4-BE49-F238E27FC236}">
              <a16:creationId xmlns:a16="http://schemas.microsoft.com/office/drawing/2014/main" id="{00000000-0008-0000-0200-000004030000}"/>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73" name="フローチャート: 判断 772">
          <a:extLst>
            <a:ext uri="{FF2B5EF4-FFF2-40B4-BE49-F238E27FC236}">
              <a16:creationId xmlns:a16="http://schemas.microsoft.com/office/drawing/2014/main" id="{00000000-0008-0000-0200-00000503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74" name="フローチャート: 判断 773">
          <a:extLst>
            <a:ext uri="{FF2B5EF4-FFF2-40B4-BE49-F238E27FC236}">
              <a16:creationId xmlns:a16="http://schemas.microsoft.com/office/drawing/2014/main" id="{00000000-0008-0000-0200-000006030000}"/>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775" name="フローチャート: 判断 774">
          <a:extLst>
            <a:ext uri="{FF2B5EF4-FFF2-40B4-BE49-F238E27FC236}">
              <a16:creationId xmlns:a16="http://schemas.microsoft.com/office/drawing/2014/main" id="{00000000-0008-0000-0200-000007030000}"/>
            </a:ext>
          </a:extLst>
        </xdr:cNvPr>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56424</xdr:rowOff>
    </xdr:from>
    <xdr:to>
      <xdr:col>85</xdr:col>
      <xdr:colOff>177800</xdr:colOff>
      <xdr:row>108</xdr:row>
      <xdr:rowOff>158024</xdr:rowOff>
    </xdr:to>
    <xdr:sp macro="" textlink="">
      <xdr:nvSpPr>
        <xdr:cNvPr id="781" name="楕円 780">
          <a:extLst>
            <a:ext uri="{FF2B5EF4-FFF2-40B4-BE49-F238E27FC236}">
              <a16:creationId xmlns:a16="http://schemas.microsoft.com/office/drawing/2014/main" id="{00000000-0008-0000-0200-00000D030000}"/>
            </a:ext>
          </a:extLst>
        </xdr:cNvPr>
        <xdr:cNvSpPr/>
      </xdr:nvSpPr>
      <xdr:spPr>
        <a:xfrm>
          <a:off x="16268700" y="185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142801</xdr:rowOff>
    </xdr:from>
    <xdr:ext cx="405111" cy="259045"/>
    <xdr:sp macro="" textlink="">
      <xdr:nvSpPr>
        <xdr:cNvPr id="782" name="【庁舎】&#10;有形固定資産減価償却率該当値テキスト">
          <a:extLst>
            <a:ext uri="{FF2B5EF4-FFF2-40B4-BE49-F238E27FC236}">
              <a16:creationId xmlns:a16="http://schemas.microsoft.com/office/drawing/2014/main" id="{00000000-0008-0000-0200-00000E030000}"/>
            </a:ext>
          </a:extLst>
        </xdr:cNvPr>
        <xdr:cNvSpPr txBox="1"/>
      </xdr:nvSpPr>
      <xdr:spPr>
        <a:xfrm>
          <a:off x="16357600" y="18487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23768</xdr:rowOff>
    </xdr:from>
    <xdr:to>
      <xdr:col>81</xdr:col>
      <xdr:colOff>101600</xdr:colOff>
      <xdr:row>108</xdr:row>
      <xdr:rowOff>125368</xdr:rowOff>
    </xdr:to>
    <xdr:sp macro="" textlink="">
      <xdr:nvSpPr>
        <xdr:cNvPr id="783" name="楕円 782">
          <a:extLst>
            <a:ext uri="{FF2B5EF4-FFF2-40B4-BE49-F238E27FC236}">
              <a16:creationId xmlns:a16="http://schemas.microsoft.com/office/drawing/2014/main" id="{00000000-0008-0000-0200-00000F030000}"/>
            </a:ext>
          </a:extLst>
        </xdr:cNvPr>
        <xdr:cNvSpPr/>
      </xdr:nvSpPr>
      <xdr:spPr>
        <a:xfrm>
          <a:off x="15430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74568</xdr:rowOff>
    </xdr:from>
    <xdr:to>
      <xdr:col>85</xdr:col>
      <xdr:colOff>127000</xdr:colOff>
      <xdr:row>108</xdr:row>
      <xdr:rowOff>107224</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5481300" y="18591168"/>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162561</xdr:rowOff>
    </xdr:from>
    <xdr:to>
      <xdr:col>76</xdr:col>
      <xdr:colOff>165100</xdr:colOff>
      <xdr:row>108</xdr:row>
      <xdr:rowOff>92711</xdr:rowOff>
    </xdr:to>
    <xdr:sp macro="" textlink="">
      <xdr:nvSpPr>
        <xdr:cNvPr id="785" name="楕円 784">
          <a:extLst>
            <a:ext uri="{FF2B5EF4-FFF2-40B4-BE49-F238E27FC236}">
              <a16:creationId xmlns:a16="http://schemas.microsoft.com/office/drawing/2014/main" id="{00000000-0008-0000-0200-000011030000}"/>
            </a:ext>
          </a:extLst>
        </xdr:cNvPr>
        <xdr:cNvSpPr/>
      </xdr:nvSpPr>
      <xdr:spPr>
        <a:xfrm>
          <a:off x="14541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41911</xdr:rowOff>
    </xdr:from>
    <xdr:to>
      <xdr:col>81</xdr:col>
      <xdr:colOff>50800</xdr:colOff>
      <xdr:row>108</xdr:row>
      <xdr:rowOff>74568</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4592300" y="185585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129902</xdr:rowOff>
    </xdr:from>
    <xdr:to>
      <xdr:col>72</xdr:col>
      <xdr:colOff>38100</xdr:colOff>
      <xdr:row>108</xdr:row>
      <xdr:rowOff>60052</xdr:rowOff>
    </xdr:to>
    <xdr:sp macro="" textlink="">
      <xdr:nvSpPr>
        <xdr:cNvPr id="787" name="楕円 786">
          <a:extLst>
            <a:ext uri="{FF2B5EF4-FFF2-40B4-BE49-F238E27FC236}">
              <a16:creationId xmlns:a16="http://schemas.microsoft.com/office/drawing/2014/main" id="{00000000-0008-0000-0200-000013030000}"/>
            </a:ext>
          </a:extLst>
        </xdr:cNvPr>
        <xdr:cNvSpPr/>
      </xdr:nvSpPr>
      <xdr:spPr>
        <a:xfrm>
          <a:off x="136525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9252</xdr:rowOff>
    </xdr:from>
    <xdr:to>
      <xdr:col>76</xdr:col>
      <xdr:colOff>114300</xdr:colOff>
      <xdr:row>108</xdr:row>
      <xdr:rowOff>41911</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3703300" y="185258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97245</xdr:rowOff>
    </xdr:from>
    <xdr:to>
      <xdr:col>67</xdr:col>
      <xdr:colOff>101600</xdr:colOff>
      <xdr:row>108</xdr:row>
      <xdr:rowOff>27395</xdr:rowOff>
    </xdr:to>
    <xdr:sp macro="" textlink="">
      <xdr:nvSpPr>
        <xdr:cNvPr id="789" name="楕円 788">
          <a:extLst>
            <a:ext uri="{FF2B5EF4-FFF2-40B4-BE49-F238E27FC236}">
              <a16:creationId xmlns:a16="http://schemas.microsoft.com/office/drawing/2014/main" id="{00000000-0008-0000-0200-000015030000}"/>
            </a:ext>
          </a:extLst>
        </xdr:cNvPr>
        <xdr:cNvSpPr/>
      </xdr:nvSpPr>
      <xdr:spPr>
        <a:xfrm>
          <a:off x="12763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148045</xdr:rowOff>
    </xdr:from>
    <xdr:to>
      <xdr:col>71</xdr:col>
      <xdr:colOff>177800</xdr:colOff>
      <xdr:row>108</xdr:row>
      <xdr:rowOff>9252</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2814300" y="1849319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791" name="n_1aveValue【庁舎】&#10;有形固定資産減価償却率">
          <a:extLst>
            <a:ext uri="{FF2B5EF4-FFF2-40B4-BE49-F238E27FC236}">
              <a16:creationId xmlns:a16="http://schemas.microsoft.com/office/drawing/2014/main" id="{00000000-0008-0000-0200-000017030000}"/>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92" name="n_2aveValue【庁舎】&#10;有形固定資産減価償却率">
          <a:extLst>
            <a:ext uri="{FF2B5EF4-FFF2-40B4-BE49-F238E27FC236}">
              <a16:creationId xmlns:a16="http://schemas.microsoft.com/office/drawing/2014/main" id="{00000000-0008-0000-0200-000018030000}"/>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793" name="n_3aveValue【庁舎】&#10;有形固定資産減価償却率">
          <a:extLst>
            <a:ext uri="{FF2B5EF4-FFF2-40B4-BE49-F238E27FC236}">
              <a16:creationId xmlns:a16="http://schemas.microsoft.com/office/drawing/2014/main" id="{00000000-0008-0000-0200-000019030000}"/>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794" name="n_4aveValue【庁舎】&#10;有形固定資産減価償却率">
          <a:extLst>
            <a:ext uri="{FF2B5EF4-FFF2-40B4-BE49-F238E27FC236}">
              <a16:creationId xmlns:a16="http://schemas.microsoft.com/office/drawing/2014/main" id="{00000000-0008-0000-0200-00001A030000}"/>
            </a:ext>
          </a:extLst>
        </xdr:cNvPr>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116495</xdr:rowOff>
    </xdr:from>
    <xdr:ext cx="405111" cy="259045"/>
    <xdr:sp macro="" textlink="">
      <xdr:nvSpPr>
        <xdr:cNvPr id="795" name="n_1mainValue【庁舎】&#10;有形固定資産減価償却率">
          <a:extLst>
            <a:ext uri="{FF2B5EF4-FFF2-40B4-BE49-F238E27FC236}">
              <a16:creationId xmlns:a16="http://schemas.microsoft.com/office/drawing/2014/main" id="{00000000-0008-0000-0200-00001B030000}"/>
            </a:ext>
          </a:extLst>
        </xdr:cNvPr>
        <xdr:cNvSpPr txBox="1"/>
      </xdr:nvSpPr>
      <xdr:spPr>
        <a:xfrm>
          <a:off x="15266044" y="1863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83838</xdr:rowOff>
    </xdr:from>
    <xdr:ext cx="405111" cy="259045"/>
    <xdr:sp macro="" textlink="">
      <xdr:nvSpPr>
        <xdr:cNvPr id="796" name="n_2mainValue【庁舎】&#10;有形固定資産減価償却率">
          <a:extLst>
            <a:ext uri="{FF2B5EF4-FFF2-40B4-BE49-F238E27FC236}">
              <a16:creationId xmlns:a16="http://schemas.microsoft.com/office/drawing/2014/main" id="{00000000-0008-0000-0200-00001C030000}"/>
            </a:ext>
          </a:extLst>
        </xdr:cNvPr>
        <xdr:cNvSpPr txBox="1"/>
      </xdr:nvSpPr>
      <xdr:spPr>
        <a:xfrm>
          <a:off x="14389744"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51179</xdr:rowOff>
    </xdr:from>
    <xdr:ext cx="405111" cy="259045"/>
    <xdr:sp macro="" textlink="">
      <xdr:nvSpPr>
        <xdr:cNvPr id="797" name="n_3mainValue【庁舎】&#10;有形固定資産減価償却率">
          <a:extLst>
            <a:ext uri="{FF2B5EF4-FFF2-40B4-BE49-F238E27FC236}">
              <a16:creationId xmlns:a16="http://schemas.microsoft.com/office/drawing/2014/main" id="{00000000-0008-0000-0200-00001D030000}"/>
            </a:ext>
          </a:extLst>
        </xdr:cNvPr>
        <xdr:cNvSpPr txBox="1"/>
      </xdr:nvSpPr>
      <xdr:spPr>
        <a:xfrm>
          <a:off x="13500744" y="1856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18522</xdr:rowOff>
    </xdr:from>
    <xdr:ext cx="405111" cy="259045"/>
    <xdr:sp macro="" textlink="">
      <xdr:nvSpPr>
        <xdr:cNvPr id="798" name="n_4mainValue【庁舎】&#10;有形固定資産減価償却率">
          <a:extLst>
            <a:ext uri="{FF2B5EF4-FFF2-40B4-BE49-F238E27FC236}">
              <a16:creationId xmlns:a16="http://schemas.microsoft.com/office/drawing/2014/main" id="{00000000-0008-0000-0200-00001E030000}"/>
            </a:ext>
          </a:extLst>
        </xdr:cNvPr>
        <xdr:cNvSpPr txBox="1"/>
      </xdr:nvSpPr>
      <xdr:spPr>
        <a:xfrm>
          <a:off x="126117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2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200-00002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200-00002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200-00002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200-00002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200-00002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2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a:extLst>
            <a:ext uri="{FF2B5EF4-FFF2-40B4-BE49-F238E27FC236}">
              <a16:creationId xmlns:a16="http://schemas.microsoft.com/office/drawing/2014/main" id="{00000000-0008-0000-0200-00003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25" name="【庁舎】&#10;一人当たり面積最小値テキスト">
          <a:extLst>
            <a:ext uri="{FF2B5EF4-FFF2-40B4-BE49-F238E27FC236}">
              <a16:creationId xmlns:a16="http://schemas.microsoft.com/office/drawing/2014/main" id="{00000000-0008-0000-0200-000039030000}"/>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827" name="【庁舎】&#10;一人当たり面積最大値テキスト">
          <a:extLst>
            <a:ext uri="{FF2B5EF4-FFF2-40B4-BE49-F238E27FC236}">
              <a16:creationId xmlns:a16="http://schemas.microsoft.com/office/drawing/2014/main" id="{00000000-0008-0000-0200-00003B030000}"/>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829" name="【庁舎】&#10;一人当たり面積平均値テキスト">
          <a:extLst>
            <a:ext uri="{FF2B5EF4-FFF2-40B4-BE49-F238E27FC236}">
              <a16:creationId xmlns:a16="http://schemas.microsoft.com/office/drawing/2014/main" id="{00000000-0008-0000-0200-00003D030000}"/>
            </a:ext>
          </a:extLst>
        </xdr:cNvPr>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830" name="フローチャート: 判断 829">
          <a:extLst>
            <a:ext uri="{FF2B5EF4-FFF2-40B4-BE49-F238E27FC236}">
              <a16:creationId xmlns:a16="http://schemas.microsoft.com/office/drawing/2014/main" id="{00000000-0008-0000-0200-00003E030000}"/>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831" name="フローチャート: 判断 830">
          <a:extLst>
            <a:ext uri="{FF2B5EF4-FFF2-40B4-BE49-F238E27FC236}">
              <a16:creationId xmlns:a16="http://schemas.microsoft.com/office/drawing/2014/main" id="{00000000-0008-0000-0200-00003F030000}"/>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832" name="フローチャート: 判断 831">
          <a:extLst>
            <a:ext uri="{FF2B5EF4-FFF2-40B4-BE49-F238E27FC236}">
              <a16:creationId xmlns:a16="http://schemas.microsoft.com/office/drawing/2014/main" id="{00000000-0008-0000-0200-000040030000}"/>
            </a:ext>
          </a:extLst>
        </xdr:cNvPr>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833" name="フローチャート: 判断 832">
          <a:extLst>
            <a:ext uri="{FF2B5EF4-FFF2-40B4-BE49-F238E27FC236}">
              <a16:creationId xmlns:a16="http://schemas.microsoft.com/office/drawing/2014/main" id="{00000000-0008-0000-0200-000041030000}"/>
            </a:ext>
          </a:extLst>
        </xdr:cNvPr>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34" name="フローチャート: 判断 833">
          <a:extLst>
            <a:ext uri="{FF2B5EF4-FFF2-40B4-BE49-F238E27FC236}">
              <a16:creationId xmlns:a16="http://schemas.microsoft.com/office/drawing/2014/main" id="{00000000-0008-0000-0200-000042030000}"/>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154395</xdr:rowOff>
    </xdr:from>
    <xdr:to>
      <xdr:col>116</xdr:col>
      <xdr:colOff>114300</xdr:colOff>
      <xdr:row>106</xdr:row>
      <xdr:rowOff>84545</xdr:rowOff>
    </xdr:to>
    <xdr:sp macro="" textlink="">
      <xdr:nvSpPr>
        <xdr:cNvPr id="840" name="楕円 839">
          <a:extLst>
            <a:ext uri="{FF2B5EF4-FFF2-40B4-BE49-F238E27FC236}">
              <a16:creationId xmlns:a16="http://schemas.microsoft.com/office/drawing/2014/main" id="{00000000-0008-0000-0200-000048030000}"/>
            </a:ext>
          </a:extLst>
        </xdr:cNvPr>
        <xdr:cNvSpPr/>
      </xdr:nvSpPr>
      <xdr:spPr>
        <a:xfrm>
          <a:off x="221107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132822</xdr:rowOff>
    </xdr:from>
    <xdr:ext cx="469744" cy="259045"/>
    <xdr:sp macro="" textlink="">
      <xdr:nvSpPr>
        <xdr:cNvPr id="841" name="【庁舎】&#10;一人当たり面積該当値テキスト">
          <a:extLst>
            <a:ext uri="{FF2B5EF4-FFF2-40B4-BE49-F238E27FC236}">
              <a16:creationId xmlns:a16="http://schemas.microsoft.com/office/drawing/2014/main" id="{00000000-0008-0000-0200-000049030000}"/>
            </a:ext>
          </a:extLst>
        </xdr:cNvPr>
        <xdr:cNvSpPr txBox="1"/>
      </xdr:nvSpPr>
      <xdr:spPr>
        <a:xfrm>
          <a:off x="22199600" y="1813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162561</xdr:rowOff>
    </xdr:from>
    <xdr:to>
      <xdr:col>112</xdr:col>
      <xdr:colOff>38100</xdr:colOff>
      <xdr:row>106</xdr:row>
      <xdr:rowOff>92711</xdr:rowOff>
    </xdr:to>
    <xdr:sp macro="" textlink="">
      <xdr:nvSpPr>
        <xdr:cNvPr id="842" name="楕円 841">
          <a:extLst>
            <a:ext uri="{FF2B5EF4-FFF2-40B4-BE49-F238E27FC236}">
              <a16:creationId xmlns:a16="http://schemas.microsoft.com/office/drawing/2014/main" id="{00000000-0008-0000-0200-00004A030000}"/>
            </a:ext>
          </a:extLst>
        </xdr:cNvPr>
        <xdr:cNvSpPr/>
      </xdr:nvSpPr>
      <xdr:spPr>
        <a:xfrm>
          <a:off x="21272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33745</xdr:rowOff>
    </xdr:from>
    <xdr:to>
      <xdr:col>116</xdr:col>
      <xdr:colOff>63500</xdr:colOff>
      <xdr:row>106</xdr:row>
      <xdr:rowOff>41911</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flipV="1">
          <a:off x="21323300" y="18207445"/>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907</xdr:rowOff>
    </xdr:from>
    <xdr:to>
      <xdr:col>107</xdr:col>
      <xdr:colOff>101600</xdr:colOff>
      <xdr:row>106</xdr:row>
      <xdr:rowOff>102507</xdr:rowOff>
    </xdr:to>
    <xdr:sp macro="" textlink="">
      <xdr:nvSpPr>
        <xdr:cNvPr id="844" name="楕円 843">
          <a:extLst>
            <a:ext uri="{FF2B5EF4-FFF2-40B4-BE49-F238E27FC236}">
              <a16:creationId xmlns:a16="http://schemas.microsoft.com/office/drawing/2014/main" id="{00000000-0008-0000-0200-00004C030000}"/>
            </a:ext>
          </a:extLst>
        </xdr:cNvPr>
        <xdr:cNvSpPr/>
      </xdr:nvSpPr>
      <xdr:spPr>
        <a:xfrm>
          <a:off x="20383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41911</xdr:rowOff>
    </xdr:from>
    <xdr:to>
      <xdr:col>111</xdr:col>
      <xdr:colOff>177800</xdr:colOff>
      <xdr:row>106</xdr:row>
      <xdr:rowOff>51707</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flipV="1">
          <a:off x="20434300" y="1821561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846" name="楕円 845">
          <a:extLst>
            <a:ext uri="{FF2B5EF4-FFF2-40B4-BE49-F238E27FC236}">
              <a16:creationId xmlns:a16="http://schemas.microsoft.com/office/drawing/2014/main" id="{00000000-0008-0000-0200-00004E030000}"/>
            </a:ext>
          </a:extLst>
        </xdr:cNvPr>
        <xdr:cNvSpPr/>
      </xdr:nvSpPr>
      <xdr:spPr>
        <a:xfrm>
          <a:off x="19494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51707</xdr:rowOff>
    </xdr:from>
    <xdr:to>
      <xdr:col>107</xdr:col>
      <xdr:colOff>50800</xdr:colOff>
      <xdr:row>106</xdr:row>
      <xdr:rowOff>61505</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flipV="1">
          <a:off x="19545300" y="1822540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15602</xdr:rowOff>
    </xdr:from>
    <xdr:to>
      <xdr:col>98</xdr:col>
      <xdr:colOff>38100</xdr:colOff>
      <xdr:row>106</xdr:row>
      <xdr:rowOff>117202</xdr:rowOff>
    </xdr:to>
    <xdr:sp macro="" textlink="">
      <xdr:nvSpPr>
        <xdr:cNvPr id="848" name="楕円 847">
          <a:extLst>
            <a:ext uri="{FF2B5EF4-FFF2-40B4-BE49-F238E27FC236}">
              <a16:creationId xmlns:a16="http://schemas.microsoft.com/office/drawing/2014/main" id="{00000000-0008-0000-0200-000050030000}"/>
            </a:ext>
          </a:extLst>
        </xdr:cNvPr>
        <xdr:cNvSpPr/>
      </xdr:nvSpPr>
      <xdr:spPr>
        <a:xfrm>
          <a:off x="18605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61505</xdr:rowOff>
    </xdr:from>
    <xdr:to>
      <xdr:col>102</xdr:col>
      <xdr:colOff>114300</xdr:colOff>
      <xdr:row>106</xdr:row>
      <xdr:rowOff>66402</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flipV="1">
          <a:off x="18656300" y="18235205"/>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850" name="n_1aveValue【庁舎】&#10;一人当たり面積">
          <a:extLst>
            <a:ext uri="{FF2B5EF4-FFF2-40B4-BE49-F238E27FC236}">
              <a16:creationId xmlns:a16="http://schemas.microsoft.com/office/drawing/2014/main" id="{00000000-0008-0000-0200-000052030000}"/>
            </a:ext>
          </a:extLst>
        </xdr:cNvPr>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851" name="n_2aveValue【庁舎】&#10;一人当たり面積">
          <a:extLst>
            <a:ext uri="{FF2B5EF4-FFF2-40B4-BE49-F238E27FC236}">
              <a16:creationId xmlns:a16="http://schemas.microsoft.com/office/drawing/2014/main" id="{00000000-0008-0000-0200-000053030000}"/>
            </a:ext>
          </a:extLst>
        </xdr:cNvPr>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852" name="n_3aveValue【庁舎】&#10;一人当たり面積">
          <a:extLst>
            <a:ext uri="{FF2B5EF4-FFF2-40B4-BE49-F238E27FC236}">
              <a16:creationId xmlns:a16="http://schemas.microsoft.com/office/drawing/2014/main" id="{00000000-0008-0000-0200-000054030000}"/>
            </a:ext>
          </a:extLst>
        </xdr:cNvPr>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53" name="n_4aveValue【庁舎】&#10;一人当たり面積">
          <a:extLst>
            <a:ext uri="{FF2B5EF4-FFF2-40B4-BE49-F238E27FC236}">
              <a16:creationId xmlns:a16="http://schemas.microsoft.com/office/drawing/2014/main" id="{00000000-0008-0000-0200-000055030000}"/>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83838</xdr:rowOff>
    </xdr:from>
    <xdr:ext cx="469744" cy="259045"/>
    <xdr:sp macro="" textlink="">
      <xdr:nvSpPr>
        <xdr:cNvPr id="854" name="n_1mainValue【庁舎】&#10;一人当たり面積">
          <a:extLst>
            <a:ext uri="{FF2B5EF4-FFF2-40B4-BE49-F238E27FC236}">
              <a16:creationId xmlns:a16="http://schemas.microsoft.com/office/drawing/2014/main" id="{00000000-0008-0000-0200-000056030000}"/>
            </a:ext>
          </a:extLst>
        </xdr:cNvPr>
        <xdr:cNvSpPr txBox="1"/>
      </xdr:nvSpPr>
      <xdr:spPr>
        <a:xfrm>
          <a:off x="21075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93634</xdr:rowOff>
    </xdr:from>
    <xdr:ext cx="469744" cy="259045"/>
    <xdr:sp macro="" textlink="">
      <xdr:nvSpPr>
        <xdr:cNvPr id="855" name="n_2mainValue【庁舎】&#10;一人当たり面積">
          <a:extLst>
            <a:ext uri="{FF2B5EF4-FFF2-40B4-BE49-F238E27FC236}">
              <a16:creationId xmlns:a16="http://schemas.microsoft.com/office/drawing/2014/main" id="{00000000-0008-0000-0200-000057030000}"/>
            </a:ext>
          </a:extLst>
        </xdr:cNvPr>
        <xdr:cNvSpPr txBox="1"/>
      </xdr:nvSpPr>
      <xdr:spPr>
        <a:xfrm>
          <a:off x="20199427" y="1826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103432</xdr:rowOff>
    </xdr:from>
    <xdr:ext cx="469744" cy="259045"/>
    <xdr:sp macro="" textlink="">
      <xdr:nvSpPr>
        <xdr:cNvPr id="856" name="n_3mainValue【庁舎】&#10;一人当たり面積">
          <a:extLst>
            <a:ext uri="{FF2B5EF4-FFF2-40B4-BE49-F238E27FC236}">
              <a16:creationId xmlns:a16="http://schemas.microsoft.com/office/drawing/2014/main" id="{00000000-0008-0000-0200-000058030000}"/>
            </a:ext>
          </a:extLst>
        </xdr:cNvPr>
        <xdr:cNvSpPr txBox="1"/>
      </xdr:nvSpPr>
      <xdr:spPr>
        <a:xfrm>
          <a:off x="19310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108329</xdr:rowOff>
    </xdr:from>
    <xdr:ext cx="469744" cy="259045"/>
    <xdr:sp macro="" textlink="">
      <xdr:nvSpPr>
        <xdr:cNvPr id="857" name="n_4mainValue【庁舎】&#10;一人当たり面積">
          <a:extLst>
            <a:ext uri="{FF2B5EF4-FFF2-40B4-BE49-F238E27FC236}">
              <a16:creationId xmlns:a16="http://schemas.microsoft.com/office/drawing/2014/main" id="{00000000-0008-0000-0200-000059030000}"/>
            </a:ext>
          </a:extLst>
        </xdr:cNvPr>
        <xdr:cNvSpPr txBox="1"/>
      </xdr:nvSpPr>
      <xdr:spPr>
        <a:xfrm>
          <a:off x="18421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00000000-0008-0000-0200-00005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00000000-0008-0000-0200-00005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各施設の有形固定資産減価償却率については、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すべての公共</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施設で全国平均及び和歌山県平均を上回っており、類似団体と比較しても高い水準にある。特に有形固定資産減価償却率が高い庁舎については、昭和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に建設され、耐用年数を大幅に超過しており、耐震強度が不足していることから、令和元年度に基本設計を実施し、庁舎の建設を開始している。一般廃棄物処理施設については、一部事務組合において運営されているが、施設整備基本計画に基づき、令和元年度より基幹改良建設事業に着手している。また、それ以外の公共施設についても、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年度に策定の個別施設計画において、適正な維持管理に努める。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和歌山県御坊市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22,757
22,567
43.91
16,674,422
16,321,416
333,924
6,932,605
13,579,937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前年度と比較し横ばいで推移しているが、大手電力会社からの税収等により</a:t>
          </a:r>
          <a:r>
            <a:rPr kumimoji="1" lang="en-US" altLang="ja-JP" sz="1200">
              <a:latin typeface="ＭＳ Ｐゴシック" panose="020B0600070205080204" pitchFamily="50" charset="-128"/>
              <a:ea typeface="ＭＳ Ｐゴシック" panose="020B0600070205080204" pitchFamily="50" charset="-128"/>
            </a:rPr>
            <a:t>0.53</a:t>
          </a:r>
          <a:r>
            <a:rPr kumimoji="1" lang="ja-JP" altLang="en-US" sz="1200">
              <a:latin typeface="ＭＳ Ｐゴシック" panose="020B0600070205080204" pitchFamily="50" charset="-128"/>
              <a:ea typeface="ＭＳ Ｐゴシック" panose="020B0600070205080204" pitchFamily="50" charset="-128"/>
            </a:rPr>
            <a:t>と類似団体平均を上回っている。しかしながら、新型コロナウイルス感染症の影響に伴う企業収益の低迷や固定資産税の減収などで税収は減少傾向となっている。税収面での厳しい状況が今後も予想される中、既に導入済のスマートフォン決済事業者を増やし、納税チャンネルを増やすことで、納付推進を図る。さらに、従来からの差押物品の公売、滞納管理による徴収体制の強化など、引き続き市税徴収率の改善、企業誘致の推進など歳入確保に努めるとともに、定員管理・給与の適正化など歳出抑制にも取り組むこと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41</xdr:row>
      <xdr:rowOff>96308</xdr:rowOff>
    </xdr:to>
    <xdr:cxnSp macro="">
      <xdr:nvCxnSpPr>
        <xdr:cNvPr id="69" name="直線コネクタ 68"/>
        <xdr:cNvCxnSpPr/>
      </xdr:nvCxnSpPr>
      <xdr:spPr>
        <a:xfrm>
          <a:off x="4114800" y="71257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96308</xdr:rowOff>
    </xdr:from>
    <xdr:to>
      <xdr:col>19</xdr:col>
      <xdr:colOff>133350</xdr:colOff>
      <xdr:row>41</xdr:row>
      <xdr:rowOff>96308</xdr:rowOff>
    </xdr:to>
    <xdr:cxnSp macro="">
      <xdr:nvCxnSpPr>
        <xdr:cNvPr id="72" name="直線コネクタ 71"/>
        <xdr:cNvCxnSpPr/>
      </xdr:nvCxnSpPr>
      <xdr:spPr>
        <a:xfrm>
          <a:off x="3225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96308</xdr:rowOff>
    </xdr:from>
    <xdr:to>
      <xdr:col>15</xdr:col>
      <xdr:colOff>82550</xdr:colOff>
      <xdr:row>41</xdr:row>
      <xdr:rowOff>116417</xdr:rowOff>
    </xdr:to>
    <xdr:cxnSp macro="">
      <xdr:nvCxnSpPr>
        <xdr:cNvPr id="75" name="直線コネクタ 74"/>
        <xdr:cNvCxnSpPr/>
      </xdr:nvCxnSpPr>
      <xdr:spPr>
        <a:xfrm flipV="1">
          <a:off x="2336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116417</xdr:rowOff>
    </xdr:to>
    <xdr:cxnSp macro="">
      <xdr:nvCxnSpPr>
        <xdr:cNvPr id="78" name="直線コネクタ 77"/>
        <xdr:cNvCxnSpPr/>
      </xdr:nvCxnSpPr>
      <xdr:spPr>
        <a:xfrm>
          <a:off x="1447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62035</xdr:rowOff>
    </xdr:from>
    <xdr:ext cx="762000" cy="259045"/>
    <xdr:sp macro="" textlink="">
      <xdr:nvSpPr>
        <xdr:cNvPr id="89" name="財政力該当値テキスト"/>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45508</xdr:rowOff>
    </xdr:from>
    <xdr:to>
      <xdr:col>19</xdr:col>
      <xdr:colOff>184150</xdr:colOff>
      <xdr:row>41</xdr:row>
      <xdr:rowOff>147108</xdr:rowOff>
    </xdr:to>
    <xdr:sp macro="" textlink="">
      <xdr:nvSpPr>
        <xdr:cNvPr id="90" name="楕円 89"/>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91" name="テキスト ボックス 90"/>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45508</xdr:rowOff>
    </xdr:from>
    <xdr:to>
      <xdr:col>15</xdr:col>
      <xdr:colOff>133350</xdr:colOff>
      <xdr:row>41</xdr:row>
      <xdr:rowOff>147108</xdr:rowOff>
    </xdr:to>
    <xdr:sp macro="" textlink="">
      <xdr:nvSpPr>
        <xdr:cNvPr id="92" name="楕円 91"/>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93" name="テキスト ボックス 92"/>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歳出では、補助費等</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について御坊広域行政事務組合負担金の減、また</a:t>
          </a:r>
          <a:r>
            <a:rPr kumimoji="1" lang="ja-JP" altLang="en-US" sz="1100">
              <a:latin typeface="ＭＳ Ｐゴシック" panose="020B0600070205080204" pitchFamily="50" charset="-128"/>
              <a:ea typeface="ＭＳ Ｐゴシック" panose="020B0600070205080204" pitchFamily="50" charset="-128"/>
            </a:rPr>
            <a:t>人件費が退職者と新規採用職員との給与差や人事院勧告による期末・勤勉手当の減により、歳出一般財源が減少したことに加え、歳入において、普通交付税や地方消費税交付金等の増加や猶予特例債の皆増により、歳入一般財源が増加したことで前年度より</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ポイント改善したものの</a:t>
          </a:r>
          <a:r>
            <a:rPr kumimoji="1" lang="en-US" altLang="ja-JP" sz="1100">
              <a:latin typeface="ＭＳ Ｐゴシック" panose="020B0600070205080204" pitchFamily="50" charset="-128"/>
              <a:ea typeface="ＭＳ Ｐゴシック" panose="020B0600070205080204" pitchFamily="50" charset="-128"/>
            </a:rPr>
            <a:t>104.5%</a:t>
          </a:r>
          <a:r>
            <a:rPr kumimoji="1" lang="ja-JP" altLang="en-US" sz="1100">
              <a:latin typeface="ＭＳ Ｐゴシック" panose="020B0600070205080204" pitchFamily="50" charset="-128"/>
              <a:ea typeface="ＭＳ Ｐゴシック" panose="020B0600070205080204" pitchFamily="50" charset="-128"/>
            </a:rPr>
            <a:t>となり、依然として高い水準となっている。５年連続で</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を超える非常に厳しい財政状況が続いており、類似団体の平均値を大きく上回っている。今後も引き続き、市税の徴収強化などによる自主財源の確保に努めながらも、定員管理及び給与の適正化、事務事業の見直し、経常経費のマイナス</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％シーリングの継続など、より一層の財政健全化をあらゆる側面から推進する。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147865</xdr:rowOff>
    </xdr:from>
    <xdr:to>
      <xdr:col>23</xdr:col>
      <xdr:colOff>133350</xdr:colOff>
      <xdr:row>63</xdr:row>
      <xdr:rowOff>76381</xdr:rowOff>
    </xdr:to>
    <xdr:cxnSp macro="">
      <xdr:nvCxnSpPr>
        <xdr:cNvPr id="134" name="直線コネクタ 133"/>
        <xdr:cNvCxnSpPr/>
      </xdr:nvCxnSpPr>
      <xdr:spPr>
        <a:xfrm flipV="1">
          <a:off x="4114800" y="10777765"/>
          <a:ext cx="838200" cy="9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76381</xdr:rowOff>
    </xdr:from>
    <xdr:to>
      <xdr:col>19</xdr:col>
      <xdr:colOff>133350</xdr:colOff>
      <xdr:row>63</xdr:row>
      <xdr:rowOff>86723</xdr:rowOff>
    </xdr:to>
    <xdr:cxnSp macro="">
      <xdr:nvCxnSpPr>
        <xdr:cNvPr id="137" name="直線コネクタ 136"/>
        <xdr:cNvCxnSpPr/>
      </xdr:nvCxnSpPr>
      <xdr:spPr>
        <a:xfrm flipV="1">
          <a:off x="3225800" y="1087773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147865</xdr:rowOff>
    </xdr:from>
    <xdr:to>
      <xdr:col>15</xdr:col>
      <xdr:colOff>82550</xdr:colOff>
      <xdr:row>63</xdr:row>
      <xdr:rowOff>86723</xdr:rowOff>
    </xdr:to>
    <xdr:cxnSp macro="">
      <xdr:nvCxnSpPr>
        <xdr:cNvPr id="140" name="直線コネクタ 139"/>
        <xdr:cNvCxnSpPr/>
      </xdr:nvCxnSpPr>
      <xdr:spPr>
        <a:xfrm>
          <a:off x="2336800" y="10777765"/>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72027</xdr:rowOff>
    </xdr:from>
    <xdr:to>
      <xdr:col>11</xdr:col>
      <xdr:colOff>31750</xdr:colOff>
      <xdr:row>62</xdr:row>
      <xdr:rowOff>147865</xdr:rowOff>
    </xdr:to>
    <xdr:cxnSp macro="">
      <xdr:nvCxnSpPr>
        <xdr:cNvPr id="143" name="直線コネクタ 142"/>
        <xdr:cNvCxnSpPr/>
      </xdr:nvCxnSpPr>
      <xdr:spPr>
        <a:xfrm>
          <a:off x="1447800" y="10701927"/>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97065</xdr:rowOff>
    </xdr:from>
    <xdr:to>
      <xdr:col>23</xdr:col>
      <xdr:colOff>184150</xdr:colOff>
      <xdr:row>63</xdr:row>
      <xdr:rowOff>27215</xdr:rowOff>
    </xdr:to>
    <xdr:sp macro="" textlink="">
      <xdr:nvSpPr>
        <xdr:cNvPr id="153" name="楕円 152"/>
        <xdr:cNvSpPr/>
      </xdr:nvSpPr>
      <xdr:spPr>
        <a:xfrm>
          <a:off x="49022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69142</xdr:rowOff>
    </xdr:from>
    <xdr:ext cx="762000" cy="259045"/>
    <xdr:sp macro="" textlink="">
      <xdr:nvSpPr>
        <xdr:cNvPr id="154" name="財政構造の弾力性該当値テキスト"/>
        <xdr:cNvSpPr txBox="1"/>
      </xdr:nvSpPr>
      <xdr:spPr>
        <a:xfrm>
          <a:off x="5041900" y="1069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25581</xdr:rowOff>
    </xdr:from>
    <xdr:to>
      <xdr:col>19</xdr:col>
      <xdr:colOff>184150</xdr:colOff>
      <xdr:row>63</xdr:row>
      <xdr:rowOff>127181</xdr:rowOff>
    </xdr:to>
    <xdr:sp macro="" textlink="">
      <xdr:nvSpPr>
        <xdr:cNvPr id="155" name="楕円 154"/>
        <xdr:cNvSpPr/>
      </xdr:nvSpPr>
      <xdr:spPr>
        <a:xfrm>
          <a:off x="4064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111958</xdr:rowOff>
    </xdr:from>
    <xdr:ext cx="736600" cy="259045"/>
    <xdr:sp macro="" textlink="">
      <xdr:nvSpPr>
        <xdr:cNvPr id="156" name="テキスト ボックス 155"/>
        <xdr:cNvSpPr txBox="1"/>
      </xdr:nvSpPr>
      <xdr:spPr>
        <a:xfrm>
          <a:off x="3733800" y="10913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35923</xdr:rowOff>
    </xdr:from>
    <xdr:to>
      <xdr:col>15</xdr:col>
      <xdr:colOff>133350</xdr:colOff>
      <xdr:row>63</xdr:row>
      <xdr:rowOff>137523</xdr:rowOff>
    </xdr:to>
    <xdr:sp macro="" textlink="">
      <xdr:nvSpPr>
        <xdr:cNvPr id="157" name="楕円 156"/>
        <xdr:cNvSpPr/>
      </xdr:nvSpPr>
      <xdr:spPr>
        <a:xfrm>
          <a:off x="3175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122300</xdr:rowOff>
    </xdr:from>
    <xdr:ext cx="762000" cy="259045"/>
    <xdr:sp macro="" textlink="">
      <xdr:nvSpPr>
        <xdr:cNvPr id="158" name="テキスト ボックス 157"/>
        <xdr:cNvSpPr txBox="1"/>
      </xdr:nvSpPr>
      <xdr:spPr>
        <a:xfrm>
          <a:off x="2844800" y="109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97065</xdr:rowOff>
    </xdr:from>
    <xdr:to>
      <xdr:col>11</xdr:col>
      <xdr:colOff>82550</xdr:colOff>
      <xdr:row>63</xdr:row>
      <xdr:rowOff>27215</xdr:rowOff>
    </xdr:to>
    <xdr:sp macro="" textlink="">
      <xdr:nvSpPr>
        <xdr:cNvPr id="159" name="楕円 158"/>
        <xdr:cNvSpPr/>
      </xdr:nvSpPr>
      <xdr:spPr>
        <a:xfrm>
          <a:off x="2286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11992</xdr:rowOff>
    </xdr:from>
    <xdr:ext cx="762000" cy="259045"/>
    <xdr:sp macro="" textlink="">
      <xdr:nvSpPr>
        <xdr:cNvPr id="160" name="テキスト ボックス 159"/>
        <xdr:cNvSpPr txBox="1"/>
      </xdr:nvSpPr>
      <xdr:spPr>
        <a:xfrm>
          <a:off x="1955800" y="1081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21227</xdr:rowOff>
    </xdr:from>
    <xdr:to>
      <xdr:col>7</xdr:col>
      <xdr:colOff>31750</xdr:colOff>
      <xdr:row>62</xdr:row>
      <xdr:rowOff>122827</xdr:rowOff>
    </xdr:to>
    <xdr:sp macro="" textlink="">
      <xdr:nvSpPr>
        <xdr:cNvPr id="161" name="楕円 160"/>
        <xdr:cNvSpPr/>
      </xdr:nvSpPr>
      <xdr:spPr>
        <a:xfrm>
          <a:off x="1397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107604</xdr:rowOff>
    </xdr:from>
    <xdr:ext cx="762000" cy="259045"/>
    <xdr:sp macro="" textlink="">
      <xdr:nvSpPr>
        <xdr:cNvPr id="162" name="テキスト ボックス 161"/>
        <xdr:cNvSpPr txBox="1"/>
      </xdr:nvSpPr>
      <xdr:spPr>
        <a:xfrm>
          <a:off x="1066800" y="1073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[200,761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人件費では職員数の削減、物件費では経常的な経費の１割カットなどを行い削減に努めてきたところである。前年度と比較すると人口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a:t>
          </a:r>
          <a:r>
            <a:rPr kumimoji="1" lang="en-US" altLang="ja-JP" sz="1300">
              <a:latin typeface="ＭＳ Ｐゴシック" panose="020B0600070205080204" pitchFamily="50" charset="-128"/>
              <a:ea typeface="ＭＳ Ｐゴシック" panose="020B0600070205080204" pitchFamily="50" charset="-128"/>
            </a:rPr>
            <a:t>14,982</a:t>
          </a:r>
          <a:r>
            <a:rPr kumimoji="1" lang="ja-JP" altLang="en-US" sz="1300">
              <a:latin typeface="ＭＳ Ｐゴシック" panose="020B0600070205080204" pitchFamily="50" charset="-128"/>
              <a:ea typeface="ＭＳ Ｐゴシック" panose="020B0600070205080204" pitchFamily="50" charset="-128"/>
            </a:rPr>
            <a:t>円の増となっているが、これはふるさと納税寄附金の大幅増に伴い、関連経費が増加となり、その結果、物件費が大幅増となり、類似団体平均を上回る状況となった。今後も、歳出内容の見直しに取組み、歳出の抑制と適正な定員管理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99034</xdr:rowOff>
    </xdr:from>
    <xdr:to>
      <xdr:col>23</xdr:col>
      <xdr:colOff>133350</xdr:colOff>
      <xdr:row>83</xdr:row>
      <xdr:rowOff>135186</xdr:rowOff>
    </xdr:to>
    <xdr:cxnSp macro="">
      <xdr:nvCxnSpPr>
        <xdr:cNvPr id="194" name="直線コネクタ 193"/>
        <xdr:cNvCxnSpPr/>
      </xdr:nvCxnSpPr>
      <xdr:spPr>
        <a:xfrm>
          <a:off x="4114800" y="14329384"/>
          <a:ext cx="838200" cy="3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63441</xdr:rowOff>
    </xdr:from>
    <xdr:to>
      <xdr:col>19</xdr:col>
      <xdr:colOff>133350</xdr:colOff>
      <xdr:row>83</xdr:row>
      <xdr:rowOff>99034</xdr:rowOff>
    </xdr:to>
    <xdr:cxnSp macro="">
      <xdr:nvCxnSpPr>
        <xdr:cNvPr id="197" name="直線コネクタ 196"/>
        <xdr:cNvCxnSpPr/>
      </xdr:nvCxnSpPr>
      <xdr:spPr>
        <a:xfrm>
          <a:off x="3225800" y="14293791"/>
          <a:ext cx="889000" cy="3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38731</xdr:rowOff>
    </xdr:from>
    <xdr:to>
      <xdr:col>15</xdr:col>
      <xdr:colOff>82550</xdr:colOff>
      <xdr:row>83</xdr:row>
      <xdr:rowOff>63441</xdr:rowOff>
    </xdr:to>
    <xdr:cxnSp macro="">
      <xdr:nvCxnSpPr>
        <xdr:cNvPr id="200" name="直線コネクタ 199"/>
        <xdr:cNvCxnSpPr/>
      </xdr:nvCxnSpPr>
      <xdr:spPr>
        <a:xfrm>
          <a:off x="2336800" y="14269081"/>
          <a:ext cx="889000" cy="2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35144</xdr:rowOff>
    </xdr:from>
    <xdr:to>
      <xdr:col>11</xdr:col>
      <xdr:colOff>31750</xdr:colOff>
      <xdr:row>83</xdr:row>
      <xdr:rowOff>38731</xdr:rowOff>
    </xdr:to>
    <xdr:cxnSp macro="">
      <xdr:nvCxnSpPr>
        <xdr:cNvPr id="203" name="直線コネクタ 202"/>
        <xdr:cNvCxnSpPr/>
      </xdr:nvCxnSpPr>
      <xdr:spPr>
        <a:xfrm>
          <a:off x="1447800" y="14265494"/>
          <a:ext cx="889000" cy="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84386</xdr:rowOff>
    </xdr:from>
    <xdr:to>
      <xdr:col>23</xdr:col>
      <xdr:colOff>184150</xdr:colOff>
      <xdr:row>84</xdr:row>
      <xdr:rowOff>14536</xdr:rowOff>
    </xdr:to>
    <xdr:sp macro="" textlink="">
      <xdr:nvSpPr>
        <xdr:cNvPr id="213" name="楕円 212"/>
        <xdr:cNvSpPr/>
      </xdr:nvSpPr>
      <xdr:spPr>
        <a:xfrm>
          <a:off x="4902200" y="143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56463</xdr:rowOff>
    </xdr:from>
    <xdr:ext cx="762000" cy="259045"/>
    <xdr:sp macro="" textlink="">
      <xdr:nvSpPr>
        <xdr:cNvPr id="214" name="人件費・物件費等の状況該当値テキスト"/>
        <xdr:cNvSpPr txBox="1"/>
      </xdr:nvSpPr>
      <xdr:spPr>
        <a:xfrm>
          <a:off x="5041900" y="142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48234</xdr:rowOff>
    </xdr:from>
    <xdr:to>
      <xdr:col>19</xdr:col>
      <xdr:colOff>184150</xdr:colOff>
      <xdr:row>83</xdr:row>
      <xdr:rowOff>149834</xdr:rowOff>
    </xdr:to>
    <xdr:sp macro="" textlink="">
      <xdr:nvSpPr>
        <xdr:cNvPr id="215" name="楕円 214"/>
        <xdr:cNvSpPr/>
      </xdr:nvSpPr>
      <xdr:spPr>
        <a:xfrm>
          <a:off x="4064000" y="1427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134611</xdr:rowOff>
    </xdr:from>
    <xdr:ext cx="736600" cy="259045"/>
    <xdr:sp macro="" textlink="">
      <xdr:nvSpPr>
        <xdr:cNvPr id="216" name="テキスト ボックス 215"/>
        <xdr:cNvSpPr txBox="1"/>
      </xdr:nvSpPr>
      <xdr:spPr>
        <a:xfrm>
          <a:off x="3733800" y="1436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12641</xdr:rowOff>
    </xdr:from>
    <xdr:to>
      <xdr:col>15</xdr:col>
      <xdr:colOff>133350</xdr:colOff>
      <xdr:row>83</xdr:row>
      <xdr:rowOff>114241</xdr:rowOff>
    </xdr:to>
    <xdr:sp macro="" textlink="">
      <xdr:nvSpPr>
        <xdr:cNvPr id="217" name="楕円 216"/>
        <xdr:cNvSpPr/>
      </xdr:nvSpPr>
      <xdr:spPr>
        <a:xfrm>
          <a:off x="3175000" y="1424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124418</xdr:rowOff>
    </xdr:from>
    <xdr:ext cx="762000" cy="259045"/>
    <xdr:sp macro="" textlink="">
      <xdr:nvSpPr>
        <xdr:cNvPr id="218" name="テキスト ボックス 217"/>
        <xdr:cNvSpPr txBox="1"/>
      </xdr:nvSpPr>
      <xdr:spPr>
        <a:xfrm>
          <a:off x="2844800" y="1401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159381</xdr:rowOff>
    </xdr:from>
    <xdr:to>
      <xdr:col>11</xdr:col>
      <xdr:colOff>82550</xdr:colOff>
      <xdr:row>83</xdr:row>
      <xdr:rowOff>89531</xdr:rowOff>
    </xdr:to>
    <xdr:sp macro="" textlink="">
      <xdr:nvSpPr>
        <xdr:cNvPr id="219" name="楕円 218"/>
        <xdr:cNvSpPr/>
      </xdr:nvSpPr>
      <xdr:spPr>
        <a:xfrm>
          <a:off x="2286000" y="1421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99708</xdr:rowOff>
    </xdr:from>
    <xdr:ext cx="762000" cy="259045"/>
    <xdr:sp macro="" textlink="">
      <xdr:nvSpPr>
        <xdr:cNvPr id="220" name="テキスト ボックス 219"/>
        <xdr:cNvSpPr txBox="1"/>
      </xdr:nvSpPr>
      <xdr:spPr>
        <a:xfrm>
          <a:off x="1955800" y="1398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155794</xdr:rowOff>
    </xdr:from>
    <xdr:to>
      <xdr:col>7</xdr:col>
      <xdr:colOff>31750</xdr:colOff>
      <xdr:row>83</xdr:row>
      <xdr:rowOff>85944</xdr:rowOff>
    </xdr:to>
    <xdr:sp macro="" textlink="">
      <xdr:nvSpPr>
        <xdr:cNvPr id="221" name="楕円 220"/>
        <xdr:cNvSpPr/>
      </xdr:nvSpPr>
      <xdr:spPr>
        <a:xfrm>
          <a:off x="1397000" y="142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96121</xdr:rowOff>
    </xdr:from>
    <xdr:ext cx="762000" cy="259045"/>
    <xdr:sp macro="" textlink="">
      <xdr:nvSpPr>
        <xdr:cNvPr id="222" name="テキスト ボックス 221"/>
        <xdr:cNvSpPr txBox="1"/>
      </xdr:nvSpPr>
      <xdr:spPr>
        <a:xfrm>
          <a:off x="1066800" y="1398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退職者に対して、新規採用職員を抑えるなど定員適正化に努めてきたため、前年よりも</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改善となった。今後も人事院勧告に準じた給与改定や国県の方針・指導に基づき、他市の状況も踏まえながら引き続き健全な給与制度の構築と、指数の改善を図り、類似団体に近づけ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158145</xdr:rowOff>
    </xdr:to>
    <xdr:cxnSp macro="">
      <xdr:nvCxnSpPr>
        <xdr:cNvPr id="258" name="直線コネクタ 257"/>
        <xdr:cNvCxnSpPr/>
      </xdr:nvCxnSpPr>
      <xdr:spPr>
        <a:xfrm flipV="1">
          <a:off x="16179800" y="14673943"/>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89202</xdr:rowOff>
    </xdr:from>
    <xdr:to>
      <xdr:col>77</xdr:col>
      <xdr:colOff>44450</xdr:colOff>
      <xdr:row>85</xdr:row>
      <xdr:rowOff>158145</xdr:rowOff>
    </xdr:to>
    <xdr:cxnSp macro="">
      <xdr:nvCxnSpPr>
        <xdr:cNvPr id="261" name="直線コネクタ 260"/>
        <xdr:cNvCxnSpPr/>
      </xdr:nvCxnSpPr>
      <xdr:spPr>
        <a:xfrm>
          <a:off x="15290800" y="146624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77712</xdr:rowOff>
    </xdr:from>
    <xdr:to>
      <xdr:col>72</xdr:col>
      <xdr:colOff>203200</xdr:colOff>
      <xdr:row>85</xdr:row>
      <xdr:rowOff>89202</xdr:rowOff>
    </xdr:to>
    <xdr:cxnSp macro="">
      <xdr:nvCxnSpPr>
        <xdr:cNvPr id="264" name="直線コネクタ 263"/>
        <xdr:cNvCxnSpPr/>
      </xdr:nvCxnSpPr>
      <xdr:spPr>
        <a:xfrm>
          <a:off x="14401800" y="146509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54732</xdr:rowOff>
    </xdr:from>
    <xdr:to>
      <xdr:col>68</xdr:col>
      <xdr:colOff>152400</xdr:colOff>
      <xdr:row>85</xdr:row>
      <xdr:rowOff>77712</xdr:rowOff>
    </xdr:to>
    <xdr:cxnSp macro="">
      <xdr:nvCxnSpPr>
        <xdr:cNvPr id="267" name="直線コネクタ 266"/>
        <xdr:cNvCxnSpPr/>
      </xdr:nvCxnSpPr>
      <xdr:spPr>
        <a:xfrm>
          <a:off x="13512800" y="1462798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7" name="楕円 276"/>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21970</xdr:rowOff>
    </xdr:from>
    <xdr:ext cx="762000" cy="259045"/>
    <xdr:sp macro="" textlink="">
      <xdr:nvSpPr>
        <xdr:cNvPr id="278" name="給与水準   （国との比較）該当値テキスト"/>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107345</xdr:rowOff>
    </xdr:from>
    <xdr:to>
      <xdr:col>77</xdr:col>
      <xdr:colOff>95250</xdr:colOff>
      <xdr:row>86</xdr:row>
      <xdr:rowOff>37495</xdr:rowOff>
    </xdr:to>
    <xdr:sp macro="" textlink="">
      <xdr:nvSpPr>
        <xdr:cNvPr id="279" name="楕円 278"/>
        <xdr:cNvSpPr/>
      </xdr:nvSpPr>
      <xdr:spPr>
        <a:xfrm>
          <a:off x="16129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80" name="テキスト ボックス 279"/>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38402</xdr:rowOff>
    </xdr:from>
    <xdr:to>
      <xdr:col>73</xdr:col>
      <xdr:colOff>44450</xdr:colOff>
      <xdr:row>85</xdr:row>
      <xdr:rowOff>140002</xdr:rowOff>
    </xdr:to>
    <xdr:sp macro="" textlink="">
      <xdr:nvSpPr>
        <xdr:cNvPr id="281" name="楕円 280"/>
        <xdr:cNvSpPr/>
      </xdr:nvSpPr>
      <xdr:spPr>
        <a:xfrm>
          <a:off x="15240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124779</xdr:rowOff>
    </xdr:from>
    <xdr:ext cx="762000" cy="259045"/>
    <xdr:sp macro="" textlink="">
      <xdr:nvSpPr>
        <xdr:cNvPr id="282" name="テキスト ボックス 281"/>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26912</xdr:rowOff>
    </xdr:from>
    <xdr:to>
      <xdr:col>68</xdr:col>
      <xdr:colOff>203200</xdr:colOff>
      <xdr:row>85</xdr:row>
      <xdr:rowOff>128512</xdr:rowOff>
    </xdr:to>
    <xdr:sp macro="" textlink="">
      <xdr:nvSpPr>
        <xdr:cNvPr id="283" name="楕円 282"/>
        <xdr:cNvSpPr/>
      </xdr:nvSpPr>
      <xdr:spPr>
        <a:xfrm>
          <a:off x="14351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84" name="テキスト ボックス 283"/>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3932</xdr:rowOff>
    </xdr:from>
    <xdr:to>
      <xdr:col>64</xdr:col>
      <xdr:colOff>152400</xdr:colOff>
      <xdr:row>85</xdr:row>
      <xdr:rowOff>105532</xdr:rowOff>
    </xdr:to>
    <xdr:sp macro="" textlink="">
      <xdr:nvSpPr>
        <xdr:cNvPr id="285" name="楕円 284"/>
        <xdr:cNvSpPr/>
      </xdr:nvSpPr>
      <xdr:spPr>
        <a:xfrm>
          <a:off x="13462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115709</xdr:rowOff>
    </xdr:from>
    <xdr:ext cx="762000" cy="259045"/>
    <xdr:sp macro="" textlink="">
      <xdr:nvSpPr>
        <xdr:cNvPr id="286" name="テキスト ボックス 285"/>
        <xdr:cNvSpPr txBox="1"/>
      </xdr:nvSpPr>
      <xdr:spPr>
        <a:xfrm>
          <a:off x="13131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関西電力御坊発電所の防災対策のための消防職員の拡充や福祉施策を充実するための福祉職員の配置、市立幼稚園４園維持などにより、類似団体の平均値を上回っている。また、事務事業の見直し及び組織機構の見直しを継続的に進めてきているにもかかわらず、人口の減少による母数の減などにより令和２年度は、微増となった。今後も、将来的な行政需要、再任用短時間勤務職員の活用の促進など、引き続き適正な定員管理に努め、総人件費の抑制を図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154517</xdr:rowOff>
    </xdr:from>
    <xdr:to>
      <xdr:col>81</xdr:col>
      <xdr:colOff>44450</xdr:colOff>
      <xdr:row>63</xdr:row>
      <xdr:rowOff>155666</xdr:rowOff>
    </xdr:to>
    <xdr:cxnSp macro="">
      <xdr:nvCxnSpPr>
        <xdr:cNvPr id="323" name="直線コネクタ 322"/>
        <xdr:cNvCxnSpPr/>
      </xdr:nvCxnSpPr>
      <xdr:spPr>
        <a:xfrm>
          <a:off x="16179800" y="10955867"/>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151070</xdr:rowOff>
    </xdr:from>
    <xdr:to>
      <xdr:col>77</xdr:col>
      <xdr:colOff>44450</xdr:colOff>
      <xdr:row>63</xdr:row>
      <xdr:rowOff>154517</xdr:rowOff>
    </xdr:to>
    <xdr:cxnSp macro="">
      <xdr:nvCxnSpPr>
        <xdr:cNvPr id="326" name="直線コネクタ 325"/>
        <xdr:cNvCxnSpPr/>
      </xdr:nvCxnSpPr>
      <xdr:spPr>
        <a:xfrm>
          <a:off x="15290800" y="1095242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141877</xdr:rowOff>
    </xdr:from>
    <xdr:to>
      <xdr:col>72</xdr:col>
      <xdr:colOff>203200</xdr:colOff>
      <xdr:row>63</xdr:row>
      <xdr:rowOff>151070</xdr:rowOff>
    </xdr:to>
    <xdr:cxnSp macro="">
      <xdr:nvCxnSpPr>
        <xdr:cNvPr id="329" name="直線コネクタ 328"/>
        <xdr:cNvCxnSpPr/>
      </xdr:nvCxnSpPr>
      <xdr:spPr>
        <a:xfrm>
          <a:off x="14401800" y="10943227"/>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107406</xdr:rowOff>
    </xdr:from>
    <xdr:to>
      <xdr:col>68</xdr:col>
      <xdr:colOff>152400</xdr:colOff>
      <xdr:row>63</xdr:row>
      <xdr:rowOff>141877</xdr:rowOff>
    </xdr:to>
    <xdr:cxnSp macro="">
      <xdr:nvCxnSpPr>
        <xdr:cNvPr id="332" name="直線コネクタ 331"/>
        <xdr:cNvCxnSpPr/>
      </xdr:nvCxnSpPr>
      <xdr:spPr>
        <a:xfrm>
          <a:off x="13512800" y="1090875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104866</xdr:rowOff>
    </xdr:from>
    <xdr:to>
      <xdr:col>81</xdr:col>
      <xdr:colOff>95250</xdr:colOff>
      <xdr:row>64</xdr:row>
      <xdr:rowOff>35016</xdr:rowOff>
    </xdr:to>
    <xdr:sp macro="" textlink="">
      <xdr:nvSpPr>
        <xdr:cNvPr id="342" name="楕円 341"/>
        <xdr:cNvSpPr/>
      </xdr:nvSpPr>
      <xdr:spPr>
        <a:xfrm>
          <a:off x="169672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76943</xdr:rowOff>
    </xdr:from>
    <xdr:ext cx="762000" cy="259045"/>
    <xdr:sp macro="" textlink="">
      <xdr:nvSpPr>
        <xdr:cNvPr id="343" name="定員管理の状況該当値テキスト"/>
        <xdr:cNvSpPr txBox="1"/>
      </xdr:nvSpPr>
      <xdr:spPr>
        <a:xfrm>
          <a:off x="17106900" y="1087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103717</xdr:rowOff>
    </xdr:from>
    <xdr:to>
      <xdr:col>77</xdr:col>
      <xdr:colOff>95250</xdr:colOff>
      <xdr:row>64</xdr:row>
      <xdr:rowOff>33867</xdr:rowOff>
    </xdr:to>
    <xdr:sp macro="" textlink="">
      <xdr:nvSpPr>
        <xdr:cNvPr id="344" name="楕円 343"/>
        <xdr:cNvSpPr/>
      </xdr:nvSpPr>
      <xdr:spPr>
        <a:xfrm>
          <a:off x="16129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18644</xdr:rowOff>
    </xdr:from>
    <xdr:ext cx="736600" cy="259045"/>
    <xdr:sp macro="" textlink="">
      <xdr:nvSpPr>
        <xdr:cNvPr id="345" name="テキスト ボックス 344"/>
        <xdr:cNvSpPr txBox="1"/>
      </xdr:nvSpPr>
      <xdr:spPr>
        <a:xfrm>
          <a:off x="15798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100270</xdr:rowOff>
    </xdr:from>
    <xdr:to>
      <xdr:col>73</xdr:col>
      <xdr:colOff>44450</xdr:colOff>
      <xdr:row>64</xdr:row>
      <xdr:rowOff>30420</xdr:rowOff>
    </xdr:to>
    <xdr:sp macro="" textlink="">
      <xdr:nvSpPr>
        <xdr:cNvPr id="346" name="楕円 345"/>
        <xdr:cNvSpPr/>
      </xdr:nvSpPr>
      <xdr:spPr>
        <a:xfrm>
          <a:off x="15240000" y="1090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15197</xdr:rowOff>
    </xdr:from>
    <xdr:ext cx="762000" cy="259045"/>
    <xdr:sp macro="" textlink="">
      <xdr:nvSpPr>
        <xdr:cNvPr id="347" name="テキスト ボックス 346"/>
        <xdr:cNvSpPr txBox="1"/>
      </xdr:nvSpPr>
      <xdr:spPr>
        <a:xfrm>
          <a:off x="14909800" y="1098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91077</xdr:rowOff>
    </xdr:from>
    <xdr:to>
      <xdr:col>68</xdr:col>
      <xdr:colOff>203200</xdr:colOff>
      <xdr:row>64</xdr:row>
      <xdr:rowOff>21227</xdr:rowOff>
    </xdr:to>
    <xdr:sp macro="" textlink="">
      <xdr:nvSpPr>
        <xdr:cNvPr id="348" name="楕円 347"/>
        <xdr:cNvSpPr/>
      </xdr:nvSpPr>
      <xdr:spPr>
        <a:xfrm>
          <a:off x="14351000" y="108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6004</xdr:rowOff>
    </xdr:from>
    <xdr:ext cx="762000" cy="259045"/>
    <xdr:sp macro="" textlink="">
      <xdr:nvSpPr>
        <xdr:cNvPr id="349" name="テキスト ボックス 348"/>
        <xdr:cNvSpPr txBox="1"/>
      </xdr:nvSpPr>
      <xdr:spPr>
        <a:xfrm>
          <a:off x="14020800" y="1097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56606</xdr:rowOff>
    </xdr:from>
    <xdr:to>
      <xdr:col>64</xdr:col>
      <xdr:colOff>152400</xdr:colOff>
      <xdr:row>63</xdr:row>
      <xdr:rowOff>158206</xdr:rowOff>
    </xdr:to>
    <xdr:sp macro="" textlink="">
      <xdr:nvSpPr>
        <xdr:cNvPr id="350" name="楕円 349"/>
        <xdr:cNvSpPr/>
      </xdr:nvSpPr>
      <xdr:spPr>
        <a:xfrm>
          <a:off x="13462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142983</xdr:rowOff>
    </xdr:from>
    <xdr:ext cx="762000" cy="259045"/>
    <xdr:sp macro="" textlink="">
      <xdr:nvSpPr>
        <xdr:cNvPr id="351" name="テキスト ボックス 350"/>
        <xdr:cNvSpPr txBox="1"/>
      </xdr:nvSpPr>
      <xdr:spPr>
        <a:xfrm>
          <a:off x="13131800" y="1094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と比較し横ばいで推移しているが、基準財政需要額に算入された公債費や臨時財政対策債は減少したものの、起債の元利償還額の減や普通交付税などが増加している。今後については、元利償還金について、既に発行済の湯川中学校改築事業や小・中学校空調設備整備事業、津波避難タワー建設事業に係る償還に加えて、令和２年度から借入を行っている新庁舎建設事業や一部事務組合の大型事業（基幹改良事業や汚泥再生処理センター建設事業）等により増加見込みであるため、地方税の徴収を更に強化し、徴収率を上げることで、標準税収入の増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88371</xdr:rowOff>
    </xdr:from>
    <xdr:to>
      <xdr:col>81</xdr:col>
      <xdr:colOff>44450</xdr:colOff>
      <xdr:row>37</xdr:row>
      <xdr:rowOff>88371</xdr:rowOff>
    </xdr:to>
    <xdr:cxnSp macro="">
      <xdr:nvCxnSpPr>
        <xdr:cNvPr id="385" name="直線コネクタ 384"/>
        <xdr:cNvCxnSpPr/>
      </xdr:nvCxnSpPr>
      <xdr:spPr>
        <a:xfrm>
          <a:off x="16179800" y="64320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76306</xdr:rowOff>
    </xdr:from>
    <xdr:to>
      <xdr:col>77</xdr:col>
      <xdr:colOff>44450</xdr:colOff>
      <xdr:row>37</xdr:row>
      <xdr:rowOff>88371</xdr:rowOff>
    </xdr:to>
    <xdr:cxnSp macro="">
      <xdr:nvCxnSpPr>
        <xdr:cNvPr id="388" name="直線コネクタ 387"/>
        <xdr:cNvCxnSpPr/>
      </xdr:nvCxnSpPr>
      <xdr:spPr>
        <a:xfrm>
          <a:off x="15290800" y="641995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66252</xdr:rowOff>
    </xdr:from>
    <xdr:to>
      <xdr:col>72</xdr:col>
      <xdr:colOff>203200</xdr:colOff>
      <xdr:row>37</xdr:row>
      <xdr:rowOff>76306</xdr:rowOff>
    </xdr:to>
    <xdr:cxnSp macro="">
      <xdr:nvCxnSpPr>
        <xdr:cNvPr id="391" name="直線コネクタ 390"/>
        <xdr:cNvCxnSpPr/>
      </xdr:nvCxnSpPr>
      <xdr:spPr>
        <a:xfrm>
          <a:off x="14401800" y="640990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58208</xdr:rowOff>
    </xdr:from>
    <xdr:to>
      <xdr:col>68</xdr:col>
      <xdr:colOff>152400</xdr:colOff>
      <xdr:row>37</xdr:row>
      <xdr:rowOff>66252</xdr:rowOff>
    </xdr:to>
    <xdr:cxnSp macro="">
      <xdr:nvCxnSpPr>
        <xdr:cNvPr id="394" name="直線コネクタ 393"/>
        <xdr:cNvCxnSpPr/>
      </xdr:nvCxnSpPr>
      <xdr:spPr>
        <a:xfrm>
          <a:off x="13512800" y="640185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37571</xdr:rowOff>
    </xdr:from>
    <xdr:to>
      <xdr:col>81</xdr:col>
      <xdr:colOff>95250</xdr:colOff>
      <xdr:row>37</xdr:row>
      <xdr:rowOff>139171</xdr:rowOff>
    </xdr:to>
    <xdr:sp macro="" textlink="">
      <xdr:nvSpPr>
        <xdr:cNvPr id="404" name="楕円 403"/>
        <xdr:cNvSpPr/>
      </xdr:nvSpPr>
      <xdr:spPr>
        <a:xfrm>
          <a:off x="16967200" y="63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9648</xdr:rowOff>
    </xdr:from>
    <xdr:ext cx="762000" cy="259045"/>
    <xdr:sp macro="" textlink="">
      <xdr:nvSpPr>
        <xdr:cNvPr id="405" name="公債費負担の状況該当値テキスト"/>
        <xdr:cNvSpPr txBox="1"/>
      </xdr:nvSpPr>
      <xdr:spPr>
        <a:xfrm>
          <a:off x="17106900" y="635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37571</xdr:rowOff>
    </xdr:from>
    <xdr:to>
      <xdr:col>77</xdr:col>
      <xdr:colOff>95250</xdr:colOff>
      <xdr:row>37</xdr:row>
      <xdr:rowOff>139171</xdr:rowOff>
    </xdr:to>
    <xdr:sp macro="" textlink="">
      <xdr:nvSpPr>
        <xdr:cNvPr id="406" name="楕円 405"/>
        <xdr:cNvSpPr/>
      </xdr:nvSpPr>
      <xdr:spPr>
        <a:xfrm>
          <a:off x="16129000" y="63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123948</xdr:rowOff>
    </xdr:from>
    <xdr:ext cx="736600" cy="259045"/>
    <xdr:sp macro="" textlink="">
      <xdr:nvSpPr>
        <xdr:cNvPr id="407" name="テキスト ボックス 406"/>
        <xdr:cNvSpPr txBox="1"/>
      </xdr:nvSpPr>
      <xdr:spPr>
        <a:xfrm>
          <a:off x="15798800" y="6467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25506</xdr:rowOff>
    </xdr:from>
    <xdr:to>
      <xdr:col>73</xdr:col>
      <xdr:colOff>44450</xdr:colOff>
      <xdr:row>37</xdr:row>
      <xdr:rowOff>127106</xdr:rowOff>
    </xdr:to>
    <xdr:sp macro="" textlink="">
      <xdr:nvSpPr>
        <xdr:cNvPr id="408" name="楕円 407"/>
        <xdr:cNvSpPr/>
      </xdr:nvSpPr>
      <xdr:spPr>
        <a:xfrm>
          <a:off x="152400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111883</xdr:rowOff>
    </xdr:from>
    <xdr:ext cx="762000" cy="259045"/>
    <xdr:sp macro="" textlink="">
      <xdr:nvSpPr>
        <xdr:cNvPr id="409" name="テキスト ボックス 408"/>
        <xdr:cNvSpPr txBox="1"/>
      </xdr:nvSpPr>
      <xdr:spPr>
        <a:xfrm>
          <a:off x="14909800" y="645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15452</xdr:rowOff>
    </xdr:from>
    <xdr:to>
      <xdr:col>68</xdr:col>
      <xdr:colOff>203200</xdr:colOff>
      <xdr:row>37</xdr:row>
      <xdr:rowOff>117052</xdr:rowOff>
    </xdr:to>
    <xdr:sp macro="" textlink="">
      <xdr:nvSpPr>
        <xdr:cNvPr id="410" name="楕円 409"/>
        <xdr:cNvSpPr/>
      </xdr:nvSpPr>
      <xdr:spPr>
        <a:xfrm>
          <a:off x="143510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101829</xdr:rowOff>
    </xdr:from>
    <xdr:ext cx="762000" cy="259045"/>
    <xdr:sp macro="" textlink="">
      <xdr:nvSpPr>
        <xdr:cNvPr id="411" name="テキスト ボックス 410"/>
        <xdr:cNvSpPr txBox="1"/>
      </xdr:nvSpPr>
      <xdr:spPr>
        <a:xfrm>
          <a:off x="14020800" y="644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7408</xdr:rowOff>
    </xdr:from>
    <xdr:to>
      <xdr:col>64</xdr:col>
      <xdr:colOff>152400</xdr:colOff>
      <xdr:row>37</xdr:row>
      <xdr:rowOff>109008</xdr:rowOff>
    </xdr:to>
    <xdr:sp macro="" textlink="">
      <xdr:nvSpPr>
        <xdr:cNvPr id="412" name="楕円 411"/>
        <xdr:cNvSpPr/>
      </xdr:nvSpPr>
      <xdr:spPr>
        <a:xfrm>
          <a:off x="13462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93785</xdr:rowOff>
    </xdr:from>
    <xdr:ext cx="762000" cy="259045"/>
    <xdr:sp macro="" textlink="">
      <xdr:nvSpPr>
        <xdr:cNvPr id="413" name="テキスト ボックス 412"/>
        <xdr:cNvSpPr txBox="1"/>
      </xdr:nvSpPr>
      <xdr:spPr>
        <a:xfrm>
          <a:off x="131318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元金償還額が起債発行額を上回ったことにより、地方債現在高が減少し、将来負担比率は前年度より</a:t>
          </a:r>
          <a:r>
            <a:rPr kumimoji="1" lang="en-US" altLang="ja-JP" sz="1050">
              <a:latin typeface="ＭＳ Ｐゴシック" panose="020B0600070205080204" pitchFamily="50" charset="-128"/>
              <a:ea typeface="ＭＳ Ｐゴシック" panose="020B0600070205080204" pitchFamily="50" charset="-128"/>
            </a:rPr>
            <a:t>3.7</a:t>
          </a:r>
          <a:r>
            <a:rPr kumimoji="1" lang="ja-JP" altLang="en-US" sz="1050">
              <a:latin typeface="ＭＳ Ｐゴシック" panose="020B0600070205080204" pitchFamily="50" charset="-128"/>
              <a:ea typeface="ＭＳ Ｐゴシック" panose="020B0600070205080204" pitchFamily="50" charset="-128"/>
            </a:rPr>
            <a:t>ポイント改善している。また、財政調整基金などの充当可能基金について、これまでも６年連続で取崩していたため減少しており、類似団体平均を上回る要因となっている。</a:t>
          </a:r>
        </a:p>
        <a:p>
          <a:r>
            <a:rPr kumimoji="1" lang="ja-JP" altLang="en-US" sz="1050">
              <a:latin typeface="ＭＳ Ｐゴシック" panose="020B0600070205080204" pitchFamily="50" charset="-128"/>
              <a:ea typeface="ＭＳ Ｐゴシック" panose="020B0600070205080204" pitchFamily="50" charset="-128"/>
            </a:rPr>
            <a:t>地方債現在高については、これまでも基本的な方針として、元金償還額の範囲内に起債発行額を抑えてきており、過去に実施した大型事業の起債の償還完了とも相まって、近年の残高は減少傾向にある。しかしながら、今後は、新庁舎建設事業の本体工事開始に伴い、起債発行額が元金償還額を上回る見込みであるほか、組合負担額についても、一部事務組合の大型事業（基幹改良事業や汚泥再生処理センター建設事業）が事業着手となることから増加する見込みである。そのため、これまで以上に事業の優先順位を見定め、交付税措置のある有利な起債の活用により、将来負担比率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28427</xdr:rowOff>
    </xdr:from>
    <xdr:to>
      <xdr:col>81</xdr:col>
      <xdr:colOff>44450</xdr:colOff>
      <xdr:row>16</xdr:row>
      <xdr:rowOff>43307</xdr:rowOff>
    </xdr:to>
    <xdr:cxnSp macro="">
      <xdr:nvCxnSpPr>
        <xdr:cNvPr id="447" name="直線コネクタ 446"/>
        <xdr:cNvCxnSpPr/>
      </xdr:nvCxnSpPr>
      <xdr:spPr>
        <a:xfrm flipV="1">
          <a:off x="16179800" y="2771627"/>
          <a:ext cx="838200" cy="1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43307</xdr:rowOff>
    </xdr:from>
    <xdr:to>
      <xdr:col>77</xdr:col>
      <xdr:colOff>44450</xdr:colOff>
      <xdr:row>16</xdr:row>
      <xdr:rowOff>49339</xdr:rowOff>
    </xdr:to>
    <xdr:cxnSp macro="">
      <xdr:nvCxnSpPr>
        <xdr:cNvPr id="450" name="直線コネクタ 449"/>
        <xdr:cNvCxnSpPr/>
      </xdr:nvCxnSpPr>
      <xdr:spPr>
        <a:xfrm flipV="1">
          <a:off x="15290800" y="278650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42905</xdr:rowOff>
    </xdr:from>
    <xdr:to>
      <xdr:col>72</xdr:col>
      <xdr:colOff>203200</xdr:colOff>
      <xdr:row>16</xdr:row>
      <xdr:rowOff>49339</xdr:rowOff>
    </xdr:to>
    <xdr:cxnSp macro="">
      <xdr:nvCxnSpPr>
        <xdr:cNvPr id="453" name="直線コネクタ 452"/>
        <xdr:cNvCxnSpPr/>
      </xdr:nvCxnSpPr>
      <xdr:spPr>
        <a:xfrm>
          <a:off x="14401800" y="2786105"/>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23601</xdr:rowOff>
    </xdr:from>
    <xdr:to>
      <xdr:col>68</xdr:col>
      <xdr:colOff>152400</xdr:colOff>
      <xdr:row>16</xdr:row>
      <xdr:rowOff>42905</xdr:rowOff>
    </xdr:to>
    <xdr:cxnSp macro="">
      <xdr:nvCxnSpPr>
        <xdr:cNvPr id="456" name="直線コネクタ 455"/>
        <xdr:cNvCxnSpPr/>
      </xdr:nvCxnSpPr>
      <xdr:spPr>
        <a:xfrm>
          <a:off x="13512800" y="276680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149077</xdr:rowOff>
    </xdr:from>
    <xdr:to>
      <xdr:col>81</xdr:col>
      <xdr:colOff>95250</xdr:colOff>
      <xdr:row>16</xdr:row>
      <xdr:rowOff>79227</xdr:rowOff>
    </xdr:to>
    <xdr:sp macro="" textlink="">
      <xdr:nvSpPr>
        <xdr:cNvPr id="466" name="楕円 465"/>
        <xdr:cNvSpPr/>
      </xdr:nvSpPr>
      <xdr:spPr>
        <a:xfrm>
          <a:off x="16967200" y="272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121154</xdr:rowOff>
    </xdr:from>
    <xdr:ext cx="762000" cy="259045"/>
    <xdr:sp macro="" textlink="">
      <xdr:nvSpPr>
        <xdr:cNvPr id="467" name="将来負担の状況該当値テキスト"/>
        <xdr:cNvSpPr txBox="1"/>
      </xdr:nvSpPr>
      <xdr:spPr>
        <a:xfrm>
          <a:off x="17106900" y="2692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163957</xdr:rowOff>
    </xdr:from>
    <xdr:to>
      <xdr:col>77</xdr:col>
      <xdr:colOff>95250</xdr:colOff>
      <xdr:row>16</xdr:row>
      <xdr:rowOff>94107</xdr:rowOff>
    </xdr:to>
    <xdr:sp macro="" textlink="">
      <xdr:nvSpPr>
        <xdr:cNvPr id="468" name="楕円 467"/>
        <xdr:cNvSpPr/>
      </xdr:nvSpPr>
      <xdr:spPr>
        <a:xfrm>
          <a:off x="16129000" y="273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78884</xdr:rowOff>
    </xdr:from>
    <xdr:ext cx="736600" cy="259045"/>
    <xdr:sp macro="" textlink="">
      <xdr:nvSpPr>
        <xdr:cNvPr id="469" name="テキスト ボックス 468"/>
        <xdr:cNvSpPr txBox="1"/>
      </xdr:nvSpPr>
      <xdr:spPr>
        <a:xfrm>
          <a:off x="15798800" y="282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169989</xdr:rowOff>
    </xdr:from>
    <xdr:to>
      <xdr:col>73</xdr:col>
      <xdr:colOff>44450</xdr:colOff>
      <xdr:row>16</xdr:row>
      <xdr:rowOff>100139</xdr:rowOff>
    </xdr:to>
    <xdr:sp macro="" textlink="">
      <xdr:nvSpPr>
        <xdr:cNvPr id="470" name="楕円 469"/>
        <xdr:cNvSpPr/>
      </xdr:nvSpPr>
      <xdr:spPr>
        <a:xfrm>
          <a:off x="15240000" y="274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84916</xdr:rowOff>
    </xdr:from>
    <xdr:ext cx="762000" cy="259045"/>
    <xdr:sp macro="" textlink="">
      <xdr:nvSpPr>
        <xdr:cNvPr id="471" name="テキスト ボックス 470"/>
        <xdr:cNvSpPr txBox="1"/>
      </xdr:nvSpPr>
      <xdr:spPr>
        <a:xfrm>
          <a:off x="14909800" y="2828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163555</xdr:rowOff>
    </xdr:from>
    <xdr:to>
      <xdr:col>68</xdr:col>
      <xdr:colOff>203200</xdr:colOff>
      <xdr:row>16</xdr:row>
      <xdr:rowOff>93705</xdr:rowOff>
    </xdr:to>
    <xdr:sp macro="" textlink="">
      <xdr:nvSpPr>
        <xdr:cNvPr id="472" name="楕円 471"/>
        <xdr:cNvSpPr/>
      </xdr:nvSpPr>
      <xdr:spPr>
        <a:xfrm>
          <a:off x="14351000" y="273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78482</xdr:rowOff>
    </xdr:from>
    <xdr:ext cx="762000" cy="259045"/>
    <xdr:sp macro="" textlink="">
      <xdr:nvSpPr>
        <xdr:cNvPr id="473" name="テキスト ボックス 472"/>
        <xdr:cNvSpPr txBox="1"/>
      </xdr:nvSpPr>
      <xdr:spPr>
        <a:xfrm>
          <a:off x="14020800" y="2821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144251</xdr:rowOff>
    </xdr:from>
    <xdr:to>
      <xdr:col>64</xdr:col>
      <xdr:colOff>152400</xdr:colOff>
      <xdr:row>16</xdr:row>
      <xdr:rowOff>74401</xdr:rowOff>
    </xdr:to>
    <xdr:sp macro="" textlink="">
      <xdr:nvSpPr>
        <xdr:cNvPr id="474" name="楕円 473"/>
        <xdr:cNvSpPr/>
      </xdr:nvSpPr>
      <xdr:spPr>
        <a:xfrm>
          <a:off x="13462000" y="271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59178</xdr:rowOff>
    </xdr:from>
    <xdr:ext cx="762000" cy="259045"/>
    <xdr:sp macro="" textlink="">
      <xdr:nvSpPr>
        <xdr:cNvPr id="475" name="テキスト ボックス 474"/>
        <xdr:cNvSpPr txBox="1"/>
      </xdr:nvSpPr>
      <xdr:spPr>
        <a:xfrm>
          <a:off x="13131800" y="280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和歌山県御坊市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22,757
22,567
43.91
16,674,422
16,321,416
333,924
6,932,605
13,579,937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退職者数の５割以内の補充採用などの定員適正化に努めてきたところであるが、令和２年度は、退職手当について、市長、副市長の任期満了や定年退職者の増に伴う増があったものの、人勧による期末手当の減や退職者と新規採用職員との給与差による減、議員報酬手当７％カットなどで前年度より</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改善となった。類似団体を大きく上回っているのは、関西電力御坊発電所の防災対策のための消防職員の拡充や福祉施策を充実するための福祉職員の配置、市立幼稚園４園維持などのためであると考えられる。今後も引き続き適正な定員管理を行い、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5080</xdr:rowOff>
    </xdr:from>
    <xdr:to>
      <xdr:col>24</xdr:col>
      <xdr:colOff>25400</xdr:colOff>
      <xdr:row>40</xdr:row>
      <xdr:rowOff>81280</xdr:rowOff>
    </xdr:to>
    <xdr:cxnSp macro="">
      <xdr:nvCxnSpPr>
        <xdr:cNvPr id="66" name="直線コネクタ 65"/>
        <xdr:cNvCxnSpPr/>
      </xdr:nvCxnSpPr>
      <xdr:spPr>
        <a:xfrm flipV="1">
          <a:off x="3987800" y="68630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73660</xdr:rowOff>
    </xdr:from>
    <xdr:to>
      <xdr:col>19</xdr:col>
      <xdr:colOff>187325</xdr:colOff>
      <xdr:row>40</xdr:row>
      <xdr:rowOff>81280</xdr:rowOff>
    </xdr:to>
    <xdr:cxnSp macro="">
      <xdr:nvCxnSpPr>
        <xdr:cNvPr id="69" name="直線コネクタ 68"/>
        <xdr:cNvCxnSpPr/>
      </xdr:nvCxnSpPr>
      <xdr:spPr>
        <a:xfrm>
          <a:off x="3098800" y="6931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43180</xdr:rowOff>
    </xdr:from>
    <xdr:to>
      <xdr:col>15</xdr:col>
      <xdr:colOff>98425</xdr:colOff>
      <xdr:row>40</xdr:row>
      <xdr:rowOff>73660</xdr:rowOff>
    </xdr:to>
    <xdr:cxnSp macro="">
      <xdr:nvCxnSpPr>
        <xdr:cNvPr id="72" name="直線コネクタ 71"/>
        <xdr:cNvCxnSpPr/>
      </xdr:nvCxnSpPr>
      <xdr:spPr>
        <a:xfrm>
          <a:off x="2209800" y="6901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43180</xdr:rowOff>
    </xdr:from>
    <xdr:to>
      <xdr:col>11</xdr:col>
      <xdr:colOff>9525</xdr:colOff>
      <xdr:row>40</xdr:row>
      <xdr:rowOff>66040</xdr:rowOff>
    </xdr:to>
    <xdr:cxnSp macro="">
      <xdr:nvCxnSpPr>
        <xdr:cNvPr id="75" name="直線コネクタ 74"/>
        <xdr:cNvCxnSpPr/>
      </xdr:nvCxnSpPr>
      <xdr:spPr>
        <a:xfrm flipV="1">
          <a:off x="1320800" y="6901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125730</xdr:rowOff>
    </xdr:from>
    <xdr:to>
      <xdr:col>24</xdr:col>
      <xdr:colOff>76200</xdr:colOff>
      <xdr:row>40</xdr:row>
      <xdr:rowOff>55880</xdr:rowOff>
    </xdr:to>
    <xdr:sp macro="" textlink="">
      <xdr:nvSpPr>
        <xdr:cNvPr id="85" name="楕円 84"/>
        <xdr:cNvSpPr/>
      </xdr:nvSpPr>
      <xdr:spPr>
        <a:xfrm>
          <a:off x="47752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97807</xdr:rowOff>
    </xdr:from>
    <xdr:ext cx="762000" cy="259045"/>
    <xdr:sp macro="" textlink="">
      <xdr:nvSpPr>
        <xdr:cNvPr id="86" name="人件費該当値テキスト"/>
        <xdr:cNvSpPr txBox="1"/>
      </xdr:nvSpPr>
      <xdr:spPr>
        <a:xfrm>
          <a:off x="49149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30480</xdr:rowOff>
    </xdr:from>
    <xdr:to>
      <xdr:col>20</xdr:col>
      <xdr:colOff>38100</xdr:colOff>
      <xdr:row>40</xdr:row>
      <xdr:rowOff>132080</xdr:rowOff>
    </xdr:to>
    <xdr:sp macro="" textlink="">
      <xdr:nvSpPr>
        <xdr:cNvPr id="87" name="楕円 86"/>
        <xdr:cNvSpPr/>
      </xdr:nvSpPr>
      <xdr:spPr>
        <a:xfrm>
          <a:off x="3937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116857</xdr:rowOff>
    </xdr:from>
    <xdr:ext cx="736600" cy="259045"/>
    <xdr:sp macro="" textlink="">
      <xdr:nvSpPr>
        <xdr:cNvPr id="88" name="テキスト ボックス 87"/>
        <xdr:cNvSpPr txBox="1"/>
      </xdr:nvSpPr>
      <xdr:spPr>
        <a:xfrm>
          <a:off x="3606800" y="697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22860</xdr:rowOff>
    </xdr:from>
    <xdr:to>
      <xdr:col>15</xdr:col>
      <xdr:colOff>149225</xdr:colOff>
      <xdr:row>40</xdr:row>
      <xdr:rowOff>124460</xdr:rowOff>
    </xdr:to>
    <xdr:sp macro="" textlink="">
      <xdr:nvSpPr>
        <xdr:cNvPr id="89" name="楕円 88"/>
        <xdr:cNvSpPr/>
      </xdr:nvSpPr>
      <xdr:spPr>
        <a:xfrm>
          <a:off x="3048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109237</xdr:rowOff>
    </xdr:from>
    <xdr:ext cx="762000" cy="259045"/>
    <xdr:sp macro="" textlink="">
      <xdr:nvSpPr>
        <xdr:cNvPr id="90" name="テキスト ボックス 89"/>
        <xdr:cNvSpPr txBox="1"/>
      </xdr:nvSpPr>
      <xdr:spPr>
        <a:xfrm>
          <a:off x="2717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163830</xdr:rowOff>
    </xdr:from>
    <xdr:to>
      <xdr:col>11</xdr:col>
      <xdr:colOff>60325</xdr:colOff>
      <xdr:row>40</xdr:row>
      <xdr:rowOff>93980</xdr:rowOff>
    </xdr:to>
    <xdr:sp macro="" textlink="">
      <xdr:nvSpPr>
        <xdr:cNvPr id="91" name="楕円 90"/>
        <xdr:cNvSpPr/>
      </xdr:nvSpPr>
      <xdr:spPr>
        <a:xfrm>
          <a:off x="2159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78757</xdr:rowOff>
    </xdr:from>
    <xdr:ext cx="762000" cy="259045"/>
    <xdr:sp macro="" textlink="">
      <xdr:nvSpPr>
        <xdr:cNvPr id="92" name="テキスト ボックス 91"/>
        <xdr:cNvSpPr txBox="1"/>
      </xdr:nvSpPr>
      <xdr:spPr>
        <a:xfrm>
          <a:off x="1828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15240</xdr:rowOff>
    </xdr:from>
    <xdr:to>
      <xdr:col>6</xdr:col>
      <xdr:colOff>171450</xdr:colOff>
      <xdr:row>40</xdr:row>
      <xdr:rowOff>116840</xdr:rowOff>
    </xdr:to>
    <xdr:sp macro="" textlink="">
      <xdr:nvSpPr>
        <xdr:cNvPr id="93" name="楕円 92"/>
        <xdr:cNvSpPr/>
      </xdr:nvSpPr>
      <xdr:spPr>
        <a:xfrm>
          <a:off x="1270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101617</xdr:rowOff>
    </xdr:from>
    <xdr:ext cx="762000" cy="259045"/>
    <xdr:sp macro="" textlink="">
      <xdr:nvSpPr>
        <xdr:cNvPr id="94" name="テキスト ボックス 93"/>
        <xdr:cNvSpPr txBox="1"/>
      </xdr:nvSpPr>
      <xdr:spPr>
        <a:xfrm>
          <a:off x="939800" y="69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物件費の１割カットや事務の効率化、クラウドシステムの導入などで歳出の削減に取り組んでおり類似団体の平均を下回っている。さらに、令和２年度は経常経費のマイナス</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％シーリングの継続やごみ処理委託に関連する負担金として、最終処分場埋立物負担金を</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月から新設したことに伴い、経常収支における物件費は、前年度より</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ポイント改善となった。今後も行政事務の多様化や情報管理の厳重化に伴い業務委託やシステム運用経費など増加の傾向にあるため、経費の内容を充分に精査しながら、歳出の抑制に努める。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31750</xdr:rowOff>
    </xdr:from>
    <xdr:to>
      <xdr:col>82</xdr:col>
      <xdr:colOff>107950</xdr:colOff>
      <xdr:row>17</xdr:row>
      <xdr:rowOff>107950</xdr:rowOff>
    </xdr:to>
    <xdr:cxnSp macro="">
      <xdr:nvCxnSpPr>
        <xdr:cNvPr id="127" name="直線コネクタ 126"/>
        <xdr:cNvCxnSpPr/>
      </xdr:nvCxnSpPr>
      <xdr:spPr>
        <a:xfrm flipV="1">
          <a:off x="15671800" y="2946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17</xdr:row>
      <xdr:rowOff>107950</xdr:rowOff>
    </xdr:to>
    <xdr:cxnSp macro="">
      <xdr:nvCxnSpPr>
        <xdr:cNvPr id="130" name="直線コネクタ 129"/>
        <xdr:cNvCxnSpPr/>
      </xdr:nvCxnSpPr>
      <xdr:spPr>
        <a:xfrm>
          <a:off x="14782800" y="2832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0</xdr:rowOff>
    </xdr:from>
    <xdr:to>
      <xdr:col>73</xdr:col>
      <xdr:colOff>180975</xdr:colOff>
      <xdr:row>16</xdr:row>
      <xdr:rowOff>88900</xdr:rowOff>
    </xdr:to>
    <xdr:cxnSp macro="">
      <xdr:nvCxnSpPr>
        <xdr:cNvPr id="133" name="直線コネクタ 132"/>
        <xdr:cNvCxnSpPr/>
      </xdr:nvCxnSpPr>
      <xdr:spPr>
        <a:xfrm>
          <a:off x="13893800" y="2743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133350</xdr:rowOff>
    </xdr:from>
    <xdr:to>
      <xdr:col>69</xdr:col>
      <xdr:colOff>92075</xdr:colOff>
      <xdr:row>16</xdr:row>
      <xdr:rowOff>0</xdr:rowOff>
    </xdr:to>
    <xdr:cxnSp macro="">
      <xdr:nvCxnSpPr>
        <xdr:cNvPr id="136" name="直線コネクタ 135"/>
        <xdr:cNvCxnSpPr/>
      </xdr:nvCxnSpPr>
      <xdr:spPr>
        <a:xfrm>
          <a:off x="13004800" y="270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6" name="楕円 145"/>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168927</xdr:rowOff>
    </xdr:from>
    <xdr:ext cx="762000" cy="259045"/>
    <xdr:sp macro="" textlink="">
      <xdr:nvSpPr>
        <xdr:cNvPr id="147" name="物件費該当値テキスト"/>
        <xdr:cNvSpPr txBox="1"/>
      </xdr:nvSpPr>
      <xdr:spPr>
        <a:xfrm>
          <a:off x="165989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48" name="楕円 147"/>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49" name="テキスト ボックス 148"/>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0" name="楕円 149"/>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1" name="テキスト ボックス 150"/>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120650</xdr:rowOff>
    </xdr:from>
    <xdr:to>
      <xdr:col>69</xdr:col>
      <xdr:colOff>142875</xdr:colOff>
      <xdr:row>16</xdr:row>
      <xdr:rowOff>50800</xdr:rowOff>
    </xdr:to>
    <xdr:sp macro="" textlink="">
      <xdr:nvSpPr>
        <xdr:cNvPr id="152" name="楕円 151"/>
        <xdr:cNvSpPr/>
      </xdr:nvSpPr>
      <xdr:spPr>
        <a:xfrm>
          <a:off x="13843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60977</xdr:rowOff>
    </xdr:from>
    <xdr:ext cx="762000" cy="259045"/>
    <xdr:sp macro="" textlink="">
      <xdr:nvSpPr>
        <xdr:cNvPr id="153" name="テキスト ボックス 152"/>
        <xdr:cNvSpPr txBox="1"/>
      </xdr:nvSpPr>
      <xdr:spPr>
        <a:xfrm>
          <a:off x="13512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54" name="楕円 153"/>
        <xdr:cNvSpPr/>
      </xdr:nvSpPr>
      <xdr:spPr>
        <a:xfrm>
          <a:off x="12954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22877</xdr:rowOff>
    </xdr:from>
    <xdr:ext cx="762000" cy="259045"/>
    <xdr:sp macro="" textlink="">
      <xdr:nvSpPr>
        <xdr:cNvPr id="155" name="テキスト ボックス 154"/>
        <xdr:cNvSpPr txBox="1"/>
      </xdr:nvSpPr>
      <xdr:spPr>
        <a:xfrm>
          <a:off x="12623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以前から生活保護率が高いことから類似団体平均を上回っている。また、政策的に推進した子ども医療費無償化の対象拡大など子育て環境の充実や障害者福祉対策、高齢化の進展などにより扶助費は増加傾向にある。令和２年度は、障害福祉サービス費の増などにより前年度より</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悪化となった。今後も扶助費の抑制にあたり、引き続き生活保護世帯の自立を促すために就労支援員の配置や医療機関への適正な受診の指導などを行い、単独施策の内容が財政力に比して過重となっていないかの調査を行うなどの見直しに取り組む。</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165100</xdr:rowOff>
    </xdr:from>
    <xdr:to>
      <xdr:col>24</xdr:col>
      <xdr:colOff>25400</xdr:colOff>
      <xdr:row>59</xdr:row>
      <xdr:rowOff>95250</xdr:rowOff>
    </xdr:to>
    <xdr:cxnSp macro="">
      <xdr:nvCxnSpPr>
        <xdr:cNvPr id="188" name="直線コネクタ 187"/>
        <xdr:cNvCxnSpPr/>
      </xdr:nvCxnSpPr>
      <xdr:spPr>
        <a:xfrm>
          <a:off x="3987800" y="101092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165100</xdr:rowOff>
    </xdr:from>
    <xdr:to>
      <xdr:col>19</xdr:col>
      <xdr:colOff>187325</xdr:colOff>
      <xdr:row>60</xdr:row>
      <xdr:rowOff>101600</xdr:rowOff>
    </xdr:to>
    <xdr:cxnSp macro="">
      <xdr:nvCxnSpPr>
        <xdr:cNvPr id="191" name="直線コネクタ 190"/>
        <xdr:cNvCxnSpPr/>
      </xdr:nvCxnSpPr>
      <xdr:spPr>
        <a:xfrm flipV="1">
          <a:off x="3098800" y="101092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88900</xdr:rowOff>
    </xdr:from>
    <xdr:to>
      <xdr:col>15</xdr:col>
      <xdr:colOff>98425</xdr:colOff>
      <xdr:row>60</xdr:row>
      <xdr:rowOff>101600</xdr:rowOff>
    </xdr:to>
    <xdr:cxnSp macro="">
      <xdr:nvCxnSpPr>
        <xdr:cNvPr id="194" name="直線コネクタ 193"/>
        <xdr:cNvCxnSpPr/>
      </xdr:nvCxnSpPr>
      <xdr:spPr>
        <a:xfrm>
          <a:off x="2209800" y="1037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76200</xdr:rowOff>
    </xdr:from>
    <xdr:to>
      <xdr:col>11</xdr:col>
      <xdr:colOff>9525</xdr:colOff>
      <xdr:row>60</xdr:row>
      <xdr:rowOff>88900</xdr:rowOff>
    </xdr:to>
    <xdr:cxnSp macro="">
      <xdr:nvCxnSpPr>
        <xdr:cNvPr id="197" name="直線コネクタ 196"/>
        <xdr:cNvCxnSpPr/>
      </xdr:nvCxnSpPr>
      <xdr:spPr>
        <a:xfrm>
          <a:off x="1320800" y="10363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44450</xdr:rowOff>
    </xdr:from>
    <xdr:to>
      <xdr:col>24</xdr:col>
      <xdr:colOff>76200</xdr:colOff>
      <xdr:row>59</xdr:row>
      <xdr:rowOff>146050</xdr:rowOff>
    </xdr:to>
    <xdr:sp macro="" textlink="">
      <xdr:nvSpPr>
        <xdr:cNvPr id="207" name="楕円 206"/>
        <xdr:cNvSpPr/>
      </xdr:nvSpPr>
      <xdr:spPr>
        <a:xfrm>
          <a:off x="47752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16527</xdr:rowOff>
    </xdr:from>
    <xdr:ext cx="762000" cy="259045"/>
    <xdr:sp macro="" textlink="">
      <xdr:nvSpPr>
        <xdr:cNvPr id="208" name="扶助費該当値テキスト"/>
        <xdr:cNvSpPr txBox="1"/>
      </xdr:nvSpPr>
      <xdr:spPr>
        <a:xfrm>
          <a:off x="49149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114300</xdr:rowOff>
    </xdr:from>
    <xdr:to>
      <xdr:col>20</xdr:col>
      <xdr:colOff>38100</xdr:colOff>
      <xdr:row>59</xdr:row>
      <xdr:rowOff>44450</xdr:rowOff>
    </xdr:to>
    <xdr:sp macro="" textlink="">
      <xdr:nvSpPr>
        <xdr:cNvPr id="209" name="楕円 208"/>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210" name="テキスト ボックス 209"/>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50800</xdr:rowOff>
    </xdr:from>
    <xdr:to>
      <xdr:col>15</xdr:col>
      <xdr:colOff>149225</xdr:colOff>
      <xdr:row>60</xdr:row>
      <xdr:rowOff>152400</xdr:rowOff>
    </xdr:to>
    <xdr:sp macro="" textlink="">
      <xdr:nvSpPr>
        <xdr:cNvPr id="211" name="楕円 210"/>
        <xdr:cNvSpPr/>
      </xdr:nvSpPr>
      <xdr:spPr>
        <a:xfrm>
          <a:off x="3048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137177</xdr:rowOff>
    </xdr:from>
    <xdr:ext cx="762000" cy="259045"/>
    <xdr:sp macro="" textlink="">
      <xdr:nvSpPr>
        <xdr:cNvPr id="212" name="テキスト ボックス 211"/>
        <xdr:cNvSpPr txBox="1"/>
      </xdr:nvSpPr>
      <xdr:spPr>
        <a:xfrm>
          <a:off x="2717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38100</xdr:rowOff>
    </xdr:from>
    <xdr:to>
      <xdr:col>11</xdr:col>
      <xdr:colOff>60325</xdr:colOff>
      <xdr:row>60</xdr:row>
      <xdr:rowOff>139700</xdr:rowOff>
    </xdr:to>
    <xdr:sp macro="" textlink="">
      <xdr:nvSpPr>
        <xdr:cNvPr id="213" name="楕円 212"/>
        <xdr:cNvSpPr/>
      </xdr:nvSpPr>
      <xdr:spPr>
        <a:xfrm>
          <a:off x="2159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124477</xdr:rowOff>
    </xdr:from>
    <xdr:ext cx="762000" cy="259045"/>
    <xdr:sp macro="" textlink="">
      <xdr:nvSpPr>
        <xdr:cNvPr id="214" name="テキスト ボックス 213"/>
        <xdr:cNvSpPr txBox="1"/>
      </xdr:nvSpPr>
      <xdr:spPr>
        <a:xfrm>
          <a:off x="1828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25400</xdr:rowOff>
    </xdr:from>
    <xdr:to>
      <xdr:col>6</xdr:col>
      <xdr:colOff>171450</xdr:colOff>
      <xdr:row>60</xdr:row>
      <xdr:rowOff>127000</xdr:rowOff>
    </xdr:to>
    <xdr:sp macro="" textlink="">
      <xdr:nvSpPr>
        <xdr:cNvPr id="215" name="楕円 214"/>
        <xdr:cNvSpPr/>
      </xdr:nvSpPr>
      <xdr:spPr>
        <a:xfrm>
          <a:off x="1270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111777</xdr:rowOff>
    </xdr:from>
    <xdr:ext cx="762000" cy="259045"/>
    <xdr:sp macro="" textlink="">
      <xdr:nvSpPr>
        <xdr:cNvPr id="216" name="テキスト ボックス 215"/>
        <xdr:cNvSpPr txBox="1"/>
      </xdr:nvSpPr>
      <xdr:spPr>
        <a:xfrm>
          <a:off x="939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介護保険の保険給付費の増や公共下水道事業の元利償還金の増に伴う他会計繰出金等の増により、類似団体の平均を上回っている。今後も社会保障給付の増加に伴い、介護保険や後期高齢者医療などで高齢者に対する給付費の増加が見込まれることや、公共下水道事業の元利償還金が増加していくことから、社会保障給付については過度な利用がないよう適正な利用を促し、健全な制度運営に取り組む。さらに、公共下水道事業などは経営戦略に則り進めているが、接続状況など経営状況を精査し、必要があれば、計画の見直しや検証を行う。</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153670</xdr:rowOff>
    </xdr:from>
    <xdr:to>
      <xdr:col>82</xdr:col>
      <xdr:colOff>107950</xdr:colOff>
      <xdr:row>57</xdr:row>
      <xdr:rowOff>161290</xdr:rowOff>
    </xdr:to>
    <xdr:cxnSp macro="">
      <xdr:nvCxnSpPr>
        <xdr:cNvPr id="249" name="直線コネクタ 248"/>
        <xdr:cNvCxnSpPr/>
      </xdr:nvCxnSpPr>
      <xdr:spPr>
        <a:xfrm flipV="1">
          <a:off x="15671800" y="9926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57</xdr:row>
      <xdr:rowOff>161290</xdr:rowOff>
    </xdr:to>
    <xdr:cxnSp macro="">
      <xdr:nvCxnSpPr>
        <xdr:cNvPr id="252" name="直線コネクタ 251"/>
        <xdr:cNvCxnSpPr/>
      </xdr:nvCxnSpPr>
      <xdr:spPr>
        <a:xfrm>
          <a:off x="14782800" y="991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85090</xdr:rowOff>
    </xdr:from>
    <xdr:to>
      <xdr:col>73</xdr:col>
      <xdr:colOff>180975</xdr:colOff>
      <xdr:row>57</xdr:row>
      <xdr:rowOff>138430</xdr:rowOff>
    </xdr:to>
    <xdr:cxnSp macro="">
      <xdr:nvCxnSpPr>
        <xdr:cNvPr id="255" name="直線コネクタ 254"/>
        <xdr:cNvCxnSpPr/>
      </xdr:nvCxnSpPr>
      <xdr:spPr>
        <a:xfrm>
          <a:off x="13893800" y="9857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57</xdr:row>
      <xdr:rowOff>85090</xdr:rowOff>
    </xdr:to>
    <xdr:cxnSp macro="">
      <xdr:nvCxnSpPr>
        <xdr:cNvPr id="258" name="直線コネクタ 257"/>
        <xdr:cNvCxnSpPr/>
      </xdr:nvCxnSpPr>
      <xdr:spPr>
        <a:xfrm>
          <a:off x="13004800" y="97434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102870</xdr:rowOff>
    </xdr:from>
    <xdr:to>
      <xdr:col>82</xdr:col>
      <xdr:colOff>158750</xdr:colOff>
      <xdr:row>58</xdr:row>
      <xdr:rowOff>33020</xdr:rowOff>
    </xdr:to>
    <xdr:sp macro="" textlink="">
      <xdr:nvSpPr>
        <xdr:cNvPr id="268" name="楕円 267"/>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74947</xdr:rowOff>
    </xdr:from>
    <xdr:ext cx="762000" cy="259045"/>
    <xdr:sp macro="" textlink="">
      <xdr:nvSpPr>
        <xdr:cNvPr id="269" name="その他該当値テキスト"/>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70" name="楕円 269"/>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71" name="テキスト ボックス 270"/>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72" name="楕円 271"/>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73" name="テキスト ボックス 272"/>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34290</xdr:rowOff>
    </xdr:from>
    <xdr:to>
      <xdr:col>69</xdr:col>
      <xdr:colOff>142875</xdr:colOff>
      <xdr:row>57</xdr:row>
      <xdr:rowOff>135890</xdr:rowOff>
    </xdr:to>
    <xdr:sp macro="" textlink="">
      <xdr:nvSpPr>
        <xdr:cNvPr id="274" name="楕円 273"/>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75" name="テキスト ボックス 274"/>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76" name="楕円 275"/>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77" name="テキスト ボックス 276"/>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病院事業やごみ処理・し尿処理事業などを行う一部事務組合の負担金が多額となっていることから類似団体平均を上回っている。令和２年度は、一部事務組合のひだか病院の負担金が増となったものの、一部事務組合の御坊広域行政事務組合（ごみ処理・し尿処理施設）の負担金が減となったことから、前年度から</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改善となった。今後も補助金については、目的が達成されたと思われるものや不明瞭な補助金などは廃止も視野に、更なる削減を図る。さらに、一部事務組合においては、今後、大型事業（基幹改良事業や汚泥再生処理センター建設事業）が事業着手となることから計画的に取り組み、一部事務組合と合わせて歳出削減に取り組む。</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106426</xdr:rowOff>
    </xdr:to>
    <xdr:cxnSp macro="">
      <xdr:nvCxnSpPr>
        <xdr:cNvPr id="307" name="直線コネクタ 306"/>
        <xdr:cNvCxnSpPr/>
      </xdr:nvCxnSpPr>
      <xdr:spPr>
        <a:xfrm flipV="1">
          <a:off x="15671800" y="63769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37</xdr:row>
      <xdr:rowOff>106426</xdr:rowOff>
    </xdr:to>
    <xdr:cxnSp macro="">
      <xdr:nvCxnSpPr>
        <xdr:cNvPr id="310" name="直線コネクタ 309"/>
        <xdr:cNvCxnSpPr/>
      </xdr:nvCxnSpPr>
      <xdr:spPr>
        <a:xfrm>
          <a:off x="14782800" y="6450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56134</xdr:rowOff>
    </xdr:from>
    <xdr:to>
      <xdr:col>73</xdr:col>
      <xdr:colOff>180975</xdr:colOff>
      <xdr:row>37</xdr:row>
      <xdr:rowOff>106426</xdr:rowOff>
    </xdr:to>
    <xdr:cxnSp macro="">
      <xdr:nvCxnSpPr>
        <xdr:cNvPr id="313" name="直線コネクタ 312"/>
        <xdr:cNvCxnSpPr/>
      </xdr:nvCxnSpPr>
      <xdr:spPr>
        <a:xfrm>
          <a:off x="13893800" y="63997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56134</xdr:rowOff>
    </xdr:to>
    <xdr:cxnSp macro="">
      <xdr:nvCxnSpPr>
        <xdr:cNvPr id="316" name="直線コネクタ 315"/>
        <xdr:cNvCxnSpPr/>
      </xdr:nvCxnSpPr>
      <xdr:spPr>
        <a:xfrm>
          <a:off x="13004800" y="6386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6" name="楕円 325"/>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27"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28" name="楕円 327"/>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29" name="テキスト ボックス 328"/>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30" name="楕円 329"/>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31" name="テキスト ボックス 330"/>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5334</xdr:rowOff>
    </xdr:from>
    <xdr:to>
      <xdr:col>69</xdr:col>
      <xdr:colOff>142875</xdr:colOff>
      <xdr:row>37</xdr:row>
      <xdr:rowOff>106934</xdr:rowOff>
    </xdr:to>
    <xdr:sp macro="" textlink="">
      <xdr:nvSpPr>
        <xdr:cNvPr id="332" name="楕円 331"/>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91711</xdr:rowOff>
    </xdr:from>
    <xdr:ext cx="762000" cy="259045"/>
    <xdr:sp macro="" textlink="">
      <xdr:nvSpPr>
        <xdr:cNvPr id="333" name="テキスト ボックス 332"/>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34" name="楕円 333"/>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35" name="テキスト ボックス 334"/>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令和２年度は緊急防災・減災事業債や学校教育施設整備事業債、臨時財政対策債の元金償還額が増加したものの、臨時財政対策債や退職手当債に伴う利子償還額が減少したため、前年度より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となった。今後も、防災関連事業や学校施設環境改善事業等に伴う元金償還額の増加が見込まれることから、継続・単独事業の精査を行い、事業の実施をより一層厳選し、適正な起債の活用・管理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26035</xdr:rowOff>
    </xdr:from>
    <xdr:to>
      <xdr:col>24</xdr:col>
      <xdr:colOff>25400</xdr:colOff>
      <xdr:row>75</xdr:row>
      <xdr:rowOff>33655</xdr:rowOff>
    </xdr:to>
    <xdr:cxnSp macro="">
      <xdr:nvCxnSpPr>
        <xdr:cNvPr id="367" name="直線コネクタ 366"/>
        <xdr:cNvCxnSpPr/>
      </xdr:nvCxnSpPr>
      <xdr:spPr>
        <a:xfrm flipV="1">
          <a:off x="3987800" y="1288478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33655</xdr:rowOff>
    </xdr:from>
    <xdr:to>
      <xdr:col>19</xdr:col>
      <xdr:colOff>187325</xdr:colOff>
      <xdr:row>75</xdr:row>
      <xdr:rowOff>33655</xdr:rowOff>
    </xdr:to>
    <xdr:cxnSp macro="">
      <xdr:nvCxnSpPr>
        <xdr:cNvPr id="370" name="直線コネクタ 369"/>
        <xdr:cNvCxnSpPr/>
      </xdr:nvCxnSpPr>
      <xdr:spPr>
        <a:xfrm>
          <a:off x="3098800" y="12892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29845</xdr:rowOff>
    </xdr:from>
    <xdr:to>
      <xdr:col>15</xdr:col>
      <xdr:colOff>98425</xdr:colOff>
      <xdr:row>75</xdr:row>
      <xdr:rowOff>33655</xdr:rowOff>
    </xdr:to>
    <xdr:cxnSp macro="">
      <xdr:nvCxnSpPr>
        <xdr:cNvPr id="373" name="直線コネクタ 372"/>
        <xdr:cNvCxnSpPr/>
      </xdr:nvCxnSpPr>
      <xdr:spPr>
        <a:xfrm>
          <a:off x="2209800" y="128885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24130</xdr:rowOff>
    </xdr:from>
    <xdr:to>
      <xdr:col>11</xdr:col>
      <xdr:colOff>9525</xdr:colOff>
      <xdr:row>75</xdr:row>
      <xdr:rowOff>29845</xdr:rowOff>
    </xdr:to>
    <xdr:cxnSp macro="">
      <xdr:nvCxnSpPr>
        <xdr:cNvPr id="376" name="直線コネクタ 375"/>
        <xdr:cNvCxnSpPr/>
      </xdr:nvCxnSpPr>
      <xdr:spPr>
        <a:xfrm>
          <a:off x="1320800" y="128828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146685</xdr:rowOff>
    </xdr:from>
    <xdr:to>
      <xdr:col>24</xdr:col>
      <xdr:colOff>76200</xdr:colOff>
      <xdr:row>75</xdr:row>
      <xdr:rowOff>76835</xdr:rowOff>
    </xdr:to>
    <xdr:sp macro="" textlink="">
      <xdr:nvSpPr>
        <xdr:cNvPr id="386" name="楕円 385"/>
        <xdr:cNvSpPr/>
      </xdr:nvSpPr>
      <xdr:spPr>
        <a:xfrm>
          <a:off x="4775200" y="128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118762</xdr:rowOff>
    </xdr:from>
    <xdr:ext cx="762000" cy="259045"/>
    <xdr:sp macro="" textlink="">
      <xdr:nvSpPr>
        <xdr:cNvPr id="387" name="公債費該当値テキスト"/>
        <xdr:cNvSpPr txBox="1"/>
      </xdr:nvSpPr>
      <xdr:spPr>
        <a:xfrm>
          <a:off x="4914900" y="128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154305</xdr:rowOff>
    </xdr:from>
    <xdr:to>
      <xdr:col>20</xdr:col>
      <xdr:colOff>38100</xdr:colOff>
      <xdr:row>75</xdr:row>
      <xdr:rowOff>84455</xdr:rowOff>
    </xdr:to>
    <xdr:sp macro="" textlink="">
      <xdr:nvSpPr>
        <xdr:cNvPr id="388" name="楕円 387"/>
        <xdr:cNvSpPr/>
      </xdr:nvSpPr>
      <xdr:spPr>
        <a:xfrm>
          <a:off x="3937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69232</xdr:rowOff>
    </xdr:from>
    <xdr:ext cx="736600" cy="259045"/>
    <xdr:sp macro="" textlink="">
      <xdr:nvSpPr>
        <xdr:cNvPr id="389" name="テキスト ボックス 388"/>
        <xdr:cNvSpPr txBox="1"/>
      </xdr:nvSpPr>
      <xdr:spPr>
        <a:xfrm>
          <a:off x="3606800" y="1292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154305</xdr:rowOff>
    </xdr:from>
    <xdr:to>
      <xdr:col>15</xdr:col>
      <xdr:colOff>149225</xdr:colOff>
      <xdr:row>75</xdr:row>
      <xdr:rowOff>84455</xdr:rowOff>
    </xdr:to>
    <xdr:sp macro="" textlink="">
      <xdr:nvSpPr>
        <xdr:cNvPr id="390" name="楕円 389"/>
        <xdr:cNvSpPr/>
      </xdr:nvSpPr>
      <xdr:spPr>
        <a:xfrm>
          <a:off x="3048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69232</xdr:rowOff>
    </xdr:from>
    <xdr:ext cx="762000" cy="259045"/>
    <xdr:sp macro="" textlink="">
      <xdr:nvSpPr>
        <xdr:cNvPr id="391" name="テキスト ボックス 390"/>
        <xdr:cNvSpPr txBox="1"/>
      </xdr:nvSpPr>
      <xdr:spPr>
        <a:xfrm>
          <a:off x="2717800" y="129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150495</xdr:rowOff>
    </xdr:from>
    <xdr:to>
      <xdr:col>11</xdr:col>
      <xdr:colOff>60325</xdr:colOff>
      <xdr:row>75</xdr:row>
      <xdr:rowOff>80645</xdr:rowOff>
    </xdr:to>
    <xdr:sp macro="" textlink="">
      <xdr:nvSpPr>
        <xdr:cNvPr id="392" name="楕円 391"/>
        <xdr:cNvSpPr/>
      </xdr:nvSpPr>
      <xdr:spPr>
        <a:xfrm>
          <a:off x="2159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65422</xdr:rowOff>
    </xdr:from>
    <xdr:ext cx="762000" cy="259045"/>
    <xdr:sp macro="" textlink="">
      <xdr:nvSpPr>
        <xdr:cNvPr id="393" name="テキスト ボックス 392"/>
        <xdr:cNvSpPr txBox="1"/>
      </xdr:nvSpPr>
      <xdr:spPr>
        <a:xfrm>
          <a:off x="1828800" y="1292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144780</xdr:rowOff>
    </xdr:from>
    <xdr:to>
      <xdr:col>6</xdr:col>
      <xdr:colOff>171450</xdr:colOff>
      <xdr:row>75</xdr:row>
      <xdr:rowOff>74930</xdr:rowOff>
    </xdr:to>
    <xdr:sp macro="" textlink="">
      <xdr:nvSpPr>
        <xdr:cNvPr id="394" name="楕円 393"/>
        <xdr:cNvSpPr/>
      </xdr:nvSpPr>
      <xdr:spPr>
        <a:xfrm>
          <a:off x="1270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59707</xdr:rowOff>
    </xdr:from>
    <xdr:ext cx="762000" cy="259045"/>
    <xdr:sp macro="" textlink="">
      <xdr:nvSpPr>
        <xdr:cNvPr id="395" name="テキスト ボックス 394"/>
        <xdr:cNvSpPr txBox="1"/>
      </xdr:nvSpPr>
      <xdr:spPr>
        <a:xfrm>
          <a:off x="939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人件費や扶助費、補助費等が類似団体に比べて高いため、公債費以外としても類似団体の平均を上回っている。令和２年度は扶助費以外でそれぞれ減少したため、前年度より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ポイント改善している。それぞれの対策において真摯に取り組むことで、健全化に向けて徹底した歳出削減・抑制に努める。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3556</xdr:rowOff>
    </xdr:from>
    <xdr:to>
      <xdr:col>82</xdr:col>
      <xdr:colOff>107950</xdr:colOff>
      <xdr:row>80</xdr:row>
      <xdr:rowOff>117856</xdr:rowOff>
    </xdr:to>
    <xdr:cxnSp macro="">
      <xdr:nvCxnSpPr>
        <xdr:cNvPr id="426" name="直線コネクタ 425"/>
        <xdr:cNvCxnSpPr/>
      </xdr:nvCxnSpPr>
      <xdr:spPr>
        <a:xfrm flipV="1">
          <a:off x="15671800" y="1371955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117856</xdr:rowOff>
    </xdr:from>
    <xdr:to>
      <xdr:col>78</xdr:col>
      <xdr:colOff>69850</xdr:colOff>
      <xdr:row>80</xdr:row>
      <xdr:rowOff>131572</xdr:rowOff>
    </xdr:to>
    <xdr:cxnSp macro="">
      <xdr:nvCxnSpPr>
        <xdr:cNvPr id="429" name="直線コネクタ 428"/>
        <xdr:cNvCxnSpPr/>
      </xdr:nvCxnSpPr>
      <xdr:spPr>
        <a:xfrm flipV="1">
          <a:off x="14782800" y="138338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165863</xdr:rowOff>
    </xdr:from>
    <xdr:to>
      <xdr:col>73</xdr:col>
      <xdr:colOff>180975</xdr:colOff>
      <xdr:row>80</xdr:row>
      <xdr:rowOff>131572</xdr:rowOff>
    </xdr:to>
    <xdr:cxnSp macro="">
      <xdr:nvCxnSpPr>
        <xdr:cNvPr id="432" name="直線コネクタ 431"/>
        <xdr:cNvCxnSpPr/>
      </xdr:nvCxnSpPr>
      <xdr:spPr>
        <a:xfrm>
          <a:off x="13893800" y="13710413"/>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78994</xdr:rowOff>
    </xdr:from>
    <xdr:to>
      <xdr:col>69</xdr:col>
      <xdr:colOff>92075</xdr:colOff>
      <xdr:row>79</xdr:row>
      <xdr:rowOff>165863</xdr:rowOff>
    </xdr:to>
    <xdr:cxnSp macro="">
      <xdr:nvCxnSpPr>
        <xdr:cNvPr id="435" name="直線コネクタ 434"/>
        <xdr:cNvCxnSpPr/>
      </xdr:nvCxnSpPr>
      <xdr:spPr>
        <a:xfrm>
          <a:off x="13004800" y="13623544"/>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124206</xdr:rowOff>
    </xdr:from>
    <xdr:to>
      <xdr:col>82</xdr:col>
      <xdr:colOff>158750</xdr:colOff>
      <xdr:row>80</xdr:row>
      <xdr:rowOff>54356</xdr:rowOff>
    </xdr:to>
    <xdr:sp macro="" textlink="">
      <xdr:nvSpPr>
        <xdr:cNvPr id="445" name="楕円 444"/>
        <xdr:cNvSpPr/>
      </xdr:nvSpPr>
      <xdr:spPr>
        <a:xfrm>
          <a:off x="164592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96283</xdr:rowOff>
    </xdr:from>
    <xdr:ext cx="762000" cy="259045"/>
    <xdr:sp macro="" textlink="">
      <xdr:nvSpPr>
        <xdr:cNvPr id="446" name="公債費以外該当値テキスト"/>
        <xdr:cNvSpPr txBox="1"/>
      </xdr:nvSpPr>
      <xdr:spPr>
        <a:xfrm>
          <a:off x="165989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67056</xdr:rowOff>
    </xdr:from>
    <xdr:to>
      <xdr:col>78</xdr:col>
      <xdr:colOff>120650</xdr:colOff>
      <xdr:row>80</xdr:row>
      <xdr:rowOff>168656</xdr:rowOff>
    </xdr:to>
    <xdr:sp macro="" textlink="">
      <xdr:nvSpPr>
        <xdr:cNvPr id="447" name="楕円 446"/>
        <xdr:cNvSpPr/>
      </xdr:nvSpPr>
      <xdr:spPr>
        <a:xfrm>
          <a:off x="15621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153433</xdr:rowOff>
    </xdr:from>
    <xdr:ext cx="736600" cy="259045"/>
    <xdr:sp macro="" textlink="">
      <xdr:nvSpPr>
        <xdr:cNvPr id="448" name="テキスト ボックス 447"/>
        <xdr:cNvSpPr txBox="1"/>
      </xdr:nvSpPr>
      <xdr:spPr>
        <a:xfrm>
          <a:off x="15290800" y="1386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80772</xdr:rowOff>
    </xdr:from>
    <xdr:to>
      <xdr:col>74</xdr:col>
      <xdr:colOff>31750</xdr:colOff>
      <xdr:row>81</xdr:row>
      <xdr:rowOff>10922</xdr:rowOff>
    </xdr:to>
    <xdr:sp macro="" textlink="">
      <xdr:nvSpPr>
        <xdr:cNvPr id="449" name="楕円 448"/>
        <xdr:cNvSpPr/>
      </xdr:nvSpPr>
      <xdr:spPr>
        <a:xfrm>
          <a:off x="147320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167149</xdr:rowOff>
    </xdr:from>
    <xdr:ext cx="762000" cy="259045"/>
    <xdr:sp macro="" textlink="">
      <xdr:nvSpPr>
        <xdr:cNvPr id="450" name="テキスト ボックス 449"/>
        <xdr:cNvSpPr txBox="1"/>
      </xdr:nvSpPr>
      <xdr:spPr>
        <a:xfrm>
          <a:off x="14401800" y="138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115063</xdr:rowOff>
    </xdr:from>
    <xdr:to>
      <xdr:col>69</xdr:col>
      <xdr:colOff>142875</xdr:colOff>
      <xdr:row>80</xdr:row>
      <xdr:rowOff>45213</xdr:rowOff>
    </xdr:to>
    <xdr:sp macro="" textlink="">
      <xdr:nvSpPr>
        <xdr:cNvPr id="451" name="楕円 450"/>
        <xdr:cNvSpPr/>
      </xdr:nvSpPr>
      <xdr:spPr>
        <a:xfrm>
          <a:off x="13843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29990</xdr:rowOff>
    </xdr:from>
    <xdr:ext cx="762000" cy="259045"/>
    <xdr:sp macro="" textlink="">
      <xdr:nvSpPr>
        <xdr:cNvPr id="452" name="テキスト ボックス 451"/>
        <xdr:cNvSpPr txBox="1"/>
      </xdr:nvSpPr>
      <xdr:spPr>
        <a:xfrm>
          <a:off x="13512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28194</xdr:rowOff>
    </xdr:from>
    <xdr:to>
      <xdr:col>65</xdr:col>
      <xdr:colOff>53975</xdr:colOff>
      <xdr:row>79</xdr:row>
      <xdr:rowOff>129794</xdr:rowOff>
    </xdr:to>
    <xdr:sp macro="" textlink="">
      <xdr:nvSpPr>
        <xdr:cNvPr id="453" name="楕円 452"/>
        <xdr:cNvSpPr/>
      </xdr:nvSpPr>
      <xdr:spPr>
        <a:xfrm>
          <a:off x="12954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114571</xdr:rowOff>
    </xdr:from>
    <xdr:ext cx="762000" cy="259045"/>
    <xdr:sp macro="" textlink="">
      <xdr:nvSpPr>
        <xdr:cNvPr id="454" name="テキスト ボックス 453"/>
        <xdr:cNvSpPr txBox="1"/>
      </xdr:nvSpPr>
      <xdr:spPr>
        <a:xfrm>
          <a:off x="12623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和歌山県御坊市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24870</xdr:rowOff>
    </xdr:from>
    <xdr:to>
      <xdr:col>29</xdr:col>
      <xdr:colOff>127000</xdr:colOff>
      <xdr:row>16</xdr:row>
      <xdr:rowOff>61784</xdr:rowOff>
    </xdr:to>
    <xdr:cxnSp macro="">
      <xdr:nvCxnSpPr>
        <xdr:cNvPr id="52" name="直線コネクタ 51"/>
        <xdr:cNvCxnSpPr/>
      </xdr:nvCxnSpPr>
      <xdr:spPr bwMode="auto">
        <a:xfrm flipV="1">
          <a:off x="5003800" y="2815695"/>
          <a:ext cx="647700" cy="36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61784</xdr:rowOff>
    </xdr:from>
    <xdr:to>
      <xdr:col>26</xdr:col>
      <xdr:colOff>50800</xdr:colOff>
      <xdr:row>16</xdr:row>
      <xdr:rowOff>86440</xdr:rowOff>
    </xdr:to>
    <xdr:cxnSp macro="">
      <xdr:nvCxnSpPr>
        <xdr:cNvPr id="55" name="直線コネクタ 54"/>
        <xdr:cNvCxnSpPr/>
      </xdr:nvCxnSpPr>
      <xdr:spPr bwMode="auto">
        <a:xfrm flipV="1">
          <a:off x="4305300" y="2852609"/>
          <a:ext cx="698500" cy="24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86440</xdr:rowOff>
    </xdr:from>
    <xdr:to>
      <xdr:col>22</xdr:col>
      <xdr:colOff>114300</xdr:colOff>
      <xdr:row>16</xdr:row>
      <xdr:rowOff>146921</xdr:rowOff>
    </xdr:to>
    <xdr:cxnSp macro="">
      <xdr:nvCxnSpPr>
        <xdr:cNvPr id="58" name="直線コネクタ 57"/>
        <xdr:cNvCxnSpPr/>
      </xdr:nvCxnSpPr>
      <xdr:spPr bwMode="auto">
        <a:xfrm flipV="1">
          <a:off x="3606800" y="2877265"/>
          <a:ext cx="698500" cy="60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146921</xdr:rowOff>
    </xdr:from>
    <xdr:to>
      <xdr:col>18</xdr:col>
      <xdr:colOff>177800</xdr:colOff>
      <xdr:row>16</xdr:row>
      <xdr:rowOff>169400</xdr:rowOff>
    </xdr:to>
    <xdr:cxnSp macro="">
      <xdr:nvCxnSpPr>
        <xdr:cNvPr id="61" name="直線コネクタ 60"/>
        <xdr:cNvCxnSpPr/>
      </xdr:nvCxnSpPr>
      <xdr:spPr bwMode="auto">
        <a:xfrm flipV="1">
          <a:off x="2908300" y="2937746"/>
          <a:ext cx="698500" cy="22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145520</xdr:rowOff>
    </xdr:from>
    <xdr:to>
      <xdr:col>29</xdr:col>
      <xdr:colOff>177800</xdr:colOff>
      <xdr:row>16</xdr:row>
      <xdr:rowOff>75670</xdr:rowOff>
    </xdr:to>
    <xdr:sp macro="" textlink="">
      <xdr:nvSpPr>
        <xdr:cNvPr id="71" name="楕円 70"/>
        <xdr:cNvSpPr/>
      </xdr:nvSpPr>
      <xdr:spPr bwMode="auto">
        <a:xfrm>
          <a:off x="5600700" y="2764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162047</xdr:rowOff>
    </xdr:from>
    <xdr:ext cx="762000" cy="259045"/>
    <xdr:sp macro="" textlink="">
      <xdr:nvSpPr>
        <xdr:cNvPr id="72" name="人口1人当たり決算額の推移該当値テキスト130"/>
        <xdr:cNvSpPr txBox="1"/>
      </xdr:nvSpPr>
      <xdr:spPr>
        <a:xfrm>
          <a:off x="5740400" y="2609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10984</xdr:rowOff>
    </xdr:from>
    <xdr:to>
      <xdr:col>26</xdr:col>
      <xdr:colOff>101600</xdr:colOff>
      <xdr:row>16</xdr:row>
      <xdr:rowOff>112584</xdr:rowOff>
    </xdr:to>
    <xdr:sp macro="" textlink="">
      <xdr:nvSpPr>
        <xdr:cNvPr id="73" name="楕円 72"/>
        <xdr:cNvSpPr/>
      </xdr:nvSpPr>
      <xdr:spPr bwMode="auto">
        <a:xfrm>
          <a:off x="4953000" y="2801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122761</xdr:rowOff>
    </xdr:from>
    <xdr:ext cx="736600" cy="259045"/>
    <xdr:sp macro="" textlink="">
      <xdr:nvSpPr>
        <xdr:cNvPr id="74" name="テキスト ボックス 73"/>
        <xdr:cNvSpPr txBox="1"/>
      </xdr:nvSpPr>
      <xdr:spPr>
        <a:xfrm>
          <a:off x="4622800" y="257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35640</xdr:rowOff>
    </xdr:from>
    <xdr:to>
      <xdr:col>22</xdr:col>
      <xdr:colOff>165100</xdr:colOff>
      <xdr:row>16</xdr:row>
      <xdr:rowOff>137240</xdr:rowOff>
    </xdr:to>
    <xdr:sp macro="" textlink="">
      <xdr:nvSpPr>
        <xdr:cNvPr id="75" name="楕円 74"/>
        <xdr:cNvSpPr/>
      </xdr:nvSpPr>
      <xdr:spPr bwMode="auto">
        <a:xfrm>
          <a:off x="4254500" y="2826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147417</xdr:rowOff>
    </xdr:from>
    <xdr:ext cx="762000" cy="259045"/>
    <xdr:sp macro="" textlink="">
      <xdr:nvSpPr>
        <xdr:cNvPr id="76" name="テキスト ボックス 75"/>
        <xdr:cNvSpPr txBox="1"/>
      </xdr:nvSpPr>
      <xdr:spPr>
        <a:xfrm>
          <a:off x="3924300" y="259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96121</xdr:rowOff>
    </xdr:from>
    <xdr:to>
      <xdr:col>19</xdr:col>
      <xdr:colOff>38100</xdr:colOff>
      <xdr:row>17</xdr:row>
      <xdr:rowOff>26271</xdr:rowOff>
    </xdr:to>
    <xdr:sp macro="" textlink="">
      <xdr:nvSpPr>
        <xdr:cNvPr id="77" name="楕円 76"/>
        <xdr:cNvSpPr/>
      </xdr:nvSpPr>
      <xdr:spPr bwMode="auto">
        <a:xfrm>
          <a:off x="3556000" y="2886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36448</xdr:rowOff>
    </xdr:from>
    <xdr:ext cx="762000" cy="259045"/>
    <xdr:sp macro="" textlink="">
      <xdr:nvSpPr>
        <xdr:cNvPr id="78" name="テキスト ボックス 77"/>
        <xdr:cNvSpPr txBox="1"/>
      </xdr:nvSpPr>
      <xdr:spPr>
        <a:xfrm>
          <a:off x="3225800" y="265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118600</xdr:rowOff>
    </xdr:from>
    <xdr:to>
      <xdr:col>15</xdr:col>
      <xdr:colOff>101600</xdr:colOff>
      <xdr:row>17</xdr:row>
      <xdr:rowOff>48750</xdr:rowOff>
    </xdr:to>
    <xdr:sp macro="" textlink="">
      <xdr:nvSpPr>
        <xdr:cNvPr id="79" name="楕円 78"/>
        <xdr:cNvSpPr/>
      </xdr:nvSpPr>
      <xdr:spPr bwMode="auto">
        <a:xfrm>
          <a:off x="2857500" y="2909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58927</xdr:rowOff>
    </xdr:from>
    <xdr:ext cx="762000" cy="259045"/>
    <xdr:sp macro="" textlink="">
      <xdr:nvSpPr>
        <xdr:cNvPr id="80" name="テキスト ボックス 79"/>
        <xdr:cNvSpPr txBox="1"/>
      </xdr:nvSpPr>
      <xdr:spPr>
        <a:xfrm>
          <a:off x="2527300" y="267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304150</xdr:rowOff>
    </xdr:from>
    <xdr:to>
      <xdr:col>29</xdr:col>
      <xdr:colOff>127000</xdr:colOff>
      <xdr:row>37</xdr:row>
      <xdr:rowOff>307853</xdr:rowOff>
    </xdr:to>
    <xdr:cxnSp macro="">
      <xdr:nvCxnSpPr>
        <xdr:cNvPr id="114" name="直線コネクタ 113"/>
        <xdr:cNvCxnSpPr/>
      </xdr:nvCxnSpPr>
      <xdr:spPr bwMode="auto">
        <a:xfrm flipV="1">
          <a:off x="5003800" y="7428850"/>
          <a:ext cx="647700" cy="3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288927</xdr:rowOff>
    </xdr:from>
    <xdr:ext cx="762000" cy="259045"/>
    <xdr:sp macro="" textlink="">
      <xdr:nvSpPr>
        <xdr:cNvPr id="115" name="人口1人当たり決算額の推移平均値テキスト445"/>
        <xdr:cNvSpPr txBox="1"/>
      </xdr:nvSpPr>
      <xdr:spPr>
        <a:xfrm>
          <a:off x="5740400" y="7413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307853</xdr:rowOff>
    </xdr:from>
    <xdr:to>
      <xdr:col>26</xdr:col>
      <xdr:colOff>50800</xdr:colOff>
      <xdr:row>37</xdr:row>
      <xdr:rowOff>311415</xdr:rowOff>
    </xdr:to>
    <xdr:cxnSp macro="">
      <xdr:nvCxnSpPr>
        <xdr:cNvPr id="117" name="直線コネクタ 116"/>
        <xdr:cNvCxnSpPr/>
      </xdr:nvCxnSpPr>
      <xdr:spPr bwMode="auto">
        <a:xfrm flipV="1">
          <a:off x="4305300" y="7432553"/>
          <a:ext cx="698500" cy="3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311415</xdr:rowOff>
    </xdr:from>
    <xdr:to>
      <xdr:col>22</xdr:col>
      <xdr:colOff>114300</xdr:colOff>
      <xdr:row>37</xdr:row>
      <xdr:rowOff>315900</xdr:rowOff>
    </xdr:to>
    <xdr:cxnSp macro="">
      <xdr:nvCxnSpPr>
        <xdr:cNvPr id="120" name="直線コネクタ 119"/>
        <xdr:cNvCxnSpPr/>
      </xdr:nvCxnSpPr>
      <xdr:spPr bwMode="auto">
        <a:xfrm flipV="1">
          <a:off x="3606800" y="7436115"/>
          <a:ext cx="698500" cy="4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315900</xdr:rowOff>
    </xdr:from>
    <xdr:to>
      <xdr:col>18</xdr:col>
      <xdr:colOff>177800</xdr:colOff>
      <xdr:row>37</xdr:row>
      <xdr:rowOff>329688</xdr:rowOff>
    </xdr:to>
    <xdr:cxnSp macro="">
      <xdr:nvCxnSpPr>
        <xdr:cNvPr id="123" name="直線コネクタ 122"/>
        <xdr:cNvCxnSpPr/>
      </xdr:nvCxnSpPr>
      <xdr:spPr bwMode="auto">
        <a:xfrm flipV="1">
          <a:off x="2908300" y="7440600"/>
          <a:ext cx="698500" cy="13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253350</xdr:rowOff>
    </xdr:from>
    <xdr:to>
      <xdr:col>29</xdr:col>
      <xdr:colOff>177800</xdr:colOff>
      <xdr:row>38</xdr:row>
      <xdr:rowOff>12050</xdr:rowOff>
    </xdr:to>
    <xdr:sp macro="" textlink="">
      <xdr:nvSpPr>
        <xdr:cNvPr id="133" name="楕円 132"/>
        <xdr:cNvSpPr/>
      </xdr:nvSpPr>
      <xdr:spPr bwMode="auto">
        <a:xfrm>
          <a:off x="5600700" y="7378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98427</xdr:rowOff>
    </xdr:from>
    <xdr:ext cx="762000" cy="259045"/>
    <xdr:sp macro="" textlink="">
      <xdr:nvSpPr>
        <xdr:cNvPr id="134" name="人口1人当たり決算額の推移該当値テキスト445"/>
        <xdr:cNvSpPr txBox="1"/>
      </xdr:nvSpPr>
      <xdr:spPr>
        <a:xfrm>
          <a:off x="5740400" y="72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257053</xdr:rowOff>
    </xdr:from>
    <xdr:to>
      <xdr:col>26</xdr:col>
      <xdr:colOff>101600</xdr:colOff>
      <xdr:row>38</xdr:row>
      <xdr:rowOff>15753</xdr:rowOff>
    </xdr:to>
    <xdr:sp macro="" textlink="">
      <xdr:nvSpPr>
        <xdr:cNvPr id="135" name="楕円 134"/>
        <xdr:cNvSpPr/>
      </xdr:nvSpPr>
      <xdr:spPr bwMode="auto">
        <a:xfrm>
          <a:off x="4953000" y="7381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25930</xdr:rowOff>
    </xdr:from>
    <xdr:ext cx="736600" cy="259045"/>
    <xdr:sp macro="" textlink="">
      <xdr:nvSpPr>
        <xdr:cNvPr id="136" name="テキスト ボックス 135"/>
        <xdr:cNvSpPr txBox="1"/>
      </xdr:nvSpPr>
      <xdr:spPr>
        <a:xfrm>
          <a:off x="4622800" y="7150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260615</xdr:rowOff>
    </xdr:from>
    <xdr:to>
      <xdr:col>22</xdr:col>
      <xdr:colOff>165100</xdr:colOff>
      <xdr:row>38</xdr:row>
      <xdr:rowOff>19315</xdr:rowOff>
    </xdr:to>
    <xdr:sp macro="" textlink="">
      <xdr:nvSpPr>
        <xdr:cNvPr id="137" name="楕円 136"/>
        <xdr:cNvSpPr/>
      </xdr:nvSpPr>
      <xdr:spPr bwMode="auto">
        <a:xfrm>
          <a:off x="4254500" y="7385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29492</xdr:rowOff>
    </xdr:from>
    <xdr:ext cx="762000" cy="259045"/>
    <xdr:sp macro="" textlink="">
      <xdr:nvSpPr>
        <xdr:cNvPr id="138" name="テキスト ボックス 137"/>
        <xdr:cNvSpPr txBox="1"/>
      </xdr:nvSpPr>
      <xdr:spPr>
        <a:xfrm>
          <a:off x="3924300" y="715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265100</xdr:rowOff>
    </xdr:from>
    <xdr:to>
      <xdr:col>19</xdr:col>
      <xdr:colOff>38100</xdr:colOff>
      <xdr:row>38</xdr:row>
      <xdr:rowOff>23800</xdr:rowOff>
    </xdr:to>
    <xdr:sp macro="" textlink="">
      <xdr:nvSpPr>
        <xdr:cNvPr id="139" name="楕円 138"/>
        <xdr:cNvSpPr/>
      </xdr:nvSpPr>
      <xdr:spPr bwMode="auto">
        <a:xfrm>
          <a:off x="3556000" y="7389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33977</xdr:rowOff>
    </xdr:from>
    <xdr:ext cx="762000" cy="259045"/>
    <xdr:sp macro="" textlink="">
      <xdr:nvSpPr>
        <xdr:cNvPr id="140" name="テキスト ボックス 139"/>
        <xdr:cNvSpPr txBox="1"/>
      </xdr:nvSpPr>
      <xdr:spPr>
        <a:xfrm>
          <a:off x="3225800" y="71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278888</xdr:rowOff>
    </xdr:from>
    <xdr:to>
      <xdr:col>15</xdr:col>
      <xdr:colOff>101600</xdr:colOff>
      <xdr:row>38</xdr:row>
      <xdr:rowOff>37588</xdr:rowOff>
    </xdr:to>
    <xdr:sp macro="" textlink="">
      <xdr:nvSpPr>
        <xdr:cNvPr id="141" name="楕円 140"/>
        <xdr:cNvSpPr/>
      </xdr:nvSpPr>
      <xdr:spPr bwMode="auto">
        <a:xfrm>
          <a:off x="2857500" y="7403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47765</xdr:rowOff>
    </xdr:from>
    <xdr:ext cx="762000" cy="259045"/>
    <xdr:sp macro="" textlink="">
      <xdr:nvSpPr>
        <xdr:cNvPr id="142" name="テキスト ボックス 141"/>
        <xdr:cNvSpPr txBox="1"/>
      </xdr:nvSpPr>
      <xdr:spPr>
        <a:xfrm>
          <a:off x="2527300" y="717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和歌山県御坊市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22,757
22,567
43.91
16,674,422
16,321,416
333,924
6,932,605
13,579,937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16321</xdr:rowOff>
    </xdr:from>
    <xdr:to>
      <xdr:col>24</xdr:col>
      <xdr:colOff>63500</xdr:colOff>
      <xdr:row>34</xdr:row>
      <xdr:rowOff>154124</xdr:rowOff>
    </xdr:to>
    <xdr:cxnSp macro="">
      <xdr:nvCxnSpPr>
        <xdr:cNvPr id="63" name="直線コネクタ 62"/>
        <xdr:cNvCxnSpPr/>
      </xdr:nvCxnSpPr>
      <xdr:spPr>
        <a:xfrm flipV="1">
          <a:off x="3797300" y="5845621"/>
          <a:ext cx="838200" cy="13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154124</xdr:rowOff>
    </xdr:from>
    <xdr:to>
      <xdr:col>19</xdr:col>
      <xdr:colOff>177800</xdr:colOff>
      <xdr:row>34</xdr:row>
      <xdr:rowOff>157574</xdr:rowOff>
    </xdr:to>
    <xdr:cxnSp macro="">
      <xdr:nvCxnSpPr>
        <xdr:cNvPr id="66" name="直線コネクタ 65"/>
        <xdr:cNvCxnSpPr/>
      </xdr:nvCxnSpPr>
      <xdr:spPr>
        <a:xfrm flipV="1">
          <a:off x="2908300" y="5983424"/>
          <a:ext cx="889000" cy="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157574</xdr:rowOff>
    </xdr:from>
    <xdr:to>
      <xdr:col>15</xdr:col>
      <xdr:colOff>50800</xdr:colOff>
      <xdr:row>35</xdr:row>
      <xdr:rowOff>27686</xdr:rowOff>
    </xdr:to>
    <xdr:cxnSp macro="">
      <xdr:nvCxnSpPr>
        <xdr:cNvPr id="69" name="直線コネクタ 68"/>
        <xdr:cNvCxnSpPr/>
      </xdr:nvCxnSpPr>
      <xdr:spPr>
        <a:xfrm flipV="1">
          <a:off x="2019300" y="5986874"/>
          <a:ext cx="889000" cy="4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10160</xdr:rowOff>
    </xdr:from>
    <xdr:to>
      <xdr:col>10</xdr:col>
      <xdr:colOff>114300</xdr:colOff>
      <xdr:row>35</xdr:row>
      <xdr:rowOff>27686</xdr:rowOff>
    </xdr:to>
    <xdr:cxnSp macro="">
      <xdr:nvCxnSpPr>
        <xdr:cNvPr id="72" name="直線コネクタ 71"/>
        <xdr:cNvCxnSpPr/>
      </xdr:nvCxnSpPr>
      <xdr:spPr>
        <a:xfrm>
          <a:off x="1130300" y="6010910"/>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136971</xdr:rowOff>
    </xdr:from>
    <xdr:to>
      <xdr:col>24</xdr:col>
      <xdr:colOff>114300</xdr:colOff>
      <xdr:row>34</xdr:row>
      <xdr:rowOff>67121</xdr:rowOff>
    </xdr:to>
    <xdr:sp macro="" textlink="">
      <xdr:nvSpPr>
        <xdr:cNvPr id="82" name="楕円 81"/>
        <xdr:cNvSpPr/>
      </xdr:nvSpPr>
      <xdr:spPr>
        <a:xfrm>
          <a:off x="4584700" y="579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159848</xdr:rowOff>
    </xdr:from>
    <xdr:ext cx="599010" cy="259045"/>
    <xdr:sp macro="" textlink="">
      <xdr:nvSpPr>
        <xdr:cNvPr id="83" name="人件費該当値テキスト"/>
        <xdr:cNvSpPr txBox="1"/>
      </xdr:nvSpPr>
      <xdr:spPr>
        <a:xfrm>
          <a:off x="4686300" y="5646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103324</xdr:rowOff>
    </xdr:from>
    <xdr:to>
      <xdr:col>20</xdr:col>
      <xdr:colOff>38100</xdr:colOff>
      <xdr:row>35</xdr:row>
      <xdr:rowOff>33474</xdr:rowOff>
    </xdr:to>
    <xdr:sp macro="" textlink="">
      <xdr:nvSpPr>
        <xdr:cNvPr id="84" name="楕円 83"/>
        <xdr:cNvSpPr/>
      </xdr:nvSpPr>
      <xdr:spPr>
        <a:xfrm>
          <a:off x="3746500" y="59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50001</xdr:rowOff>
    </xdr:from>
    <xdr:ext cx="599010" cy="259045"/>
    <xdr:sp macro="" textlink="">
      <xdr:nvSpPr>
        <xdr:cNvPr id="85" name="テキスト ボックス 84"/>
        <xdr:cNvSpPr txBox="1"/>
      </xdr:nvSpPr>
      <xdr:spPr>
        <a:xfrm>
          <a:off x="3497795" y="570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106774</xdr:rowOff>
    </xdr:from>
    <xdr:to>
      <xdr:col>15</xdr:col>
      <xdr:colOff>101600</xdr:colOff>
      <xdr:row>35</xdr:row>
      <xdr:rowOff>36924</xdr:rowOff>
    </xdr:to>
    <xdr:sp macro="" textlink="">
      <xdr:nvSpPr>
        <xdr:cNvPr id="86" name="楕円 85"/>
        <xdr:cNvSpPr/>
      </xdr:nvSpPr>
      <xdr:spPr>
        <a:xfrm>
          <a:off x="2857500" y="593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53451</xdr:rowOff>
    </xdr:from>
    <xdr:ext cx="599010" cy="259045"/>
    <xdr:sp macro="" textlink="">
      <xdr:nvSpPr>
        <xdr:cNvPr id="87" name="テキスト ボックス 86"/>
        <xdr:cNvSpPr txBox="1"/>
      </xdr:nvSpPr>
      <xdr:spPr>
        <a:xfrm>
          <a:off x="2608795" y="571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148336</xdr:rowOff>
    </xdr:from>
    <xdr:to>
      <xdr:col>10</xdr:col>
      <xdr:colOff>165100</xdr:colOff>
      <xdr:row>35</xdr:row>
      <xdr:rowOff>78486</xdr:rowOff>
    </xdr:to>
    <xdr:sp macro="" textlink="">
      <xdr:nvSpPr>
        <xdr:cNvPr id="88" name="楕円 87"/>
        <xdr:cNvSpPr/>
      </xdr:nvSpPr>
      <xdr:spPr>
        <a:xfrm>
          <a:off x="19685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95013</xdr:rowOff>
    </xdr:from>
    <xdr:ext cx="534377" cy="259045"/>
    <xdr:sp macro="" textlink="">
      <xdr:nvSpPr>
        <xdr:cNvPr id="89" name="テキスト ボックス 88"/>
        <xdr:cNvSpPr txBox="1"/>
      </xdr:nvSpPr>
      <xdr:spPr>
        <a:xfrm>
          <a:off x="1752111" y="575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130810</xdr:rowOff>
    </xdr:from>
    <xdr:to>
      <xdr:col>6</xdr:col>
      <xdr:colOff>38100</xdr:colOff>
      <xdr:row>35</xdr:row>
      <xdr:rowOff>60960</xdr:rowOff>
    </xdr:to>
    <xdr:sp macro="" textlink="">
      <xdr:nvSpPr>
        <xdr:cNvPr id="90" name="楕円 89"/>
        <xdr:cNvSpPr/>
      </xdr:nvSpPr>
      <xdr:spPr>
        <a:xfrm>
          <a:off x="1079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77487</xdr:rowOff>
    </xdr:from>
    <xdr:ext cx="599010" cy="259045"/>
    <xdr:sp macro="" textlink="">
      <xdr:nvSpPr>
        <xdr:cNvPr id="91" name="テキスト ボックス 90"/>
        <xdr:cNvSpPr txBox="1"/>
      </xdr:nvSpPr>
      <xdr:spPr>
        <a:xfrm>
          <a:off x="830795" y="573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144608</xdr:rowOff>
    </xdr:from>
    <xdr:to>
      <xdr:col>24</xdr:col>
      <xdr:colOff>63500</xdr:colOff>
      <xdr:row>57</xdr:row>
      <xdr:rowOff>157910</xdr:rowOff>
    </xdr:to>
    <xdr:cxnSp macro="">
      <xdr:nvCxnSpPr>
        <xdr:cNvPr id="122" name="直線コネクタ 121"/>
        <xdr:cNvCxnSpPr/>
      </xdr:nvCxnSpPr>
      <xdr:spPr>
        <a:xfrm flipV="1">
          <a:off x="3797300" y="9917258"/>
          <a:ext cx="838200" cy="1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157910</xdr:rowOff>
    </xdr:from>
    <xdr:to>
      <xdr:col>19</xdr:col>
      <xdr:colOff>177800</xdr:colOff>
      <xdr:row>58</xdr:row>
      <xdr:rowOff>32914</xdr:rowOff>
    </xdr:to>
    <xdr:cxnSp macro="">
      <xdr:nvCxnSpPr>
        <xdr:cNvPr id="125" name="直線コネクタ 124"/>
        <xdr:cNvCxnSpPr/>
      </xdr:nvCxnSpPr>
      <xdr:spPr>
        <a:xfrm flipV="1">
          <a:off x="2908300" y="9930560"/>
          <a:ext cx="889000" cy="4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32914</xdr:rowOff>
    </xdr:from>
    <xdr:to>
      <xdr:col>15</xdr:col>
      <xdr:colOff>50800</xdr:colOff>
      <xdr:row>58</xdr:row>
      <xdr:rowOff>53913</xdr:rowOff>
    </xdr:to>
    <xdr:cxnSp macro="">
      <xdr:nvCxnSpPr>
        <xdr:cNvPr id="128" name="直線コネクタ 127"/>
        <xdr:cNvCxnSpPr/>
      </xdr:nvCxnSpPr>
      <xdr:spPr>
        <a:xfrm flipV="1">
          <a:off x="2019300" y="9977014"/>
          <a:ext cx="8890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53913</xdr:rowOff>
    </xdr:from>
    <xdr:to>
      <xdr:col>10</xdr:col>
      <xdr:colOff>114300</xdr:colOff>
      <xdr:row>58</xdr:row>
      <xdr:rowOff>55334</xdr:rowOff>
    </xdr:to>
    <xdr:cxnSp macro="">
      <xdr:nvCxnSpPr>
        <xdr:cNvPr id="131" name="直線コネクタ 130"/>
        <xdr:cNvCxnSpPr/>
      </xdr:nvCxnSpPr>
      <xdr:spPr>
        <a:xfrm flipV="1">
          <a:off x="1130300" y="9998013"/>
          <a:ext cx="8890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93808</xdr:rowOff>
    </xdr:from>
    <xdr:to>
      <xdr:col>24</xdr:col>
      <xdr:colOff>114300</xdr:colOff>
      <xdr:row>58</xdr:row>
      <xdr:rowOff>23958</xdr:rowOff>
    </xdr:to>
    <xdr:sp macro="" textlink="">
      <xdr:nvSpPr>
        <xdr:cNvPr id="141" name="楕円 140"/>
        <xdr:cNvSpPr/>
      </xdr:nvSpPr>
      <xdr:spPr>
        <a:xfrm>
          <a:off x="4584700" y="986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116685</xdr:rowOff>
    </xdr:from>
    <xdr:ext cx="534377" cy="259045"/>
    <xdr:sp macro="" textlink="">
      <xdr:nvSpPr>
        <xdr:cNvPr id="142" name="物件費該当値テキスト"/>
        <xdr:cNvSpPr txBox="1"/>
      </xdr:nvSpPr>
      <xdr:spPr>
        <a:xfrm>
          <a:off x="4686300" y="971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107110</xdr:rowOff>
    </xdr:from>
    <xdr:to>
      <xdr:col>20</xdr:col>
      <xdr:colOff>38100</xdr:colOff>
      <xdr:row>58</xdr:row>
      <xdr:rowOff>37260</xdr:rowOff>
    </xdr:to>
    <xdr:sp macro="" textlink="">
      <xdr:nvSpPr>
        <xdr:cNvPr id="143" name="楕円 142"/>
        <xdr:cNvSpPr/>
      </xdr:nvSpPr>
      <xdr:spPr>
        <a:xfrm>
          <a:off x="3746500" y="987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28387</xdr:rowOff>
    </xdr:from>
    <xdr:ext cx="534377" cy="259045"/>
    <xdr:sp macro="" textlink="">
      <xdr:nvSpPr>
        <xdr:cNvPr id="144" name="テキスト ボックス 143"/>
        <xdr:cNvSpPr txBox="1"/>
      </xdr:nvSpPr>
      <xdr:spPr>
        <a:xfrm>
          <a:off x="3530111" y="997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153564</xdr:rowOff>
    </xdr:from>
    <xdr:to>
      <xdr:col>15</xdr:col>
      <xdr:colOff>101600</xdr:colOff>
      <xdr:row>58</xdr:row>
      <xdr:rowOff>83714</xdr:rowOff>
    </xdr:to>
    <xdr:sp macro="" textlink="">
      <xdr:nvSpPr>
        <xdr:cNvPr id="145" name="楕円 144"/>
        <xdr:cNvSpPr/>
      </xdr:nvSpPr>
      <xdr:spPr>
        <a:xfrm>
          <a:off x="2857500" y="992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74841</xdr:rowOff>
    </xdr:from>
    <xdr:ext cx="534377" cy="259045"/>
    <xdr:sp macro="" textlink="">
      <xdr:nvSpPr>
        <xdr:cNvPr id="146" name="テキスト ボックス 145"/>
        <xdr:cNvSpPr txBox="1"/>
      </xdr:nvSpPr>
      <xdr:spPr>
        <a:xfrm>
          <a:off x="2641111" y="1001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3113</xdr:rowOff>
    </xdr:from>
    <xdr:to>
      <xdr:col>10</xdr:col>
      <xdr:colOff>165100</xdr:colOff>
      <xdr:row>58</xdr:row>
      <xdr:rowOff>104713</xdr:rowOff>
    </xdr:to>
    <xdr:sp macro="" textlink="">
      <xdr:nvSpPr>
        <xdr:cNvPr id="147" name="楕円 146"/>
        <xdr:cNvSpPr/>
      </xdr:nvSpPr>
      <xdr:spPr>
        <a:xfrm>
          <a:off x="1968500" y="994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95840</xdr:rowOff>
    </xdr:from>
    <xdr:ext cx="534377" cy="259045"/>
    <xdr:sp macro="" textlink="">
      <xdr:nvSpPr>
        <xdr:cNvPr id="148" name="テキスト ボックス 147"/>
        <xdr:cNvSpPr txBox="1"/>
      </xdr:nvSpPr>
      <xdr:spPr>
        <a:xfrm>
          <a:off x="1752111" y="1003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4534</xdr:rowOff>
    </xdr:from>
    <xdr:to>
      <xdr:col>6</xdr:col>
      <xdr:colOff>38100</xdr:colOff>
      <xdr:row>58</xdr:row>
      <xdr:rowOff>106134</xdr:rowOff>
    </xdr:to>
    <xdr:sp macro="" textlink="">
      <xdr:nvSpPr>
        <xdr:cNvPr id="149" name="楕円 148"/>
        <xdr:cNvSpPr/>
      </xdr:nvSpPr>
      <xdr:spPr>
        <a:xfrm>
          <a:off x="1079500" y="994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97261</xdr:rowOff>
    </xdr:from>
    <xdr:ext cx="534377" cy="259045"/>
    <xdr:sp macro="" textlink="">
      <xdr:nvSpPr>
        <xdr:cNvPr id="150" name="テキスト ボックス 149"/>
        <xdr:cNvSpPr txBox="1"/>
      </xdr:nvSpPr>
      <xdr:spPr>
        <a:xfrm>
          <a:off x="863111" y="1004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21152</xdr:rowOff>
    </xdr:from>
    <xdr:to>
      <xdr:col>24</xdr:col>
      <xdr:colOff>63500</xdr:colOff>
      <xdr:row>79</xdr:row>
      <xdr:rowOff>28087</xdr:rowOff>
    </xdr:to>
    <xdr:cxnSp macro="">
      <xdr:nvCxnSpPr>
        <xdr:cNvPr id="179" name="直線コネクタ 178"/>
        <xdr:cNvCxnSpPr/>
      </xdr:nvCxnSpPr>
      <xdr:spPr>
        <a:xfrm>
          <a:off x="3797300" y="13565702"/>
          <a:ext cx="8382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6407</xdr:rowOff>
    </xdr:from>
    <xdr:to>
      <xdr:col>19</xdr:col>
      <xdr:colOff>177800</xdr:colOff>
      <xdr:row>79</xdr:row>
      <xdr:rowOff>21152</xdr:rowOff>
    </xdr:to>
    <xdr:cxnSp macro="">
      <xdr:nvCxnSpPr>
        <xdr:cNvPr id="182" name="直線コネクタ 181"/>
        <xdr:cNvCxnSpPr/>
      </xdr:nvCxnSpPr>
      <xdr:spPr>
        <a:xfrm>
          <a:off x="2908300" y="13550957"/>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6407</xdr:rowOff>
    </xdr:from>
    <xdr:to>
      <xdr:col>15</xdr:col>
      <xdr:colOff>50800</xdr:colOff>
      <xdr:row>79</xdr:row>
      <xdr:rowOff>17475</xdr:rowOff>
    </xdr:to>
    <xdr:cxnSp macro="">
      <xdr:nvCxnSpPr>
        <xdr:cNvPr id="185" name="直線コネクタ 184"/>
        <xdr:cNvCxnSpPr/>
      </xdr:nvCxnSpPr>
      <xdr:spPr>
        <a:xfrm flipV="1">
          <a:off x="2019300" y="13550957"/>
          <a:ext cx="889000" cy="1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17475</xdr:rowOff>
    </xdr:from>
    <xdr:to>
      <xdr:col>10</xdr:col>
      <xdr:colOff>114300</xdr:colOff>
      <xdr:row>79</xdr:row>
      <xdr:rowOff>18828</xdr:rowOff>
    </xdr:to>
    <xdr:cxnSp macro="">
      <xdr:nvCxnSpPr>
        <xdr:cNvPr id="188" name="直線コネクタ 187"/>
        <xdr:cNvCxnSpPr/>
      </xdr:nvCxnSpPr>
      <xdr:spPr>
        <a:xfrm flipV="1">
          <a:off x="1130300" y="13562025"/>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148737</xdr:rowOff>
    </xdr:from>
    <xdr:to>
      <xdr:col>24</xdr:col>
      <xdr:colOff>114300</xdr:colOff>
      <xdr:row>79</xdr:row>
      <xdr:rowOff>78887</xdr:rowOff>
    </xdr:to>
    <xdr:sp macro="" textlink="">
      <xdr:nvSpPr>
        <xdr:cNvPr id="198" name="楕円 197"/>
        <xdr:cNvSpPr/>
      </xdr:nvSpPr>
      <xdr:spPr>
        <a:xfrm>
          <a:off x="4584700" y="1352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63664</xdr:rowOff>
    </xdr:from>
    <xdr:ext cx="378565" cy="259045"/>
    <xdr:sp macro="" textlink="">
      <xdr:nvSpPr>
        <xdr:cNvPr id="199" name="維持補修費該当値テキスト"/>
        <xdr:cNvSpPr txBox="1"/>
      </xdr:nvSpPr>
      <xdr:spPr>
        <a:xfrm>
          <a:off x="4686300" y="13436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141802</xdr:rowOff>
    </xdr:from>
    <xdr:to>
      <xdr:col>20</xdr:col>
      <xdr:colOff>38100</xdr:colOff>
      <xdr:row>79</xdr:row>
      <xdr:rowOff>71952</xdr:rowOff>
    </xdr:to>
    <xdr:sp macro="" textlink="">
      <xdr:nvSpPr>
        <xdr:cNvPr id="200" name="楕円 199"/>
        <xdr:cNvSpPr/>
      </xdr:nvSpPr>
      <xdr:spPr>
        <a:xfrm>
          <a:off x="3746500" y="1351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63079</xdr:rowOff>
    </xdr:from>
    <xdr:ext cx="469744" cy="259045"/>
    <xdr:sp macro="" textlink="">
      <xdr:nvSpPr>
        <xdr:cNvPr id="201" name="テキスト ボックス 200"/>
        <xdr:cNvSpPr txBox="1"/>
      </xdr:nvSpPr>
      <xdr:spPr>
        <a:xfrm>
          <a:off x="3562428" y="136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127057</xdr:rowOff>
    </xdr:from>
    <xdr:to>
      <xdr:col>15</xdr:col>
      <xdr:colOff>101600</xdr:colOff>
      <xdr:row>79</xdr:row>
      <xdr:rowOff>57207</xdr:rowOff>
    </xdr:to>
    <xdr:sp macro="" textlink="">
      <xdr:nvSpPr>
        <xdr:cNvPr id="202" name="楕円 201"/>
        <xdr:cNvSpPr/>
      </xdr:nvSpPr>
      <xdr:spPr>
        <a:xfrm>
          <a:off x="2857500" y="135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48334</xdr:rowOff>
    </xdr:from>
    <xdr:ext cx="469744" cy="259045"/>
    <xdr:sp macro="" textlink="">
      <xdr:nvSpPr>
        <xdr:cNvPr id="203" name="テキスト ボックス 202"/>
        <xdr:cNvSpPr txBox="1"/>
      </xdr:nvSpPr>
      <xdr:spPr>
        <a:xfrm>
          <a:off x="2673428" y="1359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138125</xdr:rowOff>
    </xdr:from>
    <xdr:to>
      <xdr:col>10</xdr:col>
      <xdr:colOff>165100</xdr:colOff>
      <xdr:row>79</xdr:row>
      <xdr:rowOff>68275</xdr:rowOff>
    </xdr:to>
    <xdr:sp macro="" textlink="">
      <xdr:nvSpPr>
        <xdr:cNvPr id="204" name="楕円 203"/>
        <xdr:cNvSpPr/>
      </xdr:nvSpPr>
      <xdr:spPr>
        <a:xfrm>
          <a:off x="1968500" y="1351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59402</xdr:rowOff>
    </xdr:from>
    <xdr:ext cx="469744" cy="259045"/>
    <xdr:sp macro="" textlink="">
      <xdr:nvSpPr>
        <xdr:cNvPr id="205" name="テキスト ボックス 204"/>
        <xdr:cNvSpPr txBox="1"/>
      </xdr:nvSpPr>
      <xdr:spPr>
        <a:xfrm>
          <a:off x="1784428" y="1360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139478</xdr:rowOff>
    </xdr:from>
    <xdr:to>
      <xdr:col>6</xdr:col>
      <xdr:colOff>38100</xdr:colOff>
      <xdr:row>79</xdr:row>
      <xdr:rowOff>69628</xdr:rowOff>
    </xdr:to>
    <xdr:sp macro="" textlink="">
      <xdr:nvSpPr>
        <xdr:cNvPr id="206" name="楕円 205"/>
        <xdr:cNvSpPr/>
      </xdr:nvSpPr>
      <xdr:spPr>
        <a:xfrm>
          <a:off x="1079500" y="135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60755</xdr:rowOff>
    </xdr:from>
    <xdr:ext cx="469744" cy="259045"/>
    <xdr:sp macro="" textlink="">
      <xdr:nvSpPr>
        <xdr:cNvPr id="207" name="テキスト ボックス 206"/>
        <xdr:cNvSpPr txBox="1"/>
      </xdr:nvSpPr>
      <xdr:spPr>
        <a:xfrm>
          <a:off x="895428" y="1360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129350</xdr:rowOff>
    </xdr:from>
    <xdr:to>
      <xdr:col>24</xdr:col>
      <xdr:colOff>63500</xdr:colOff>
      <xdr:row>94</xdr:row>
      <xdr:rowOff>4178</xdr:rowOff>
    </xdr:to>
    <xdr:cxnSp macro="">
      <xdr:nvCxnSpPr>
        <xdr:cNvPr id="237" name="直線コネクタ 236"/>
        <xdr:cNvCxnSpPr/>
      </xdr:nvCxnSpPr>
      <xdr:spPr>
        <a:xfrm flipV="1">
          <a:off x="3797300" y="16074200"/>
          <a:ext cx="838200" cy="4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4178</xdr:rowOff>
    </xdr:from>
    <xdr:to>
      <xdr:col>19</xdr:col>
      <xdr:colOff>177800</xdr:colOff>
      <xdr:row>94</xdr:row>
      <xdr:rowOff>25172</xdr:rowOff>
    </xdr:to>
    <xdr:cxnSp macro="">
      <xdr:nvCxnSpPr>
        <xdr:cNvPr id="240" name="直線コネクタ 239"/>
        <xdr:cNvCxnSpPr/>
      </xdr:nvCxnSpPr>
      <xdr:spPr>
        <a:xfrm flipV="1">
          <a:off x="2908300" y="16120478"/>
          <a:ext cx="889000" cy="2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170726</xdr:rowOff>
    </xdr:from>
    <xdr:to>
      <xdr:col>15</xdr:col>
      <xdr:colOff>50800</xdr:colOff>
      <xdr:row>94</xdr:row>
      <xdr:rowOff>25172</xdr:rowOff>
    </xdr:to>
    <xdr:cxnSp macro="">
      <xdr:nvCxnSpPr>
        <xdr:cNvPr id="243" name="直線コネクタ 242"/>
        <xdr:cNvCxnSpPr/>
      </xdr:nvCxnSpPr>
      <xdr:spPr>
        <a:xfrm>
          <a:off x="2019300" y="16115576"/>
          <a:ext cx="8890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170726</xdr:rowOff>
    </xdr:from>
    <xdr:to>
      <xdr:col>10</xdr:col>
      <xdr:colOff>114300</xdr:colOff>
      <xdr:row>94</xdr:row>
      <xdr:rowOff>17387</xdr:rowOff>
    </xdr:to>
    <xdr:cxnSp macro="">
      <xdr:nvCxnSpPr>
        <xdr:cNvPr id="246" name="直線コネクタ 245"/>
        <xdr:cNvCxnSpPr/>
      </xdr:nvCxnSpPr>
      <xdr:spPr>
        <a:xfrm flipV="1">
          <a:off x="1130300" y="16115576"/>
          <a:ext cx="889000" cy="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78550</xdr:rowOff>
    </xdr:from>
    <xdr:to>
      <xdr:col>24</xdr:col>
      <xdr:colOff>114300</xdr:colOff>
      <xdr:row>94</xdr:row>
      <xdr:rowOff>8700</xdr:rowOff>
    </xdr:to>
    <xdr:sp macro="" textlink="">
      <xdr:nvSpPr>
        <xdr:cNvPr id="256" name="楕円 255"/>
        <xdr:cNvSpPr/>
      </xdr:nvSpPr>
      <xdr:spPr>
        <a:xfrm>
          <a:off x="4584700" y="160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101427</xdr:rowOff>
    </xdr:from>
    <xdr:ext cx="599010" cy="259045"/>
    <xdr:sp macro="" textlink="">
      <xdr:nvSpPr>
        <xdr:cNvPr id="257" name="扶助費該当値テキスト"/>
        <xdr:cNvSpPr txBox="1"/>
      </xdr:nvSpPr>
      <xdr:spPr>
        <a:xfrm>
          <a:off x="4686300" y="15874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124828</xdr:rowOff>
    </xdr:from>
    <xdr:to>
      <xdr:col>20</xdr:col>
      <xdr:colOff>38100</xdr:colOff>
      <xdr:row>94</xdr:row>
      <xdr:rowOff>54978</xdr:rowOff>
    </xdr:to>
    <xdr:sp macro="" textlink="">
      <xdr:nvSpPr>
        <xdr:cNvPr id="258" name="楕円 257"/>
        <xdr:cNvSpPr/>
      </xdr:nvSpPr>
      <xdr:spPr>
        <a:xfrm>
          <a:off x="3746500" y="1606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71505</xdr:rowOff>
    </xdr:from>
    <xdr:ext cx="599010" cy="259045"/>
    <xdr:sp macro="" textlink="">
      <xdr:nvSpPr>
        <xdr:cNvPr id="259" name="テキスト ボックス 258"/>
        <xdr:cNvSpPr txBox="1"/>
      </xdr:nvSpPr>
      <xdr:spPr>
        <a:xfrm>
          <a:off x="3497795" y="1584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145822</xdr:rowOff>
    </xdr:from>
    <xdr:to>
      <xdr:col>15</xdr:col>
      <xdr:colOff>101600</xdr:colOff>
      <xdr:row>94</xdr:row>
      <xdr:rowOff>75972</xdr:rowOff>
    </xdr:to>
    <xdr:sp macro="" textlink="">
      <xdr:nvSpPr>
        <xdr:cNvPr id="260" name="楕円 259"/>
        <xdr:cNvSpPr/>
      </xdr:nvSpPr>
      <xdr:spPr>
        <a:xfrm>
          <a:off x="2857500" y="1609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92499</xdr:rowOff>
    </xdr:from>
    <xdr:ext cx="599010" cy="259045"/>
    <xdr:sp macro="" textlink="">
      <xdr:nvSpPr>
        <xdr:cNvPr id="261" name="テキスト ボックス 260"/>
        <xdr:cNvSpPr txBox="1"/>
      </xdr:nvSpPr>
      <xdr:spPr>
        <a:xfrm>
          <a:off x="2608795" y="1586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119926</xdr:rowOff>
    </xdr:from>
    <xdr:to>
      <xdr:col>10</xdr:col>
      <xdr:colOff>165100</xdr:colOff>
      <xdr:row>94</xdr:row>
      <xdr:rowOff>50076</xdr:rowOff>
    </xdr:to>
    <xdr:sp macro="" textlink="">
      <xdr:nvSpPr>
        <xdr:cNvPr id="262" name="楕円 261"/>
        <xdr:cNvSpPr/>
      </xdr:nvSpPr>
      <xdr:spPr>
        <a:xfrm>
          <a:off x="1968500" y="1606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66603</xdr:rowOff>
    </xdr:from>
    <xdr:ext cx="599010" cy="259045"/>
    <xdr:sp macro="" textlink="">
      <xdr:nvSpPr>
        <xdr:cNvPr id="263" name="テキスト ボックス 262"/>
        <xdr:cNvSpPr txBox="1"/>
      </xdr:nvSpPr>
      <xdr:spPr>
        <a:xfrm>
          <a:off x="1719795" y="1584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138037</xdr:rowOff>
    </xdr:from>
    <xdr:to>
      <xdr:col>6</xdr:col>
      <xdr:colOff>38100</xdr:colOff>
      <xdr:row>94</xdr:row>
      <xdr:rowOff>68187</xdr:rowOff>
    </xdr:to>
    <xdr:sp macro="" textlink="">
      <xdr:nvSpPr>
        <xdr:cNvPr id="264" name="楕円 263"/>
        <xdr:cNvSpPr/>
      </xdr:nvSpPr>
      <xdr:spPr>
        <a:xfrm>
          <a:off x="1079500" y="1608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84714</xdr:rowOff>
    </xdr:from>
    <xdr:ext cx="599010" cy="259045"/>
    <xdr:sp macro="" textlink="">
      <xdr:nvSpPr>
        <xdr:cNvPr id="265" name="テキスト ボックス 264"/>
        <xdr:cNvSpPr txBox="1"/>
      </xdr:nvSpPr>
      <xdr:spPr>
        <a:xfrm>
          <a:off x="830795" y="15858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13003</xdr:rowOff>
    </xdr:from>
    <xdr:to>
      <xdr:col>55</xdr:col>
      <xdr:colOff>0</xdr:colOff>
      <xdr:row>38</xdr:row>
      <xdr:rowOff>55781</xdr:rowOff>
    </xdr:to>
    <xdr:cxnSp macro="">
      <xdr:nvCxnSpPr>
        <xdr:cNvPr id="296" name="直線コネクタ 295"/>
        <xdr:cNvCxnSpPr/>
      </xdr:nvCxnSpPr>
      <xdr:spPr>
        <a:xfrm flipV="1">
          <a:off x="9639300" y="6185203"/>
          <a:ext cx="838200" cy="38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55781</xdr:rowOff>
    </xdr:from>
    <xdr:to>
      <xdr:col>50</xdr:col>
      <xdr:colOff>114300</xdr:colOff>
      <xdr:row>38</xdr:row>
      <xdr:rowOff>76329</xdr:rowOff>
    </xdr:to>
    <xdr:cxnSp macro="">
      <xdr:nvCxnSpPr>
        <xdr:cNvPr id="299" name="直線コネクタ 298"/>
        <xdr:cNvCxnSpPr/>
      </xdr:nvCxnSpPr>
      <xdr:spPr>
        <a:xfrm flipV="1">
          <a:off x="8750300" y="6570881"/>
          <a:ext cx="889000" cy="2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76329</xdr:rowOff>
    </xdr:from>
    <xdr:to>
      <xdr:col>45</xdr:col>
      <xdr:colOff>177800</xdr:colOff>
      <xdr:row>38</xdr:row>
      <xdr:rowOff>94189</xdr:rowOff>
    </xdr:to>
    <xdr:cxnSp macro="">
      <xdr:nvCxnSpPr>
        <xdr:cNvPr id="302" name="直線コネクタ 301"/>
        <xdr:cNvCxnSpPr/>
      </xdr:nvCxnSpPr>
      <xdr:spPr>
        <a:xfrm flipV="1">
          <a:off x="7861300" y="6591429"/>
          <a:ext cx="889000" cy="1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83611</xdr:rowOff>
    </xdr:from>
    <xdr:to>
      <xdr:col>41</xdr:col>
      <xdr:colOff>50800</xdr:colOff>
      <xdr:row>38</xdr:row>
      <xdr:rowOff>94189</xdr:rowOff>
    </xdr:to>
    <xdr:cxnSp macro="">
      <xdr:nvCxnSpPr>
        <xdr:cNvPr id="305" name="直線コネクタ 304"/>
        <xdr:cNvCxnSpPr/>
      </xdr:nvCxnSpPr>
      <xdr:spPr>
        <a:xfrm>
          <a:off x="6972300" y="6598711"/>
          <a:ext cx="889000" cy="1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133653</xdr:rowOff>
    </xdr:from>
    <xdr:to>
      <xdr:col>55</xdr:col>
      <xdr:colOff>50800</xdr:colOff>
      <xdr:row>36</xdr:row>
      <xdr:rowOff>63803</xdr:rowOff>
    </xdr:to>
    <xdr:sp macro="" textlink="">
      <xdr:nvSpPr>
        <xdr:cNvPr id="315" name="楕円 314"/>
        <xdr:cNvSpPr/>
      </xdr:nvSpPr>
      <xdr:spPr>
        <a:xfrm>
          <a:off x="10426700" y="613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112080</xdr:rowOff>
    </xdr:from>
    <xdr:ext cx="599010" cy="259045"/>
    <xdr:sp macro="" textlink="">
      <xdr:nvSpPr>
        <xdr:cNvPr id="316" name="補助費等該当値テキスト"/>
        <xdr:cNvSpPr txBox="1"/>
      </xdr:nvSpPr>
      <xdr:spPr>
        <a:xfrm>
          <a:off x="10528300" y="6112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4981</xdr:rowOff>
    </xdr:from>
    <xdr:to>
      <xdr:col>50</xdr:col>
      <xdr:colOff>165100</xdr:colOff>
      <xdr:row>38</xdr:row>
      <xdr:rowOff>106581</xdr:rowOff>
    </xdr:to>
    <xdr:sp macro="" textlink="">
      <xdr:nvSpPr>
        <xdr:cNvPr id="317" name="楕円 316"/>
        <xdr:cNvSpPr/>
      </xdr:nvSpPr>
      <xdr:spPr>
        <a:xfrm>
          <a:off x="9588500" y="652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97708</xdr:rowOff>
    </xdr:from>
    <xdr:ext cx="534377" cy="259045"/>
    <xdr:sp macro="" textlink="">
      <xdr:nvSpPr>
        <xdr:cNvPr id="318" name="テキスト ボックス 317"/>
        <xdr:cNvSpPr txBox="1"/>
      </xdr:nvSpPr>
      <xdr:spPr>
        <a:xfrm>
          <a:off x="9372111" y="661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25529</xdr:rowOff>
    </xdr:from>
    <xdr:to>
      <xdr:col>46</xdr:col>
      <xdr:colOff>38100</xdr:colOff>
      <xdr:row>38</xdr:row>
      <xdr:rowOff>127129</xdr:rowOff>
    </xdr:to>
    <xdr:sp macro="" textlink="">
      <xdr:nvSpPr>
        <xdr:cNvPr id="319" name="楕円 318"/>
        <xdr:cNvSpPr/>
      </xdr:nvSpPr>
      <xdr:spPr>
        <a:xfrm>
          <a:off x="8699500" y="654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118256</xdr:rowOff>
    </xdr:from>
    <xdr:ext cx="534377" cy="259045"/>
    <xdr:sp macro="" textlink="">
      <xdr:nvSpPr>
        <xdr:cNvPr id="320" name="テキスト ボックス 319"/>
        <xdr:cNvSpPr txBox="1"/>
      </xdr:nvSpPr>
      <xdr:spPr>
        <a:xfrm>
          <a:off x="8483111" y="663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43389</xdr:rowOff>
    </xdr:from>
    <xdr:to>
      <xdr:col>41</xdr:col>
      <xdr:colOff>101600</xdr:colOff>
      <xdr:row>38</xdr:row>
      <xdr:rowOff>144989</xdr:rowOff>
    </xdr:to>
    <xdr:sp macro="" textlink="">
      <xdr:nvSpPr>
        <xdr:cNvPr id="321" name="楕円 320"/>
        <xdr:cNvSpPr/>
      </xdr:nvSpPr>
      <xdr:spPr>
        <a:xfrm>
          <a:off x="7810500" y="655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136116</xdr:rowOff>
    </xdr:from>
    <xdr:ext cx="534377" cy="259045"/>
    <xdr:sp macro="" textlink="">
      <xdr:nvSpPr>
        <xdr:cNvPr id="322" name="テキスト ボックス 321"/>
        <xdr:cNvSpPr txBox="1"/>
      </xdr:nvSpPr>
      <xdr:spPr>
        <a:xfrm>
          <a:off x="7594111" y="665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32811</xdr:rowOff>
    </xdr:from>
    <xdr:to>
      <xdr:col>36</xdr:col>
      <xdr:colOff>165100</xdr:colOff>
      <xdr:row>38</xdr:row>
      <xdr:rowOff>134411</xdr:rowOff>
    </xdr:to>
    <xdr:sp macro="" textlink="">
      <xdr:nvSpPr>
        <xdr:cNvPr id="323" name="楕円 322"/>
        <xdr:cNvSpPr/>
      </xdr:nvSpPr>
      <xdr:spPr>
        <a:xfrm>
          <a:off x="6921500" y="654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125538</xdr:rowOff>
    </xdr:from>
    <xdr:ext cx="534377" cy="259045"/>
    <xdr:sp macro="" textlink="">
      <xdr:nvSpPr>
        <xdr:cNvPr id="324" name="テキスト ボックス 323"/>
        <xdr:cNvSpPr txBox="1"/>
      </xdr:nvSpPr>
      <xdr:spPr>
        <a:xfrm>
          <a:off x="6705111" y="664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9114</xdr:rowOff>
    </xdr:from>
    <xdr:to>
      <xdr:col>55</xdr:col>
      <xdr:colOff>0</xdr:colOff>
      <xdr:row>57</xdr:row>
      <xdr:rowOff>32619</xdr:rowOff>
    </xdr:to>
    <xdr:cxnSp macro="">
      <xdr:nvCxnSpPr>
        <xdr:cNvPr id="351" name="直線コネクタ 350"/>
        <xdr:cNvCxnSpPr/>
      </xdr:nvCxnSpPr>
      <xdr:spPr>
        <a:xfrm>
          <a:off x="9639300" y="9781764"/>
          <a:ext cx="838200" cy="2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9114</xdr:rowOff>
    </xdr:from>
    <xdr:to>
      <xdr:col>50</xdr:col>
      <xdr:colOff>114300</xdr:colOff>
      <xdr:row>57</xdr:row>
      <xdr:rowOff>18693</xdr:rowOff>
    </xdr:to>
    <xdr:cxnSp macro="">
      <xdr:nvCxnSpPr>
        <xdr:cNvPr id="354" name="直線コネクタ 353"/>
        <xdr:cNvCxnSpPr/>
      </xdr:nvCxnSpPr>
      <xdr:spPr>
        <a:xfrm flipV="1">
          <a:off x="8750300" y="9781764"/>
          <a:ext cx="8890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18693</xdr:rowOff>
    </xdr:from>
    <xdr:to>
      <xdr:col>45</xdr:col>
      <xdr:colOff>177800</xdr:colOff>
      <xdr:row>57</xdr:row>
      <xdr:rowOff>60609</xdr:rowOff>
    </xdr:to>
    <xdr:cxnSp macro="">
      <xdr:nvCxnSpPr>
        <xdr:cNvPr id="357" name="直線コネクタ 356"/>
        <xdr:cNvCxnSpPr/>
      </xdr:nvCxnSpPr>
      <xdr:spPr>
        <a:xfrm flipV="1">
          <a:off x="7861300" y="9791343"/>
          <a:ext cx="889000" cy="4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52777</xdr:rowOff>
    </xdr:from>
    <xdr:to>
      <xdr:col>41</xdr:col>
      <xdr:colOff>50800</xdr:colOff>
      <xdr:row>57</xdr:row>
      <xdr:rowOff>60609</xdr:rowOff>
    </xdr:to>
    <xdr:cxnSp macro="">
      <xdr:nvCxnSpPr>
        <xdr:cNvPr id="360" name="直線コネクタ 359"/>
        <xdr:cNvCxnSpPr/>
      </xdr:nvCxnSpPr>
      <xdr:spPr>
        <a:xfrm>
          <a:off x="6972300" y="9825427"/>
          <a:ext cx="889000" cy="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153269</xdr:rowOff>
    </xdr:from>
    <xdr:to>
      <xdr:col>55</xdr:col>
      <xdr:colOff>50800</xdr:colOff>
      <xdr:row>57</xdr:row>
      <xdr:rowOff>83419</xdr:rowOff>
    </xdr:to>
    <xdr:sp macro="" textlink="">
      <xdr:nvSpPr>
        <xdr:cNvPr id="370" name="楕円 369"/>
        <xdr:cNvSpPr/>
      </xdr:nvSpPr>
      <xdr:spPr>
        <a:xfrm>
          <a:off x="10426700" y="97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131696</xdr:rowOff>
    </xdr:from>
    <xdr:ext cx="534377" cy="259045"/>
    <xdr:sp macro="" textlink="">
      <xdr:nvSpPr>
        <xdr:cNvPr id="371" name="普通建設事業費該当値テキスト"/>
        <xdr:cNvSpPr txBox="1"/>
      </xdr:nvSpPr>
      <xdr:spPr>
        <a:xfrm>
          <a:off x="10528300" y="973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129764</xdr:rowOff>
    </xdr:from>
    <xdr:to>
      <xdr:col>50</xdr:col>
      <xdr:colOff>165100</xdr:colOff>
      <xdr:row>57</xdr:row>
      <xdr:rowOff>59914</xdr:rowOff>
    </xdr:to>
    <xdr:sp macro="" textlink="">
      <xdr:nvSpPr>
        <xdr:cNvPr id="372" name="楕円 371"/>
        <xdr:cNvSpPr/>
      </xdr:nvSpPr>
      <xdr:spPr>
        <a:xfrm>
          <a:off x="9588500" y="973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51041</xdr:rowOff>
    </xdr:from>
    <xdr:ext cx="534377" cy="259045"/>
    <xdr:sp macro="" textlink="">
      <xdr:nvSpPr>
        <xdr:cNvPr id="373" name="テキスト ボックス 372"/>
        <xdr:cNvSpPr txBox="1"/>
      </xdr:nvSpPr>
      <xdr:spPr>
        <a:xfrm>
          <a:off x="9372111" y="982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139343</xdr:rowOff>
    </xdr:from>
    <xdr:to>
      <xdr:col>46</xdr:col>
      <xdr:colOff>38100</xdr:colOff>
      <xdr:row>57</xdr:row>
      <xdr:rowOff>69493</xdr:rowOff>
    </xdr:to>
    <xdr:sp macro="" textlink="">
      <xdr:nvSpPr>
        <xdr:cNvPr id="374" name="楕円 373"/>
        <xdr:cNvSpPr/>
      </xdr:nvSpPr>
      <xdr:spPr>
        <a:xfrm>
          <a:off x="8699500" y="97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60620</xdr:rowOff>
    </xdr:from>
    <xdr:ext cx="534377" cy="259045"/>
    <xdr:sp macro="" textlink="">
      <xdr:nvSpPr>
        <xdr:cNvPr id="375" name="テキスト ボックス 374"/>
        <xdr:cNvSpPr txBox="1"/>
      </xdr:nvSpPr>
      <xdr:spPr>
        <a:xfrm>
          <a:off x="8483111" y="9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9809</xdr:rowOff>
    </xdr:from>
    <xdr:to>
      <xdr:col>41</xdr:col>
      <xdr:colOff>101600</xdr:colOff>
      <xdr:row>57</xdr:row>
      <xdr:rowOff>111409</xdr:rowOff>
    </xdr:to>
    <xdr:sp macro="" textlink="">
      <xdr:nvSpPr>
        <xdr:cNvPr id="376" name="楕円 375"/>
        <xdr:cNvSpPr/>
      </xdr:nvSpPr>
      <xdr:spPr>
        <a:xfrm>
          <a:off x="7810500" y="978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102536</xdr:rowOff>
    </xdr:from>
    <xdr:ext cx="534377" cy="259045"/>
    <xdr:sp macro="" textlink="">
      <xdr:nvSpPr>
        <xdr:cNvPr id="377" name="テキスト ボックス 376"/>
        <xdr:cNvSpPr txBox="1"/>
      </xdr:nvSpPr>
      <xdr:spPr>
        <a:xfrm>
          <a:off x="7594111" y="987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1977</xdr:rowOff>
    </xdr:from>
    <xdr:to>
      <xdr:col>36</xdr:col>
      <xdr:colOff>165100</xdr:colOff>
      <xdr:row>57</xdr:row>
      <xdr:rowOff>103577</xdr:rowOff>
    </xdr:to>
    <xdr:sp macro="" textlink="">
      <xdr:nvSpPr>
        <xdr:cNvPr id="378" name="楕円 377"/>
        <xdr:cNvSpPr/>
      </xdr:nvSpPr>
      <xdr:spPr>
        <a:xfrm>
          <a:off x="6921500" y="97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94704</xdr:rowOff>
    </xdr:from>
    <xdr:ext cx="534377" cy="259045"/>
    <xdr:sp macro="" textlink="">
      <xdr:nvSpPr>
        <xdr:cNvPr id="379" name="テキスト ボックス 378"/>
        <xdr:cNvSpPr txBox="1"/>
      </xdr:nvSpPr>
      <xdr:spPr>
        <a:xfrm>
          <a:off x="6705111" y="986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25381</xdr:rowOff>
    </xdr:from>
    <xdr:to>
      <xdr:col>55</xdr:col>
      <xdr:colOff>0</xdr:colOff>
      <xdr:row>77</xdr:row>
      <xdr:rowOff>81600</xdr:rowOff>
    </xdr:to>
    <xdr:cxnSp macro="">
      <xdr:nvCxnSpPr>
        <xdr:cNvPr id="406" name="直線コネクタ 405"/>
        <xdr:cNvCxnSpPr/>
      </xdr:nvCxnSpPr>
      <xdr:spPr>
        <a:xfrm flipV="1">
          <a:off x="9639300" y="13227031"/>
          <a:ext cx="838200" cy="5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81600</xdr:rowOff>
    </xdr:from>
    <xdr:to>
      <xdr:col>50</xdr:col>
      <xdr:colOff>114300</xdr:colOff>
      <xdr:row>77</xdr:row>
      <xdr:rowOff>96805</xdr:rowOff>
    </xdr:to>
    <xdr:cxnSp macro="">
      <xdr:nvCxnSpPr>
        <xdr:cNvPr id="409" name="直線コネクタ 408"/>
        <xdr:cNvCxnSpPr/>
      </xdr:nvCxnSpPr>
      <xdr:spPr>
        <a:xfrm flipV="1">
          <a:off x="8750300" y="13283250"/>
          <a:ext cx="889000" cy="1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96805</xdr:rowOff>
    </xdr:from>
    <xdr:to>
      <xdr:col>45</xdr:col>
      <xdr:colOff>177800</xdr:colOff>
      <xdr:row>78</xdr:row>
      <xdr:rowOff>92718</xdr:rowOff>
    </xdr:to>
    <xdr:cxnSp macro="">
      <xdr:nvCxnSpPr>
        <xdr:cNvPr id="412" name="直線コネクタ 411"/>
        <xdr:cNvCxnSpPr/>
      </xdr:nvCxnSpPr>
      <xdr:spPr>
        <a:xfrm flipV="1">
          <a:off x="7861300" y="13298455"/>
          <a:ext cx="889000" cy="16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64636</xdr:rowOff>
    </xdr:from>
    <xdr:to>
      <xdr:col>41</xdr:col>
      <xdr:colOff>50800</xdr:colOff>
      <xdr:row>78</xdr:row>
      <xdr:rowOff>92718</xdr:rowOff>
    </xdr:to>
    <xdr:cxnSp macro="">
      <xdr:nvCxnSpPr>
        <xdr:cNvPr id="415" name="直線コネクタ 414"/>
        <xdr:cNvCxnSpPr/>
      </xdr:nvCxnSpPr>
      <xdr:spPr>
        <a:xfrm>
          <a:off x="6972300" y="13437736"/>
          <a:ext cx="889000" cy="2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146031</xdr:rowOff>
    </xdr:from>
    <xdr:to>
      <xdr:col>55</xdr:col>
      <xdr:colOff>50800</xdr:colOff>
      <xdr:row>77</xdr:row>
      <xdr:rowOff>76181</xdr:rowOff>
    </xdr:to>
    <xdr:sp macro="" textlink="">
      <xdr:nvSpPr>
        <xdr:cNvPr id="425" name="楕円 424"/>
        <xdr:cNvSpPr/>
      </xdr:nvSpPr>
      <xdr:spPr>
        <a:xfrm>
          <a:off x="10426700" y="1317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168908</xdr:rowOff>
    </xdr:from>
    <xdr:ext cx="534377" cy="259045"/>
    <xdr:sp macro="" textlink="">
      <xdr:nvSpPr>
        <xdr:cNvPr id="426" name="普通建設事業費 （ うち新規整備　）該当値テキスト"/>
        <xdr:cNvSpPr txBox="1"/>
      </xdr:nvSpPr>
      <xdr:spPr>
        <a:xfrm>
          <a:off x="10528300" y="1302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30800</xdr:rowOff>
    </xdr:from>
    <xdr:to>
      <xdr:col>50</xdr:col>
      <xdr:colOff>165100</xdr:colOff>
      <xdr:row>77</xdr:row>
      <xdr:rowOff>132400</xdr:rowOff>
    </xdr:to>
    <xdr:sp macro="" textlink="">
      <xdr:nvSpPr>
        <xdr:cNvPr id="427" name="楕円 426"/>
        <xdr:cNvSpPr/>
      </xdr:nvSpPr>
      <xdr:spPr>
        <a:xfrm>
          <a:off x="9588500" y="132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123527</xdr:rowOff>
    </xdr:from>
    <xdr:ext cx="534377" cy="259045"/>
    <xdr:sp macro="" textlink="">
      <xdr:nvSpPr>
        <xdr:cNvPr id="428" name="テキスト ボックス 427"/>
        <xdr:cNvSpPr txBox="1"/>
      </xdr:nvSpPr>
      <xdr:spPr>
        <a:xfrm>
          <a:off x="9372111" y="1332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46005</xdr:rowOff>
    </xdr:from>
    <xdr:to>
      <xdr:col>46</xdr:col>
      <xdr:colOff>38100</xdr:colOff>
      <xdr:row>77</xdr:row>
      <xdr:rowOff>147605</xdr:rowOff>
    </xdr:to>
    <xdr:sp macro="" textlink="">
      <xdr:nvSpPr>
        <xdr:cNvPr id="429" name="楕円 428"/>
        <xdr:cNvSpPr/>
      </xdr:nvSpPr>
      <xdr:spPr>
        <a:xfrm>
          <a:off x="8699500" y="132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138732</xdr:rowOff>
    </xdr:from>
    <xdr:ext cx="534377" cy="259045"/>
    <xdr:sp macro="" textlink="">
      <xdr:nvSpPr>
        <xdr:cNvPr id="430" name="テキスト ボックス 429"/>
        <xdr:cNvSpPr txBox="1"/>
      </xdr:nvSpPr>
      <xdr:spPr>
        <a:xfrm>
          <a:off x="8483111" y="1334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41918</xdr:rowOff>
    </xdr:from>
    <xdr:to>
      <xdr:col>41</xdr:col>
      <xdr:colOff>101600</xdr:colOff>
      <xdr:row>78</xdr:row>
      <xdr:rowOff>143518</xdr:rowOff>
    </xdr:to>
    <xdr:sp macro="" textlink="">
      <xdr:nvSpPr>
        <xdr:cNvPr id="431" name="楕円 430"/>
        <xdr:cNvSpPr/>
      </xdr:nvSpPr>
      <xdr:spPr>
        <a:xfrm>
          <a:off x="7810500" y="1341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134645</xdr:rowOff>
    </xdr:from>
    <xdr:ext cx="469744" cy="259045"/>
    <xdr:sp macro="" textlink="">
      <xdr:nvSpPr>
        <xdr:cNvPr id="432" name="テキスト ボックス 431"/>
        <xdr:cNvSpPr txBox="1"/>
      </xdr:nvSpPr>
      <xdr:spPr>
        <a:xfrm>
          <a:off x="7626428" y="1350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13836</xdr:rowOff>
    </xdr:from>
    <xdr:to>
      <xdr:col>36</xdr:col>
      <xdr:colOff>165100</xdr:colOff>
      <xdr:row>78</xdr:row>
      <xdr:rowOff>115436</xdr:rowOff>
    </xdr:to>
    <xdr:sp macro="" textlink="">
      <xdr:nvSpPr>
        <xdr:cNvPr id="433" name="楕円 432"/>
        <xdr:cNvSpPr/>
      </xdr:nvSpPr>
      <xdr:spPr>
        <a:xfrm>
          <a:off x="6921500" y="133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106563</xdr:rowOff>
    </xdr:from>
    <xdr:ext cx="469744" cy="259045"/>
    <xdr:sp macro="" textlink="">
      <xdr:nvSpPr>
        <xdr:cNvPr id="434" name="テキスト ボックス 433"/>
        <xdr:cNvSpPr txBox="1"/>
      </xdr:nvSpPr>
      <xdr:spPr>
        <a:xfrm>
          <a:off x="6737428" y="1347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23440</xdr:rowOff>
    </xdr:from>
    <xdr:to>
      <xdr:col>55</xdr:col>
      <xdr:colOff>0</xdr:colOff>
      <xdr:row>97</xdr:row>
      <xdr:rowOff>158466</xdr:rowOff>
    </xdr:to>
    <xdr:cxnSp macro="">
      <xdr:nvCxnSpPr>
        <xdr:cNvPr id="465" name="直線コネクタ 464"/>
        <xdr:cNvCxnSpPr/>
      </xdr:nvCxnSpPr>
      <xdr:spPr>
        <a:xfrm>
          <a:off x="9639300" y="16654090"/>
          <a:ext cx="838200" cy="13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23440</xdr:rowOff>
    </xdr:from>
    <xdr:to>
      <xdr:col>50</xdr:col>
      <xdr:colOff>114300</xdr:colOff>
      <xdr:row>97</xdr:row>
      <xdr:rowOff>25912</xdr:rowOff>
    </xdr:to>
    <xdr:cxnSp macro="">
      <xdr:nvCxnSpPr>
        <xdr:cNvPr id="468" name="直線コネクタ 467"/>
        <xdr:cNvCxnSpPr/>
      </xdr:nvCxnSpPr>
      <xdr:spPr>
        <a:xfrm flipV="1">
          <a:off x="8750300" y="16654090"/>
          <a:ext cx="889000" cy="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134660</xdr:rowOff>
    </xdr:from>
    <xdr:to>
      <xdr:col>45</xdr:col>
      <xdr:colOff>177800</xdr:colOff>
      <xdr:row>97</xdr:row>
      <xdr:rowOff>25912</xdr:rowOff>
    </xdr:to>
    <xdr:cxnSp macro="">
      <xdr:nvCxnSpPr>
        <xdr:cNvPr id="471" name="直線コネクタ 470"/>
        <xdr:cNvCxnSpPr/>
      </xdr:nvCxnSpPr>
      <xdr:spPr>
        <a:xfrm>
          <a:off x="7861300" y="16593860"/>
          <a:ext cx="889000" cy="6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134660</xdr:rowOff>
    </xdr:from>
    <xdr:to>
      <xdr:col>41</xdr:col>
      <xdr:colOff>50800</xdr:colOff>
      <xdr:row>97</xdr:row>
      <xdr:rowOff>22493</xdr:rowOff>
    </xdr:to>
    <xdr:cxnSp macro="">
      <xdr:nvCxnSpPr>
        <xdr:cNvPr id="474" name="直線コネクタ 473"/>
        <xdr:cNvCxnSpPr/>
      </xdr:nvCxnSpPr>
      <xdr:spPr>
        <a:xfrm flipV="1">
          <a:off x="6972300" y="16593860"/>
          <a:ext cx="889000" cy="5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107666</xdr:rowOff>
    </xdr:from>
    <xdr:to>
      <xdr:col>55</xdr:col>
      <xdr:colOff>50800</xdr:colOff>
      <xdr:row>98</xdr:row>
      <xdr:rowOff>37816</xdr:rowOff>
    </xdr:to>
    <xdr:sp macro="" textlink="">
      <xdr:nvSpPr>
        <xdr:cNvPr id="484" name="楕円 483"/>
        <xdr:cNvSpPr/>
      </xdr:nvSpPr>
      <xdr:spPr>
        <a:xfrm>
          <a:off x="10426700" y="1673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86093</xdr:rowOff>
    </xdr:from>
    <xdr:ext cx="534377" cy="259045"/>
    <xdr:sp macro="" textlink="">
      <xdr:nvSpPr>
        <xdr:cNvPr id="485" name="普通建設事業費 （ うち更新整備　）該当値テキスト"/>
        <xdr:cNvSpPr txBox="1"/>
      </xdr:nvSpPr>
      <xdr:spPr>
        <a:xfrm>
          <a:off x="10528300" y="167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144090</xdr:rowOff>
    </xdr:from>
    <xdr:to>
      <xdr:col>50</xdr:col>
      <xdr:colOff>165100</xdr:colOff>
      <xdr:row>97</xdr:row>
      <xdr:rowOff>74240</xdr:rowOff>
    </xdr:to>
    <xdr:sp macro="" textlink="">
      <xdr:nvSpPr>
        <xdr:cNvPr id="486" name="楕円 485"/>
        <xdr:cNvSpPr/>
      </xdr:nvSpPr>
      <xdr:spPr>
        <a:xfrm>
          <a:off x="9588500" y="166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65367</xdr:rowOff>
    </xdr:from>
    <xdr:ext cx="534377" cy="259045"/>
    <xdr:sp macro="" textlink="">
      <xdr:nvSpPr>
        <xdr:cNvPr id="487" name="テキスト ボックス 486"/>
        <xdr:cNvSpPr txBox="1"/>
      </xdr:nvSpPr>
      <xdr:spPr>
        <a:xfrm>
          <a:off x="9372111" y="1669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146562</xdr:rowOff>
    </xdr:from>
    <xdr:to>
      <xdr:col>46</xdr:col>
      <xdr:colOff>38100</xdr:colOff>
      <xdr:row>97</xdr:row>
      <xdr:rowOff>76712</xdr:rowOff>
    </xdr:to>
    <xdr:sp macro="" textlink="">
      <xdr:nvSpPr>
        <xdr:cNvPr id="488" name="楕円 487"/>
        <xdr:cNvSpPr/>
      </xdr:nvSpPr>
      <xdr:spPr>
        <a:xfrm>
          <a:off x="8699500" y="1660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67839</xdr:rowOff>
    </xdr:from>
    <xdr:ext cx="534377" cy="259045"/>
    <xdr:sp macro="" textlink="">
      <xdr:nvSpPr>
        <xdr:cNvPr id="489" name="テキスト ボックス 488"/>
        <xdr:cNvSpPr txBox="1"/>
      </xdr:nvSpPr>
      <xdr:spPr>
        <a:xfrm>
          <a:off x="8483111" y="1669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83860</xdr:rowOff>
    </xdr:from>
    <xdr:to>
      <xdr:col>41</xdr:col>
      <xdr:colOff>101600</xdr:colOff>
      <xdr:row>97</xdr:row>
      <xdr:rowOff>14010</xdr:rowOff>
    </xdr:to>
    <xdr:sp macro="" textlink="">
      <xdr:nvSpPr>
        <xdr:cNvPr id="490" name="楕円 489"/>
        <xdr:cNvSpPr/>
      </xdr:nvSpPr>
      <xdr:spPr>
        <a:xfrm>
          <a:off x="7810500" y="165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5137</xdr:rowOff>
    </xdr:from>
    <xdr:ext cx="534377" cy="259045"/>
    <xdr:sp macro="" textlink="">
      <xdr:nvSpPr>
        <xdr:cNvPr id="491" name="テキスト ボックス 490"/>
        <xdr:cNvSpPr txBox="1"/>
      </xdr:nvSpPr>
      <xdr:spPr>
        <a:xfrm>
          <a:off x="7594111" y="1663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143143</xdr:rowOff>
    </xdr:from>
    <xdr:to>
      <xdr:col>36</xdr:col>
      <xdr:colOff>165100</xdr:colOff>
      <xdr:row>97</xdr:row>
      <xdr:rowOff>73293</xdr:rowOff>
    </xdr:to>
    <xdr:sp macro="" textlink="">
      <xdr:nvSpPr>
        <xdr:cNvPr id="492" name="楕円 491"/>
        <xdr:cNvSpPr/>
      </xdr:nvSpPr>
      <xdr:spPr>
        <a:xfrm>
          <a:off x="6921500" y="166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64420</xdr:rowOff>
    </xdr:from>
    <xdr:ext cx="534377" cy="259045"/>
    <xdr:sp macro="" textlink="">
      <xdr:nvSpPr>
        <xdr:cNvPr id="493" name="テキスト ボックス 492"/>
        <xdr:cNvSpPr txBox="1"/>
      </xdr:nvSpPr>
      <xdr:spPr>
        <a:xfrm>
          <a:off x="6705111" y="1669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140</xdr:rowOff>
    </xdr:from>
    <xdr:to>
      <xdr:col>85</xdr:col>
      <xdr:colOff>127000</xdr:colOff>
      <xdr:row>39</xdr:row>
      <xdr:rowOff>33033</xdr:rowOff>
    </xdr:to>
    <xdr:cxnSp macro="">
      <xdr:nvCxnSpPr>
        <xdr:cNvPr id="522" name="直線コネクタ 521"/>
        <xdr:cNvCxnSpPr/>
      </xdr:nvCxnSpPr>
      <xdr:spPr>
        <a:xfrm>
          <a:off x="15481300" y="6686690"/>
          <a:ext cx="838200" cy="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140</xdr:rowOff>
    </xdr:from>
    <xdr:to>
      <xdr:col>81</xdr:col>
      <xdr:colOff>50800</xdr:colOff>
      <xdr:row>39</xdr:row>
      <xdr:rowOff>24359</xdr:rowOff>
    </xdr:to>
    <xdr:cxnSp macro="">
      <xdr:nvCxnSpPr>
        <xdr:cNvPr id="525" name="直線コネクタ 524"/>
        <xdr:cNvCxnSpPr/>
      </xdr:nvCxnSpPr>
      <xdr:spPr>
        <a:xfrm flipV="1">
          <a:off x="14592300" y="6686690"/>
          <a:ext cx="889000" cy="2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24359</xdr:rowOff>
    </xdr:from>
    <xdr:to>
      <xdr:col>76</xdr:col>
      <xdr:colOff>114300</xdr:colOff>
      <xdr:row>39</xdr:row>
      <xdr:rowOff>39243</xdr:rowOff>
    </xdr:to>
    <xdr:cxnSp macro="">
      <xdr:nvCxnSpPr>
        <xdr:cNvPr id="528" name="直線コネクタ 527"/>
        <xdr:cNvCxnSpPr/>
      </xdr:nvCxnSpPr>
      <xdr:spPr>
        <a:xfrm flipV="1">
          <a:off x="13703300" y="6710909"/>
          <a:ext cx="889000" cy="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39243</xdr:rowOff>
    </xdr:from>
    <xdr:to>
      <xdr:col>71</xdr:col>
      <xdr:colOff>177800</xdr:colOff>
      <xdr:row>39</xdr:row>
      <xdr:rowOff>43193</xdr:rowOff>
    </xdr:to>
    <xdr:cxnSp macro="">
      <xdr:nvCxnSpPr>
        <xdr:cNvPr id="531" name="直線コネクタ 530"/>
        <xdr:cNvCxnSpPr/>
      </xdr:nvCxnSpPr>
      <xdr:spPr>
        <a:xfrm flipV="1">
          <a:off x="12814300" y="6725793"/>
          <a:ext cx="8890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153683</xdr:rowOff>
    </xdr:from>
    <xdr:to>
      <xdr:col>85</xdr:col>
      <xdr:colOff>177800</xdr:colOff>
      <xdr:row>39</xdr:row>
      <xdr:rowOff>83833</xdr:rowOff>
    </xdr:to>
    <xdr:sp macro="" textlink="">
      <xdr:nvSpPr>
        <xdr:cNvPr id="541" name="楕円 540"/>
        <xdr:cNvSpPr/>
      </xdr:nvSpPr>
      <xdr:spPr>
        <a:xfrm>
          <a:off x="16268700" y="666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68610</xdr:rowOff>
    </xdr:from>
    <xdr:ext cx="378565" cy="259045"/>
    <xdr:sp macro="" textlink="">
      <xdr:nvSpPr>
        <xdr:cNvPr id="542" name="災害復旧事業費該当値テキスト"/>
        <xdr:cNvSpPr txBox="1"/>
      </xdr:nvSpPr>
      <xdr:spPr>
        <a:xfrm>
          <a:off x="16370300" y="658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120790</xdr:rowOff>
    </xdr:from>
    <xdr:to>
      <xdr:col>81</xdr:col>
      <xdr:colOff>101600</xdr:colOff>
      <xdr:row>39</xdr:row>
      <xdr:rowOff>50940</xdr:rowOff>
    </xdr:to>
    <xdr:sp macro="" textlink="">
      <xdr:nvSpPr>
        <xdr:cNvPr id="543" name="楕円 542"/>
        <xdr:cNvSpPr/>
      </xdr:nvSpPr>
      <xdr:spPr>
        <a:xfrm>
          <a:off x="15430500" y="66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42067</xdr:rowOff>
    </xdr:from>
    <xdr:ext cx="469744" cy="259045"/>
    <xdr:sp macro="" textlink="">
      <xdr:nvSpPr>
        <xdr:cNvPr id="544" name="テキスト ボックス 543"/>
        <xdr:cNvSpPr txBox="1"/>
      </xdr:nvSpPr>
      <xdr:spPr>
        <a:xfrm>
          <a:off x="15246428" y="67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145009</xdr:rowOff>
    </xdr:from>
    <xdr:to>
      <xdr:col>76</xdr:col>
      <xdr:colOff>165100</xdr:colOff>
      <xdr:row>39</xdr:row>
      <xdr:rowOff>75159</xdr:rowOff>
    </xdr:to>
    <xdr:sp macro="" textlink="">
      <xdr:nvSpPr>
        <xdr:cNvPr id="545" name="楕円 544"/>
        <xdr:cNvSpPr/>
      </xdr:nvSpPr>
      <xdr:spPr>
        <a:xfrm>
          <a:off x="14541500" y="66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66286</xdr:rowOff>
    </xdr:from>
    <xdr:ext cx="469744" cy="259045"/>
    <xdr:sp macro="" textlink="">
      <xdr:nvSpPr>
        <xdr:cNvPr id="546" name="テキスト ボックス 545"/>
        <xdr:cNvSpPr txBox="1"/>
      </xdr:nvSpPr>
      <xdr:spPr>
        <a:xfrm>
          <a:off x="14357428" y="675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159893</xdr:rowOff>
    </xdr:from>
    <xdr:to>
      <xdr:col>72</xdr:col>
      <xdr:colOff>38100</xdr:colOff>
      <xdr:row>39</xdr:row>
      <xdr:rowOff>90043</xdr:rowOff>
    </xdr:to>
    <xdr:sp macro="" textlink="">
      <xdr:nvSpPr>
        <xdr:cNvPr id="547" name="楕円 546"/>
        <xdr:cNvSpPr/>
      </xdr:nvSpPr>
      <xdr:spPr>
        <a:xfrm>
          <a:off x="13652500" y="66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81170</xdr:rowOff>
    </xdr:from>
    <xdr:ext cx="378565" cy="259045"/>
    <xdr:sp macro="" textlink="">
      <xdr:nvSpPr>
        <xdr:cNvPr id="548" name="テキスト ボックス 547"/>
        <xdr:cNvSpPr txBox="1"/>
      </xdr:nvSpPr>
      <xdr:spPr>
        <a:xfrm>
          <a:off x="13514017" y="6767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163843</xdr:rowOff>
    </xdr:from>
    <xdr:to>
      <xdr:col>67</xdr:col>
      <xdr:colOff>101600</xdr:colOff>
      <xdr:row>39</xdr:row>
      <xdr:rowOff>93993</xdr:rowOff>
    </xdr:to>
    <xdr:sp macro="" textlink="">
      <xdr:nvSpPr>
        <xdr:cNvPr id="549" name="楕円 548"/>
        <xdr:cNvSpPr/>
      </xdr:nvSpPr>
      <xdr:spPr>
        <a:xfrm>
          <a:off x="12763500" y="66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85120</xdr:rowOff>
    </xdr:from>
    <xdr:ext cx="313932" cy="259045"/>
    <xdr:sp macro="" textlink="">
      <xdr:nvSpPr>
        <xdr:cNvPr id="550" name="テキスト ボックス 549"/>
        <xdr:cNvSpPr txBox="1"/>
      </xdr:nvSpPr>
      <xdr:spPr>
        <a:xfrm>
          <a:off x="12657333" y="6771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65308</xdr:rowOff>
    </xdr:from>
    <xdr:to>
      <xdr:col>85</xdr:col>
      <xdr:colOff>127000</xdr:colOff>
      <xdr:row>78</xdr:row>
      <xdr:rowOff>70709</xdr:rowOff>
    </xdr:to>
    <xdr:cxnSp macro="">
      <xdr:nvCxnSpPr>
        <xdr:cNvPr id="632" name="直線コネクタ 631"/>
        <xdr:cNvCxnSpPr/>
      </xdr:nvCxnSpPr>
      <xdr:spPr>
        <a:xfrm flipV="1">
          <a:off x="15481300" y="13438408"/>
          <a:ext cx="8382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70709</xdr:rowOff>
    </xdr:from>
    <xdr:to>
      <xdr:col>81</xdr:col>
      <xdr:colOff>50800</xdr:colOff>
      <xdr:row>78</xdr:row>
      <xdr:rowOff>73546</xdr:rowOff>
    </xdr:to>
    <xdr:cxnSp macro="">
      <xdr:nvCxnSpPr>
        <xdr:cNvPr id="635" name="直線コネクタ 634"/>
        <xdr:cNvCxnSpPr/>
      </xdr:nvCxnSpPr>
      <xdr:spPr>
        <a:xfrm flipV="1">
          <a:off x="14592300" y="13443809"/>
          <a:ext cx="889000" cy="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73546</xdr:rowOff>
    </xdr:from>
    <xdr:to>
      <xdr:col>76</xdr:col>
      <xdr:colOff>114300</xdr:colOff>
      <xdr:row>78</xdr:row>
      <xdr:rowOff>77471</xdr:rowOff>
    </xdr:to>
    <xdr:cxnSp macro="">
      <xdr:nvCxnSpPr>
        <xdr:cNvPr id="638" name="直線コネクタ 637"/>
        <xdr:cNvCxnSpPr/>
      </xdr:nvCxnSpPr>
      <xdr:spPr>
        <a:xfrm flipV="1">
          <a:off x="13703300" y="13446646"/>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77471</xdr:rowOff>
    </xdr:from>
    <xdr:to>
      <xdr:col>71</xdr:col>
      <xdr:colOff>177800</xdr:colOff>
      <xdr:row>78</xdr:row>
      <xdr:rowOff>81626</xdr:rowOff>
    </xdr:to>
    <xdr:cxnSp macro="">
      <xdr:nvCxnSpPr>
        <xdr:cNvPr id="641" name="直線コネクタ 640"/>
        <xdr:cNvCxnSpPr/>
      </xdr:nvCxnSpPr>
      <xdr:spPr>
        <a:xfrm flipV="1">
          <a:off x="12814300" y="13450571"/>
          <a:ext cx="889000" cy="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14508</xdr:rowOff>
    </xdr:from>
    <xdr:to>
      <xdr:col>85</xdr:col>
      <xdr:colOff>177800</xdr:colOff>
      <xdr:row>78</xdr:row>
      <xdr:rowOff>116108</xdr:rowOff>
    </xdr:to>
    <xdr:sp macro="" textlink="">
      <xdr:nvSpPr>
        <xdr:cNvPr id="651" name="楕円 650"/>
        <xdr:cNvSpPr/>
      </xdr:nvSpPr>
      <xdr:spPr>
        <a:xfrm>
          <a:off x="16268700" y="1338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139128</xdr:rowOff>
    </xdr:from>
    <xdr:ext cx="534377" cy="259045"/>
    <xdr:sp macro="" textlink="">
      <xdr:nvSpPr>
        <xdr:cNvPr id="652" name="公債費該当値テキスト"/>
        <xdr:cNvSpPr txBox="1"/>
      </xdr:nvSpPr>
      <xdr:spPr>
        <a:xfrm>
          <a:off x="16370300" y="1334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19909</xdr:rowOff>
    </xdr:from>
    <xdr:to>
      <xdr:col>81</xdr:col>
      <xdr:colOff>101600</xdr:colOff>
      <xdr:row>78</xdr:row>
      <xdr:rowOff>121509</xdr:rowOff>
    </xdr:to>
    <xdr:sp macro="" textlink="">
      <xdr:nvSpPr>
        <xdr:cNvPr id="653" name="楕円 652"/>
        <xdr:cNvSpPr/>
      </xdr:nvSpPr>
      <xdr:spPr>
        <a:xfrm>
          <a:off x="15430500" y="1339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112636</xdr:rowOff>
    </xdr:from>
    <xdr:ext cx="534377" cy="259045"/>
    <xdr:sp macro="" textlink="">
      <xdr:nvSpPr>
        <xdr:cNvPr id="654" name="テキスト ボックス 653"/>
        <xdr:cNvSpPr txBox="1"/>
      </xdr:nvSpPr>
      <xdr:spPr>
        <a:xfrm>
          <a:off x="15214111" y="1348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22746</xdr:rowOff>
    </xdr:from>
    <xdr:to>
      <xdr:col>76</xdr:col>
      <xdr:colOff>165100</xdr:colOff>
      <xdr:row>78</xdr:row>
      <xdr:rowOff>124346</xdr:rowOff>
    </xdr:to>
    <xdr:sp macro="" textlink="">
      <xdr:nvSpPr>
        <xdr:cNvPr id="655" name="楕円 654"/>
        <xdr:cNvSpPr/>
      </xdr:nvSpPr>
      <xdr:spPr>
        <a:xfrm>
          <a:off x="14541500" y="1339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115473</xdr:rowOff>
    </xdr:from>
    <xdr:ext cx="534377" cy="259045"/>
    <xdr:sp macro="" textlink="">
      <xdr:nvSpPr>
        <xdr:cNvPr id="656" name="テキスト ボックス 655"/>
        <xdr:cNvSpPr txBox="1"/>
      </xdr:nvSpPr>
      <xdr:spPr>
        <a:xfrm>
          <a:off x="14325111" y="1348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26671</xdr:rowOff>
    </xdr:from>
    <xdr:to>
      <xdr:col>72</xdr:col>
      <xdr:colOff>38100</xdr:colOff>
      <xdr:row>78</xdr:row>
      <xdr:rowOff>128271</xdr:rowOff>
    </xdr:to>
    <xdr:sp macro="" textlink="">
      <xdr:nvSpPr>
        <xdr:cNvPr id="657" name="楕円 656"/>
        <xdr:cNvSpPr/>
      </xdr:nvSpPr>
      <xdr:spPr>
        <a:xfrm>
          <a:off x="13652500" y="1339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119398</xdr:rowOff>
    </xdr:from>
    <xdr:ext cx="534377" cy="259045"/>
    <xdr:sp macro="" textlink="">
      <xdr:nvSpPr>
        <xdr:cNvPr id="658" name="テキスト ボックス 657"/>
        <xdr:cNvSpPr txBox="1"/>
      </xdr:nvSpPr>
      <xdr:spPr>
        <a:xfrm>
          <a:off x="13436111" y="1349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30826</xdr:rowOff>
    </xdr:from>
    <xdr:to>
      <xdr:col>67</xdr:col>
      <xdr:colOff>101600</xdr:colOff>
      <xdr:row>78</xdr:row>
      <xdr:rowOff>132426</xdr:rowOff>
    </xdr:to>
    <xdr:sp macro="" textlink="">
      <xdr:nvSpPr>
        <xdr:cNvPr id="659" name="楕円 658"/>
        <xdr:cNvSpPr/>
      </xdr:nvSpPr>
      <xdr:spPr>
        <a:xfrm>
          <a:off x="12763500" y="134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123553</xdr:rowOff>
    </xdr:from>
    <xdr:ext cx="534377" cy="259045"/>
    <xdr:sp macro="" textlink="">
      <xdr:nvSpPr>
        <xdr:cNvPr id="660" name="テキスト ボックス 659"/>
        <xdr:cNvSpPr txBox="1"/>
      </xdr:nvSpPr>
      <xdr:spPr>
        <a:xfrm>
          <a:off x="12547111" y="1349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128818</xdr:rowOff>
    </xdr:from>
    <xdr:to>
      <xdr:col>85</xdr:col>
      <xdr:colOff>127000</xdr:colOff>
      <xdr:row>98</xdr:row>
      <xdr:rowOff>138785</xdr:rowOff>
    </xdr:to>
    <xdr:cxnSp macro="">
      <xdr:nvCxnSpPr>
        <xdr:cNvPr id="687" name="直線コネクタ 686"/>
        <xdr:cNvCxnSpPr/>
      </xdr:nvCxnSpPr>
      <xdr:spPr>
        <a:xfrm>
          <a:off x="15481300" y="16930918"/>
          <a:ext cx="8382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127895</xdr:rowOff>
    </xdr:from>
    <xdr:to>
      <xdr:col>81</xdr:col>
      <xdr:colOff>50800</xdr:colOff>
      <xdr:row>98</xdr:row>
      <xdr:rowOff>128818</xdr:rowOff>
    </xdr:to>
    <xdr:cxnSp macro="">
      <xdr:nvCxnSpPr>
        <xdr:cNvPr id="690" name="直線コネクタ 689"/>
        <xdr:cNvCxnSpPr/>
      </xdr:nvCxnSpPr>
      <xdr:spPr>
        <a:xfrm>
          <a:off x="14592300" y="16929995"/>
          <a:ext cx="889000" cy="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119462</xdr:rowOff>
    </xdr:from>
    <xdr:to>
      <xdr:col>76</xdr:col>
      <xdr:colOff>114300</xdr:colOff>
      <xdr:row>98</xdr:row>
      <xdr:rowOff>127895</xdr:rowOff>
    </xdr:to>
    <xdr:cxnSp macro="">
      <xdr:nvCxnSpPr>
        <xdr:cNvPr id="693" name="直線コネクタ 692"/>
        <xdr:cNvCxnSpPr/>
      </xdr:nvCxnSpPr>
      <xdr:spPr>
        <a:xfrm>
          <a:off x="13703300" y="16921562"/>
          <a:ext cx="889000" cy="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119462</xdr:rowOff>
    </xdr:from>
    <xdr:to>
      <xdr:col>71</xdr:col>
      <xdr:colOff>177800</xdr:colOff>
      <xdr:row>98</xdr:row>
      <xdr:rowOff>129135</xdr:rowOff>
    </xdr:to>
    <xdr:cxnSp macro="">
      <xdr:nvCxnSpPr>
        <xdr:cNvPr id="696" name="直線コネクタ 695"/>
        <xdr:cNvCxnSpPr/>
      </xdr:nvCxnSpPr>
      <xdr:spPr>
        <a:xfrm flipV="1">
          <a:off x="12814300" y="16921562"/>
          <a:ext cx="889000" cy="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87985</xdr:rowOff>
    </xdr:from>
    <xdr:to>
      <xdr:col>85</xdr:col>
      <xdr:colOff>177800</xdr:colOff>
      <xdr:row>99</xdr:row>
      <xdr:rowOff>18135</xdr:rowOff>
    </xdr:to>
    <xdr:sp macro="" textlink="">
      <xdr:nvSpPr>
        <xdr:cNvPr id="706" name="楕円 705"/>
        <xdr:cNvSpPr/>
      </xdr:nvSpPr>
      <xdr:spPr>
        <a:xfrm>
          <a:off x="16268700" y="1689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2912</xdr:rowOff>
    </xdr:from>
    <xdr:ext cx="378565" cy="259045"/>
    <xdr:sp macro="" textlink="">
      <xdr:nvSpPr>
        <xdr:cNvPr id="707" name="積立金該当値テキスト"/>
        <xdr:cNvSpPr txBox="1"/>
      </xdr:nvSpPr>
      <xdr:spPr>
        <a:xfrm>
          <a:off x="16370300" y="16805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78018</xdr:rowOff>
    </xdr:from>
    <xdr:to>
      <xdr:col>81</xdr:col>
      <xdr:colOff>101600</xdr:colOff>
      <xdr:row>99</xdr:row>
      <xdr:rowOff>8168</xdr:rowOff>
    </xdr:to>
    <xdr:sp macro="" textlink="">
      <xdr:nvSpPr>
        <xdr:cNvPr id="708" name="楕円 707"/>
        <xdr:cNvSpPr/>
      </xdr:nvSpPr>
      <xdr:spPr>
        <a:xfrm>
          <a:off x="15430500" y="1688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170745</xdr:rowOff>
    </xdr:from>
    <xdr:ext cx="469744" cy="259045"/>
    <xdr:sp macro="" textlink="">
      <xdr:nvSpPr>
        <xdr:cNvPr id="709" name="テキスト ボックス 708"/>
        <xdr:cNvSpPr txBox="1"/>
      </xdr:nvSpPr>
      <xdr:spPr>
        <a:xfrm>
          <a:off x="15246428" y="1697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77095</xdr:rowOff>
    </xdr:from>
    <xdr:to>
      <xdr:col>76</xdr:col>
      <xdr:colOff>165100</xdr:colOff>
      <xdr:row>99</xdr:row>
      <xdr:rowOff>7245</xdr:rowOff>
    </xdr:to>
    <xdr:sp macro="" textlink="">
      <xdr:nvSpPr>
        <xdr:cNvPr id="710" name="楕円 709"/>
        <xdr:cNvSpPr/>
      </xdr:nvSpPr>
      <xdr:spPr>
        <a:xfrm>
          <a:off x="14541500" y="1687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169822</xdr:rowOff>
    </xdr:from>
    <xdr:ext cx="469744" cy="259045"/>
    <xdr:sp macro="" textlink="">
      <xdr:nvSpPr>
        <xdr:cNvPr id="711" name="テキスト ボックス 710"/>
        <xdr:cNvSpPr txBox="1"/>
      </xdr:nvSpPr>
      <xdr:spPr>
        <a:xfrm>
          <a:off x="14357428" y="1697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68662</xdr:rowOff>
    </xdr:from>
    <xdr:to>
      <xdr:col>72</xdr:col>
      <xdr:colOff>38100</xdr:colOff>
      <xdr:row>98</xdr:row>
      <xdr:rowOff>170262</xdr:rowOff>
    </xdr:to>
    <xdr:sp macro="" textlink="">
      <xdr:nvSpPr>
        <xdr:cNvPr id="712" name="楕円 711"/>
        <xdr:cNvSpPr/>
      </xdr:nvSpPr>
      <xdr:spPr>
        <a:xfrm>
          <a:off x="13652500" y="1687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161389</xdr:rowOff>
    </xdr:from>
    <xdr:ext cx="469744" cy="259045"/>
    <xdr:sp macro="" textlink="">
      <xdr:nvSpPr>
        <xdr:cNvPr id="713" name="テキスト ボックス 712"/>
        <xdr:cNvSpPr txBox="1"/>
      </xdr:nvSpPr>
      <xdr:spPr>
        <a:xfrm>
          <a:off x="13468428" y="1696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78335</xdr:rowOff>
    </xdr:from>
    <xdr:to>
      <xdr:col>67</xdr:col>
      <xdr:colOff>101600</xdr:colOff>
      <xdr:row>99</xdr:row>
      <xdr:rowOff>8485</xdr:rowOff>
    </xdr:to>
    <xdr:sp macro="" textlink="">
      <xdr:nvSpPr>
        <xdr:cNvPr id="714" name="楕円 713"/>
        <xdr:cNvSpPr/>
      </xdr:nvSpPr>
      <xdr:spPr>
        <a:xfrm>
          <a:off x="12763500" y="1688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171062</xdr:rowOff>
    </xdr:from>
    <xdr:ext cx="469744" cy="259045"/>
    <xdr:sp macro="" textlink="">
      <xdr:nvSpPr>
        <xdr:cNvPr id="715" name="テキスト ボックス 714"/>
        <xdr:cNvSpPr txBox="1"/>
      </xdr:nvSpPr>
      <xdr:spPr>
        <a:xfrm>
          <a:off x="12579428" y="1697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98160</xdr:rowOff>
    </xdr:from>
    <xdr:to>
      <xdr:col>116</xdr:col>
      <xdr:colOff>63500</xdr:colOff>
      <xdr:row>59</xdr:row>
      <xdr:rowOff>98176</xdr:rowOff>
    </xdr:to>
    <xdr:cxnSp macro="">
      <xdr:nvCxnSpPr>
        <xdr:cNvPr id="801" name="直線コネクタ 800"/>
        <xdr:cNvCxnSpPr/>
      </xdr:nvCxnSpPr>
      <xdr:spPr>
        <a:xfrm flipV="1">
          <a:off x="21323300" y="10213710"/>
          <a:ext cx="8382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98176</xdr:rowOff>
    </xdr:from>
    <xdr:to>
      <xdr:col>111</xdr:col>
      <xdr:colOff>177800</xdr:colOff>
      <xdr:row>59</xdr:row>
      <xdr:rowOff>98192</xdr:rowOff>
    </xdr:to>
    <xdr:cxnSp macro="">
      <xdr:nvCxnSpPr>
        <xdr:cNvPr id="804" name="直線コネクタ 803"/>
        <xdr:cNvCxnSpPr/>
      </xdr:nvCxnSpPr>
      <xdr:spPr>
        <a:xfrm flipV="1">
          <a:off x="20434300" y="10213726"/>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98192</xdr:rowOff>
    </xdr:from>
    <xdr:to>
      <xdr:col>107</xdr:col>
      <xdr:colOff>50800</xdr:colOff>
      <xdr:row>59</xdr:row>
      <xdr:rowOff>98192</xdr:rowOff>
    </xdr:to>
    <xdr:cxnSp macro="">
      <xdr:nvCxnSpPr>
        <xdr:cNvPr id="807" name="直線コネクタ 806"/>
        <xdr:cNvCxnSpPr/>
      </xdr:nvCxnSpPr>
      <xdr:spPr>
        <a:xfrm>
          <a:off x="19545300" y="102137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98192</xdr:rowOff>
    </xdr:from>
    <xdr:to>
      <xdr:col>102</xdr:col>
      <xdr:colOff>114300</xdr:colOff>
      <xdr:row>59</xdr:row>
      <xdr:rowOff>98209</xdr:rowOff>
    </xdr:to>
    <xdr:cxnSp macro="">
      <xdr:nvCxnSpPr>
        <xdr:cNvPr id="810" name="直線コネクタ 809"/>
        <xdr:cNvCxnSpPr/>
      </xdr:nvCxnSpPr>
      <xdr:spPr>
        <a:xfrm flipV="1">
          <a:off x="18656300" y="10213742"/>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47360</xdr:rowOff>
    </xdr:from>
    <xdr:to>
      <xdr:col>116</xdr:col>
      <xdr:colOff>114300</xdr:colOff>
      <xdr:row>59</xdr:row>
      <xdr:rowOff>148960</xdr:rowOff>
    </xdr:to>
    <xdr:sp macro="" textlink="">
      <xdr:nvSpPr>
        <xdr:cNvPr id="820" name="楕円 819"/>
        <xdr:cNvSpPr/>
      </xdr:nvSpPr>
      <xdr:spPr>
        <a:xfrm>
          <a:off x="22110700" y="1016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133737</xdr:rowOff>
    </xdr:from>
    <xdr:ext cx="313932" cy="259045"/>
    <xdr:sp macro="" textlink="">
      <xdr:nvSpPr>
        <xdr:cNvPr id="821" name="貸付金該当値テキスト"/>
        <xdr:cNvSpPr txBox="1"/>
      </xdr:nvSpPr>
      <xdr:spPr>
        <a:xfrm>
          <a:off x="22212300" y="100778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47376</xdr:rowOff>
    </xdr:from>
    <xdr:to>
      <xdr:col>112</xdr:col>
      <xdr:colOff>38100</xdr:colOff>
      <xdr:row>59</xdr:row>
      <xdr:rowOff>148976</xdr:rowOff>
    </xdr:to>
    <xdr:sp macro="" textlink="">
      <xdr:nvSpPr>
        <xdr:cNvPr id="822" name="楕円 821"/>
        <xdr:cNvSpPr/>
      </xdr:nvSpPr>
      <xdr:spPr>
        <a:xfrm>
          <a:off x="21272500" y="1016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140103</xdr:rowOff>
    </xdr:from>
    <xdr:ext cx="313932" cy="259045"/>
    <xdr:sp macro="" textlink="">
      <xdr:nvSpPr>
        <xdr:cNvPr id="823" name="テキスト ボックス 822"/>
        <xdr:cNvSpPr txBox="1"/>
      </xdr:nvSpPr>
      <xdr:spPr>
        <a:xfrm>
          <a:off x="21166333" y="10255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47392</xdr:rowOff>
    </xdr:from>
    <xdr:to>
      <xdr:col>107</xdr:col>
      <xdr:colOff>101600</xdr:colOff>
      <xdr:row>59</xdr:row>
      <xdr:rowOff>148992</xdr:rowOff>
    </xdr:to>
    <xdr:sp macro="" textlink="">
      <xdr:nvSpPr>
        <xdr:cNvPr id="824" name="楕円 823"/>
        <xdr:cNvSpPr/>
      </xdr:nvSpPr>
      <xdr:spPr>
        <a:xfrm>
          <a:off x="20383500" y="1016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140119</xdr:rowOff>
    </xdr:from>
    <xdr:ext cx="313932" cy="259045"/>
    <xdr:sp macro="" textlink="">
      <xdr:nvSpPr>
        <xdr:cNvPr id="825" name="テキスト ボックス 824"/>
        <xdr:cNvSpPr txBox="1"/>
      </xdr:nvSpPr>
      <xdr:spPr>
        <a:xfrm>
          <a:off x="20277333" y="10255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47392</xdr:rowOff>
    </xdr:from>
    <xdr:to>
      <xdr:col>102</xdr:col>
      <xdr:colOff>165100</xdr:colOff>
      <xdr:row>59</xdr:row>
      <xdr:rowOff>148992</xdr:rowOff>
    </xdr:to>
    <xdr:sp macro="" textlink="">
      <xdr:nvSpPr>
        <xdr:cNvPr id="826" name="楕円 825"/>
        <xdr:cNvSpPr/>
      </xdr:nvSpPr>
      <xdr:spPr>
        <a:xfrm>
          <a:off x="19494500" y="1016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140119</xdr:rowOff>
    </xdr:from>
    <xdr:ext cx="313932" cy="259045"/>
    <xdr:sp macro="" textlink="">
      <xdr:nvSpPr>
        <xdr:cNvPr id="827" name="テキスト ボックス 826"/>
        <xdr:cNvSpPr txBox="1"/>
      </xdr:nvSpPr>
      <xdr:spPr>
        <a:xfrm>
          <a:off x="19388333" y="10255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47409</xdr:rowOff>
    </xdr:from>
    <xdr:to>
      <xdr:col>98</xdr:col>
      <xdr:colOff>38100</xdr:colOff>
      <xdr:row>59</xdr:row>
      <xdr:rowOff>149009</xdr:rowOff>
    </xdr:to>
    <xdr:sp macro="" textlink="">
      <xdr:nvSpPr>
        <xdr:cNvPr id="828" name="楕円 827"/>
        <xdr:cNvSpPr/>
      </xdr:nvSpPr>
      <xdr:spPr>
        <a:xfrm>
          <a:off x="18605500" y="1016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140136</xdr:rowOff>
    </xdr:from>
    <xdr:ext cx="313932" cy="259045"/>
    <xdr:sp macro="" textlink="">
      <xdr:nvSpPr>
        <xdr:cNvPr id="829" name="テキスト ボックス 828"/>
        <xdr:cNvSpPr txBox="1"/>
      </xdr:nvSpPr>
      <xdr:spPr>
        <a:xfrm>
          <a:off x="18499333" y="102556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28105</xdr:rowOff>
    </xdr:from>
    <xdr:to>
      <xdr:col>116</xdr:col>
      <xdr:colOff>63500</xdr:colOff>
      <xdr:row>74</xdr:row>
      <xdr:rowOff>81426</xdr:rowOff>
    </xdr:to>
    <xdr:cxnSp macro="">
      <xdr:nvCxnSpPr>
        <xdr:cNvPr id="859" name="直線コネクタ 858"/>
        <xdr:cNvCxnSpPr/>
      </xdr:nvCxnSpPr>
      <xdr:spPr>
        <a:xfrm flipV="1">
          <a:off x="21323300" y="12715405"/>
          <a:ext cx="838200" cy="5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81426</xdr:rowOff>
    </xdr:from>
    <xdr:to>
      <xdr:col>111</xdr:col>
      <xdr:colOff>177800</xdr:colOff>
      <xdr:row>74</xdr:row>
      <xdr:rowOff>115030</xdr:rowOff>
    </xdr:to>
    <xdr:cxnSp macro="">
      <xdr:nvCxnSpPr>
        <xdr:cNvPr id="862" name="直線コネクタ 861"/>
        <xdr:cNvCxnSpPr/>
      </xdr:nvCxnSpPr>
      <xdr:spPr>
        <a:xfrm flipV="1">
          <a:off x="20434300" y="12768726"/>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115030</xdr:rowOff>
    </xdr:from>
    <xdr:to>
      <xdr:col>107</xdr:col>
      <xdr:colOff>50800</xdr:colOff>
      <xdr:row>75</xdr:row>
      <xdr:rowOff>1969</xdr:rowOff>
    </xdr:to>
    <xdr:cxnSp macro="">
      <xdr:nvCxnSpPr>
        <xdr:cNvPr id="865" name="直線コネクタ 864"/>
        <xdr:cNvCxnSpPr/>
      </xdr:nvCxnSpPr>
      <xdr:spPr>
        <a:xfrm flipV="1">
          <a:off x="19545300" y="12802330"/>
          <a:ext cx="889000" cy="5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1969</xdr:rowOff>
    </xdr:from>
    <xdr:to>
      <xdr:col>102</xdr:col>
      <xdr:colOff>114300</xdr:colOff>
      <xdr:row>75</xdr:row>
      <xdr:rowOff>26810</xdr:rowOff>
    </xdr:to>
    <xdr:cxnSp macro="">
      <xdr:nvCxnSpPr>
        <xdr:cNvPr id="868" name="直線コネクタ 867"/>
        <xdr:cNvCxnSpPr/>
      </xdr:nvCxnSpPr>
      <xdr:spPr>
        <a:xfrm flipV="1">
          <a:off x="18656300" y="12860719"/>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148755</xdr:rowOff>
    </xdr:from>
    <xdr:to>
      <xdr:col>116</xdr:col>
      <xdr:colOff>114300</xdr:colOff>
      <xdr:row>74</xdr:row>
      <xdr:rowOff>78905</xdr:rowOff>
    </xdr:to>
    <xdr:sp macro="" textlink="">
      <xdr:nvSpPr>
        <xdr:cNvPr id="878" name="楕円 877"/>
        <xdr:cNvSpPr/>
      </xdr:nvSpPr>
      <xdr:spPr>
        <a:xfrm>
          <a:off x="22110700" y="126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182</xdr:rowOff>
    </xdr:from>
    <xdr:ext cx="534377" cy="259045"/>
    <xdr:sp macro="" textlink="">
      <xdr:nvSpPr>
        <xdr:cNvPr id="879" name="繰出金該当値テキスト"/>
        <xdr:cNvSpPr txBox="1"/>
      </xdr:nvSpPr>
      <xdr:spPr>
        <a:xfrm>
          <a:off x="22212300" y="1251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30626</xdr:rowOff>
    </xdr:from>
    <xdr:to>
      <xdr:col>112</xdr:col>
      <xdr:colOff>38100</xdr:colOff>
      <xdr:row>74</xdr:row>
      <xdr:rowOff>132226</xdr:rowOff>
    </xdr:to>
    <xdr:sp macro="" textlink="">
      <xdr:nvSpPr>
        <xdr:cNvPr id="880" name="楕円 879"/>
        <xdr:cNvSpPr/>
      </xdr:nvSpPr>
      <xdr:spPr>
        <a:xfrm>
          <a:off x="21272500" y="1271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148753</xdr:rowOff>
    </xdr:from>
    <xdr:ext cx="534377" cy="259045"/>
    <xdr:sp macro="" textlink="">
      <xdr:nvSpPr>
        <xdr:cNvPr id="881" name="テキスト ボックス 880"/>
        <xdr:cNvSpPr txBox="1"/>
      </xdr:nvSpPr>
      <xdr:spPr>
        <a:xfrm>
          <a:off x="21056111" y="1249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64230</xdr:rowOff>
    </xdr:from>
    <xdr:to>
      <xdr:col>107</xdr:col>
      <xdr:colOff>101600</xdr:colOff>
      <xdr:row>74</xdr:row>
      <xdr:rowOff>165830</xdr:rowOff>
    </xdr:to>
    <xdr:sp macro="" textlink="">
      <xdr:nvSpPr>
        <xdr:cNvPr id="882" name="楕円 881"/>
        <xdr:cNvSpPr/>
      </xdr:nvSpPr>
      <xdr:spPr>
        <a:xfrm>
          <a:off x="20383500" y="1275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156957</xdr:rowOff>
    </xdr:from>
    <xdr:ext cx="534377" cy="259045"/>
    <xdr:sp macro="" textlink="">
      <xdr:nvSpPr>
        <xdr:cNvPr id="883" name="テキスト ボックス 882"/>
        <xdr:cNvSpPr txBox="1"/>
      </xdr:nvSpPr>
      <xdr:spPr>
        <a:xfrm>
          <a:off x="20167111" y="1284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122619</xdr:rowOff>
    </xdr:from>
    <xdr:to>
      <xdr:col>102</xdr:col>
      <xdr:colOff>165100</xdr:colOff>
      <xdr:row>75</xdr:row>
      <xdr:rowOff>52769</xdr:rowOff>
    </xdr:to>
    <xdr:sp macro="" textlink="">
      <xdr:nvSpPr>
        <xdr:cNvPr id="884" name="楕円 883"/>
        <xdr:cNvSpPr/>
      </xdr:nvSpPr>
      <xdr:spPr>
        <a:xfrm>
          <a:off x="19494500" y="1280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43896</xdr:rowOff>
    </xdr:from>
    <xdr:ext cx="534377" cy="259045"/>
    <xdr:sp macro="" textlink="">
      <xdr:nvSpPr>
        <xdr:cNvPr id="885" name="テキスト ボックス 884"/>
        <xdr:cNvSpPr txBox="1"/>
      </xdr:nvSpPr>
      <xdr:spPr>
        <a:xfrm>
          <a:off x="19278111" y="1290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147460</xdr:rowOff>
    </xdr:from>
    <xdr:to>
      <xdr:col>98</xdr:col>
      <xdr:colOff>38100</xdr:colOff>
      <xdr:row>75</xdr:row>
      <xdr:rowOff>77610</xdr:rowOff>
    </xdr:to>
    <xdr:sp macro="" textlink="">
      <xdr:nvSpPr>
        <xdr:cNvPr id="886" name="楕円 885"/>
        <xdr:cNvSpPr/>
      </xdr:nvSpPr>
      <xdr:spPr>
        <a:xfrm>
          <a:off x="18605500" y="128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68737</xdr:rowOff>
    </xdr:from>
    <xdr:ext cx="534377" cy="259045"/>
    <xdr:sp macro="" textlink="">
      <xdr:nvSpPr>
        <xdr:cNvPr id="887" name="テキスト ボックス 886"/>
        <xdr:cNvSpPr txBox="1"/>
      </xdr:nvSpPr>
      <xdr:spPr>
        <a:xfrm>
          <a:off x="18389111" y="1292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令和２年度の歳出決算総額は、住民一人当たり</a:t>
          </a:r>
          <a:r>
            <a:rPr kumimoji="1" lang="en-US" altLang="ja-JP" sz="1100">
              <a:latin typeface="ＭＳ Ｐゴシック" panose="020B0600070205080204" pitchFamily="50" charset="-128"/>
              <a:ea typeface="ＭＳ Ｐゴシック" panose="020B0600070205080204" pitchFamily="50" charset="-128"/>
            </a:rPr>
            <a:t>717,204</a:t>
          </a:r>
          <a:r>
            <a:rPr kumimoji="1" lang="ja-JP" altLang="en-US" sz="1100">
              <a:latin typeface="ＭＳ Ｐゴシック" panose="020B0600070205080204" pitchFamily="50" charset="-128"/>
              <a:ea typeface="ＭＳ Ｐゴシック" panose="020B0600070205080204" pitchFamily="50" charset="-128"/>
            </a:rPr>
            <a:t>円となっている。</a:t>
          </a:r>
        </a:p>
        <a:p>
          <a:r>
            <a:rPr kumimoji="1" lang="ja-JP" altLang="en-US" sz="1100">
              <a:latin typeface="ＭＳ Ｐゴシック" panose="020B0600070205080204" pitchFamily="50" charset="-128"/>
              <a:ea typeface="ＭＳ Ｐゴシック" panose="020B0600070205080204" pitchFamily="50" charset="-128"/>
            </a:rPr>
            <a:t>義務的経費は、類似団体平均より高い水準となっており、人件費において市長や副市長の退職や会計年度任用職員の計上により、前年度比</a:t>
          </a:r>
          <a:r>
            <a:rPr kumimoji="1" lang="en-US" altLang="ja-JP" sz="1100">
              <a:latin typeface="ＭＳ Ｐゴシック" panose="020B0600070205080204" pitchFamily="50" charset="-128"/>
              <a:ea typeface="ＭＳ Ｐゴシック" panose="020B0600070205080204" pitchFamily="50" charset="-128"/>
            </a:rPr>
            <a:t>12,659</a:t>
          </a:r>
          <a:r>
            <a:rPr kumimoji="1" lang="ja-JP" altLang="en-US" sz="1100">
              <a:latin typeface="ＭＳ Ｐゴシック" panose="020B0600070205080204" pitchFamily="50" charset="-128"/>
              <a:ea typeface="ＭＳ Ｐゴシック" panose="020B0600070205080204" pitchFamily="50" charset="-128"/>
            </a:rPr>
            <a:t>円の増となった。また扶助費においても、ひとり親世帯臨時特別給付金や障害福祉サービス費の増により、前年度比</a:t>
          </a:r>
          <a:r>
            <a:rPr kumimoji="1" lang="en-US" altLang="ja-JP" sz="1100">
              <a:latin typeface="ＭＳ Ｐゴシック" panose="020B0600070205080204" pitchFamily="50" charset="-128"/>
              <a:ea typeface="ＭＳ Ｐゴシック" panose="020B0600070205080204" pitchFamily="50" charset="-128"/>
            </a:rPr>
            <a:t>3,644</a:t>
          </a:r>
          <a:r>
            <a:rPr kumimoji="1" lang="ja-JP" altLang="en-US" sz="1100">
              <a:latin typeface="ＭＳ Ｐゴシック" panose="020B0600070205080204" pitchFamily="50" charset="-128"/>
              <a:ea typeface="ＭＳ Ｐゴシック" panose="020B0600070205080204" pitchFamily="50" charset="-128"/>
            </a:rPr>
            <a:t>円の増となった。さらに公債費においても、元金償還額が増えたことにより、前年度比</a:t>
          </a:r>
          <a:r>
            <a:rPr kumimoji="1" lang="en-US" altLang="ja-JP" sz="1100">
              <a:latin typeface="ＭＳ Ｐゴシック" panose="020B0600070205080204" pitchFamily="50" charset="-128"/>
              <a:ea typeface="ＭＳ Ｐゴシック" panose="020B0600070205080204" pitchFamily="50" charset="-128"/>
            </a:rPr>
            <a:t>1,654</a:t>
          </a:r>
          <a:r>
            <a:rPr kumimoji="1" lang="ja-JP" altLang="en-US" sz="1100">
              <a:latin typeface="ＭＳ Ｐゴシック" panose="020B0600070205080204" pitchFamily="50" charset="-128"/>
              <a:ea typeface="ＭＳ Ｐゴシック" panose="020B0600070205080204" pitchFamily="50" charset="-128"/>
            </a:rPr>
            <a:t>円の増となったことから、義務的経費全体では前年度より</a:t>
          </a:r>
          <a:r>
            <a:rPr kumimoji="1" lang="en-US" altLang="ja-JP" sz="1100">
              <a:latin typeface="ＭＳ Ｐゴシック" panose="020B0600070205080204" pitchFamily="50" charset="-128"/>
              <a:ea typeface="ＭＳ Ｐゴシック" panose="020B0600070205080204" pitchFamily="50" charset="-128"/>
            </a:rPr>
            <a:t>17,957</a:t>
          </a:r>
          <a:r>
            <a:rPr kumimoji="1" lang="ja-JP" altLang="en-US" sz="1100">
              <a:latin typeface="ＭＳ Ｐゴシック" panose="020B0600070205080204" pitchFamily="50" charset="-128"/>
              <a:ea typeface="ＭＳ Ｐゴシック" panose="020B0600070205080204" pitchFamily="50" charset="-128"/>
            </a:rPr>
            <a:t>円の増となった。</a:t>
          </a:r>
        </a:p>
        <a:p>
          <a:r>
            <a:rPr kumimoji="1" lang="ja-JP" altLang="en-US" sz="1100">
              <a:latin typeface="ＭＳ Ｐゴシック" panose="020B0600070205080204" pitchFamily="50" charset="-128"/>
              <a:ea typeface="ＭＳ Ｐゴシック" panose="020B0600070205080204" pitchFamily="50" charset="-128"/>
            </a:rPr>
            <a:t>投資的経費は、類似団体平均より低い水準となっており、普通建設事業費のうち新規事業において、デジタル防災行政無線施設整備事業や高機能消防指令センター整備事業の増により、前年度比</a:t>
          </a:r>
          <a:r>
            <a:rPr kumimoji="1" lang="en-US" altLang="ja-JP" sz="1100">
              <a:latin typeface="ＭＳ Ｐゴシック" panose="020B0600070205080204" pitchFamily="50" charset="-128"/>
              <a:ea typeface="ＭＳ Ｐゴシック" panose="020B0600070205080204" pitchFamily="50" charset="-128"/>
            </a:rPr>
            <a:t>6,148</a:t>
          </a:r>
          <a:r>
            <a:rPr kumimoji="1" lang="ja-JP" altLang="en-US" sz="1100">
              <a:latin typeface="ＭＳ Ｐゴシック" panose="020B0600070205080204" pitchFamily="50" charset="-128"/>
              <a:ea typeface="ＭＳ Ｐゴシック" panose="020B0600070205080204" pitchFamily="50" charset="-128"/>
            </a:rPr>
            <a:t>円の増となったものの、更新事業においては、御坊大橋耐震補強事業の減により、普通建設事業費で前年度比</a:t>
          </a:r>
          <a:r>
            <a:rPr kumimoji="1" lang="en-US" altLang="ja-JP" sz="1100">
              <a:latin typeface="ＭＳ Ｐゴシック" panose="020B0600070205080204" pitchFamily="50" charset="-128"/>
              <a:ea typeface="ＭＳ Ｐゴシック" panose="020B0600070205080204" pitchFamily="50" charset="-128"/>
            </a:rPr>
            <a:t>5,141</a:t>
          </a:r>
          <a:r>
            <a:rPr kumimoji="1" lang="ja-JP" altLang="en-US" sz="1100">
              <a:latin typeface="ＭＳ Ｐゴシック" panose="020B0600070205080204" pitchFamily="50" charset="-128"/>
              <a:ea typeface="ＭＳ Ｐゴシック" panose="020B0600070205080204" pitchFamily="50" charset="-128"/>
            </a:rPr>
            <a:t>円の減となった。また災害復旧事業費においても、漁港の災害復旧事業が完了したことにより、前年度比</a:t>
          </a:r>
          <a:r>
            <a:rPr kumimoji="1" lang="en-US" altLang="ja-JP" sz="1100">
              <a:latin typeface="ＭＳ Ｐゴシック" panose="020B0600070205080204" pitchFamily="50" charset="-128"/>
              <a:ea typeface="ＭＳ Ｐゴシック" panose="020B0600070205080204" pitchFamily="50" charset="-128"/>
            </a:rPr>
            <a:t>2,590</a:t>
          </a:r>
          <a:r>
            <a:rPr kumimoji="1" lang="ja-JP" altLang="en-US" sz="1100">
              <a:latin typeface="ＭＳ Ｐゴシック" panose="020B0600070205080204" pitchFamily="50" charset="-128"/>
              <a:ea typeface="ＭＳ Ｐゴシック" panose="020B0600070205080204" pitchFamily="50" charset="-128"/>
            </a:rPr>
            <a:t>円の減となったことから、全体で前年度より</a:t>
          </a:r>
          <a:r>
            <a:rPr kumimoji="1" lang="en-US" altLang="ja-JP" sz="1100">
              <a:latin typeface="ＭＳ Ｐゴシック" panose="020B0600070205080204" pitchFamily="50" charset="-128"/>
              <a:ea typeface="ＭＳ Ｐゴシック" panose="020B0600070205080204" pitchFamily="50" charset="-128"/>
            </a:rPr>
            <a:t>7,731</a:t>
          </a:r>
          <a:r>
            <a:rPr kumimoji="1" lang="ja-JP" altLang="en-US" sz="1100">
              <a:latin typeface="ＭＳ Ｐゴシック" panose="020B0600070205080204" pitchFamily="50" charset="-128"/>
              <a:ea typeface="ＭＳ Ｐゴシック" panose="020B0600070205080204" pitchFamily="50" charset="-128"/>
            </a:rPr>
            <a:t>円の減となった。</a:t>
          </a:r>
        </a:p>
        <a:p>
          <a:r>
            <a:rPr kumimoji="1" lang="ja-JP" altLang="en-US" sz="1100">
              <a:latin typeface="ＭＳ Ｐゴシック" panose="020B0600070205080204" pitchFamily="50" charset="-128"/>
              <a:ea typeface="ＭＳ Ｐゴシック" panose="020B0600070205080204" pitchFamily="50" charset="-128"/>
            </a:rPr>
            <a:t>消費的経費は、補助費等において、新規事業の特別定額給付金や新型コロナウイルス対策関連事業により前年度比</a:t>
          </a:r>
          <a:r>
            <a:rPr kumimoji="1" lang="en-US" altLang="ja-JP" sz="1100">
              <a:latin typeface="ＭＳ Ｐゴシック" panose="020B0600070205080204" pitchFamily="50" charset="-128"/>
              <a:ea typeface="ＭＳ Ｐゴシック" panose="020B0600070205080204" pitchFamily="50" charset="-128"/>
            </a:rPr>
            <a:t>118,099</a:t>
          </a:r>
          <a:r>
            <a:rPr kumimoji="1" lang="ja-JP" altLang="en-US" sz="1100">
              <a:latin typeface="ＭＳ Ｐゴシック" panose="020B0600070205080204" pitchFamily="50" charset="-128"/>
              <a:ea typeface="ＭＳ Ｐゴシック" panose="020B0600070205080204" pitchFamily="50" charset="-128"/>
            </a:rPr>
            <a:t>円の大幅増となった。また物件費が、ふるさと納税寄附金の増に伴う関連経費の増や小・中学校タブレット購入の新規購入により、前年度比</a:t>
          </a:r>
          <a:r>
            <a:rPr kumimoji="1" lang="en-US" altLang="ja-JP" sz="1100">
              <a:latin typeface="ＭＳ Ｐゴシック" panose="020B0600070205080204" pitchFamily="50" charset="-128"/>
              <a:ea typeface="ＭＳ Ｐゴシック" panose="020B0600070205080204" pitchFamily="50" charset="-128"/>
            </a:rPr>
            <a:t>4,073</a:t>
          </a:r>
          <a:r>
            <a:rPr kumimoji="1" lang="ja-JP" altLang="en-US" sz="1100">
              <a:latin typeface="ＭＳ Ｐゴシック" panose="020B0600070205080204" pitchFamily="50" charset="-128"/>
              <a:ea typeface="ＭＳ Ｐゴシック" panose="020B0600070205080204" pitchFamily="50" charset="-128"/>
            </a:rPr>
            <a:t>円の増となった。</a:t>
          </a:r>
        </a:p>
        <a:p>
          <a:r>
            <a:rPr kumimoji="1" lang="ja-JP" altLang="en-US" sz="1100">
              <a:latin typeface="ＭＳ Ｐゴシック" panose="020B0600070205080204" pitchFamily="50" charset="-128"/>
              <a:ea typeface="ＭＳ Ｐゴシック" panose="020B0600070205080204" pitchFamily="50" charset="-128"/>
            </a:rPr>
            <a:t>その他は、積立金が新庁舎建設基金積立金の減により、前年度比</a:t>
          </a:r>
          <a:r>
            <a:rPr kumimoji="1" lang="en-US" altLang="ja-JP" sz="1100">
              <a:latin typeface="ＭＳ Ｐゴシック" panose="020B0600070205080204" pitchFamily="50" charset="-128"/>
              <a:ea typeface="ＭＳ Ｐゴシック" panose="020B0600070205080204" pitchFamily="50" charset="-128"/>
            </a:rPr>
            <a:t>4,360</a:t>
          </a:r>
          <a:r>
            <a:rPr kumimoji="1" lang="ja-JP" altLang="en-US" sz="1100">
              <a:latin typeface="ＭＳ Ｐゴシック" panose="020B0600070205080204" pitchFamily="50" charset="-128"/>
              <a:ea typeface="ＭＳ Ｐゴシック" panose="020B0600070205080204" pitchFamily="50" charset="-128"/>
            </a:rPr>
            <a:t>円の減となった。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和歌山県御坊市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22,757
22,567
43.91
16,674,422
16,321,416
333,924
6,932,605
13,579,937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131509</xdr:rowOff>
    </xdr:from>
    <xdr:to>
      <xdr:col>24</xdr:col>
      <xdr:colOff>63500</xdr:colOff>
      <xdr:row>33</xdr:row>
      <xdr:rowOff>163132</xdr:rowOff>
    </xdr:to>
    <xdr:cxnSp macro="">
      <xdr:nvCxnSpPr>
        <xdr:cNvPr id="61" name="直線コネクタ 60"/>
        <xdr:cNvCxnSpPr/>
      </xdr:nvCxnSpPr>
      <xdr:spPr>
        <a:xfrm>
          <a:off x="3797300" y="5789359"/>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131509</xdr:rowOff>
    </xdr:from>
    <xdr:to>
      <xdr:col>19</xdr:col>
      <xdr:colOff>177800</xdr:colOff>
      <xdr:row>33</xdr:row>
      <xdr:rowOff>167894</xdr:rowOff>
    </xdr:to>
    <xdr:cxnSp macro="">
      <xdr:nvCxnSpPr>
        <xdr:cNvPr id="64" name="直線コネクタ 63"/>
        <xdr:cNvCxnSpPr/>
      </xdr:nvCxnSpPr>
      <xdr:spPr>
        <a:xfrm flipV="1">
          <a:off x="2908300" y="5789359"/>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167894</xdr:rowOff>
    </xdr:from>
    <xdr:to>
      <xdr:col>15</xdr:col>
      <xdr:colOff>50800</xdr:colOff>
      <xdr:row>34</xdr:row>
      <xdr:rowOff>17399</xdr:rowOff>
    </xdr:to>
    <xdr:cxnSp macro="">
      <xdr:nvCxnSpPr>
        <xdr:cNvPr id="67" name="直線コネクタ 66"/>
        <xdr:cNvCxnSpPr/>
      </xdr:nvCxnSpPr>
      <xdr:spPr>
        <a:xfrm flipV="1">
          <a:off x="2019300" y="5825744"/>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157607</xdr:rowOff>
    </xdr:from>
    <xdr:to>
      <xdr:col>10</xdr:col>
      <xdr:colOff>114300</xdr:colOff>
      <xdr:row>34</xdr:row>
      <xdr:rowOff>17399</xdr:rowOff>
    </xdr:to>
    <xdr:cxnSp macro="">
      <xdr:nvCxnSpPr>
        <xdr:cNvPr id="70" name="直線コネクタ 69"/>
        <xdr:cNvCxnSpPr/>
      </xdr:nvCxnSpPr>
      <xdr:spPr>
        <a:xfrm>
          <a:off x="1130300" y="5815457"/>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112332</xdr:rowOff>
    </xdr:from>
    <xdr:to>
      <xdr:col>24</xdr:col>
      <xdr:colOff>114300</xdr:colOff>
      <xdr:row>34</xdr:row>
      <xdr:rowOff>42482</xdr:rowOff>
    </xdr:to>
    <xdr:sp macro="" textlink="">
      <xdr:nvSpPr>
        <xdr:cNvPr id="80" name="楕円 79"/>
        <xdr:cNvSpPr/>
      </xdr:nvSpPr>
      <xdr:spPr>
        <a:xfrm>
          <a:off x="4584700" y="577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135209</xdr:rowOff>
    </xdr:from>
    <xdr:ext cx="469744" cy="259045"/>
    <xdr:sp macro="" textlink="">
      <xdr:nvSpPr>
        <xdr:cNvPr id="81" name="議会費該当値テキスト"/>
        <xdr:cNvSpPr txBox="1"/>
      </xdr:nvSpPr>
      <xdr:spPr>
        <a:xfrm>
          <a:off x="4686300" y="5621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80709</xdr:rowOff>
    </xdr:from>
    <xdr:to>
      <xdr:col>20</xdr:col>
      <xdr:colOff>38100</xdr:colOff>
      <xdr:row>34</xdr:row>
      <xdr:rowOff>10859</xdr:rowOff>
    </xdr:to>
    <xdr:sp macro="" textlink="">
      <xdr:nvSpPr>
        <xdr:cNvPr id="82" name="楕円 81"/>
        <xdr:cNvSpPr/>
      </xdr:nvSpPr>
      <xdr:spPr>
        <a:xfrm>
          <a:off x="3746500" y="573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27386</xdr:rowOff>
    </xdr:from>
    <xdr:ext cx="469744" cy="259045"/>
    <xdr:sp macro="" textlink="">
      <xdr:nvSpPr>
        <xdr:cNvPr id="83" name="テキスト ボックス 82"/>
        <xdr:cNvSpPr txBox="1"/>
      </xdr:nvSpPr>
      <xdr:spPr>
        <a:xfrm>
          <a:off x="3562428" y="551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117094</xdr:rowOff>
    </xdr:from>
    <xdr:to>
      <xdr:col>15</xdr:col>
      <xdr:colOff>101600</xdr:colOff>
      <xdr:row>34</xdr:row>
      <xdr:rowOff>47244</xdr:rowOff>
    </xdr:to>
    <xdr:sp macro="" textlink="">
      <xdr:nvSpPr>
        <xdr:cNvPr id="84" name="楕円 83"/>
        <xdr:cNvSpPr/>
      </xdr:nvSpPr>
      <xdr:spPr>
        <a:xfrm>
          <a:off x="2857500" y="577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63771</xdr:rowOff>
    </xdr:from>
    <xdr:ext cx="469744" cy="259045"/>
    <xdr:sp macro="" textlink="">
      <xdr:nvSpPr>
        <xdr:cNvPr id="85" name="テキスト ボックス 84"/>
        <xdr:cNvSpPr txBox="1"/>
      </xdr:nvSpPr>
      <xdr:spPr>
        <a:xfrm>
          <a:off x="2673428" y="555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138049</xdr:rowOff>
    </xdr:from>
    <xdr:to>
      <xdr:col>10</xdr:col>
      <xdr:colOff>165100</xdr:colOff>
      <xdr:row>34</xdr:row>
      <xdr:rowOff>68199</xdr:rowOff>
    </xdr:to>
    <xdr:sp macro="" textlink="">
      <xdr:nvSpPr>
        <xdr:cNvPr id="86" name="楕円 85"/>
        <xdr:cNvSpPr/>
      </xdr:nvSpPr>
      <xdr:spPr>
        <a:xfrm>
          <a:off x="1968500" y="57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84726</xdr:rowOff>
    </xdr:from>
    <xdr:ext cx="469744" cy="259045"/>
    <xdr:sp macro="" textlink="">
      <xdr:nvSpPr>
        <xdr:cNvPr id="87" name="テキスト ボックス 86"/>
        <xdr:cNvSpPr txBox="1"/>
      </xdr:nvSpPr>
      <xdr:spPr>
        <a:xfrm>
          <a:off x="1784428" y="557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106807</xdr:rowOff>
    </xdr:from>
    <xdr:to>
      <xdr:col>6</xdr:col>
      <xdr:colOff>38100</xdr:colOff>
      <xdr:row>34</xdr:row>
      <xdr:rowOff>36957</xdr:rowOff>
    </xdr:to>
    <xdr:sp macro="" textlink="">
      <xdr:nvSpPr>
        <xdr:cNvPr id="88" name="楕円 87"/>
        <xdr:cNvSpPr/>
      </xdr:nvSpPr>
      <xdr:spPr>
        <a:xfrm>
          <a:off x="1079500" y="5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53484</xdr:rowOff>
    </xdr:from>
    <xdr:ext cx="469744" cy="259045"/>
    <xdr:sp macro="" textlink="">
      <xdr:nvSpPr>
        <xdr:cNvPr id="89" name="テキスト ボックス 88"/>
        <xdr:cNvSpPr txBox="1"/>
      </xdr:nvSpPr>
      <xdr:spPr>
        <a:xfrm>
          <a:off x="895428" y="553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137289</xdr:rowOff>
    </xdr:from>
    <xdr:to>
      <xdr:col>24</xdr:col>
      <xdr:colOff>63500</xdr:colOff>
      <xdr:row>58</xdr:row>
      <xdr:rowOff>135399</xdr:rowOff>
    </xdr:to>
    <xdr:cxnSp macro="">
      <xdr:nvCxnSpPr>
        <xdr:cNvPr id="120" name="直線コネクタ 119"/>
        <xdr:cNvCxnSpPr/>
      </xdr:nvCxnSpPr>
      <xdr:spPr>
        <a:xfrm flipV="1">
          <a:off x="3797300" y="9909939"/>
          <a:ext cx="838200" cy="16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135399</xdr:rowOff>
    </xdr:from>
    <xdr:to>
      <xdr:col>19</xdr:col>
      <xdr:colOff>177800</xdr:colOff>
      <xdr:row>58</xdr:row>
      <xdr:rowOff>156556</xdr:rowOff>
    </xdr:to>
    <xdr:cxnSp macro="">
      <xdr:nvCxnSpPr>
        <xdr:cNvPr id="123" name="直線コネクタ 122"/>
        <xdr:cNvCxnSpPr/>
      </xdr:nvCxnSpPr>
      <xdr:spPr>
        <a:xfrm flipV="1">
          <a:off x="2908300" y="10079499"/>
          <a:ext cx="889000" cy="2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156556</xdr:rowOff>
    </xdr:from>
    <xdr:to>
      <xdr:col>15</xdr:col>
      <xdr:colOff>50800</xdr:colOff>
      <xdr:row>58</xdr:row>
      <xdr:rowOff>160599</xdr:rowOff>
    </xdr:to>
    <xdr:cxnSp macro="">
      <xdr:nvCxnSpPr>
        <xdr:cNvPr id="126" name="直線コネクタ 125"/>
        <xdr:cNvCxnSpPr/>
      </xdr:nvCxnSpPr>
      <xdr:spPr>
        <a:xfrm flipV="1">
          <a:off x="2019300" y="10100656"/>
          <a:ext cx="889000" cy="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160599</xdr:rowOff>
    </xdr:from>
    <xdr:to>
      <xdr:col>10</xdr:col>
      <xdr:colOff>114300</xdr:colOff>
      <xdr:row>58</xdr:row>
      <xdr:rowOff>168032</xdr:rowOff>
    </xdr:to>
    <xdr:cxnSp macro="">
      <xdr:nvCxnSpPr>
        <xdr:cNvPr id="129" name="直線コネクタ 128"/>
        <xdr:cNvCxnSpPr/>
      </xdr:nvCxnSpPr>
      <xdr:spPr>
        <a:xfrm flipV="1">
          <a:off x="1130300" y="10104699"/>
          <a:ext cx="889000" cy="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86489</xdr:rowOff>
    </xdr:from>
    <xdr:to>
      <xdr:col>24</xdr:col>
      <xdr:colOff>114300</xdr:colOff>
      <xdr:row>58</xdr:row>
      <xdr:rowOff>16639</xdr:rowOff>
    </xdr:to>
    <xdr:sp macro="" textlink="">
      <xdr:nvSpPr>
        <xdr:cNvPr id="139" name="楕円 138"/>
        <xdr:cNvSpPr/>
      </xdr:nvSpPr>
      <xdr:spPr>
        <a:xfrm>
          <a:off x="4584700" y="985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25339</xdr:rowOff>
    </xdr:from>
    <xdr:ext cx="599010" cy="259045"/>
    <xdr:sp macro="" textlink="">
      <xdr:nvSpPr>
        <xdr:cNvPr id="140" name="総務費該当値テキスト"/>
        <xdr:cNvSpPr txBox="1"/>
      </xdr:nvSpPr>
      <xdr:spPr>
        <a:xfrm>
          <a:off x="4686300" y="979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84599</xdr:rowOff>
    </xdr:from>
    <xdr:to>
      <xdr:col>20</xdr:col>
      <xdr:colOff>38100</xdr:colOff>
      <xdr:row>59</xdr:row>
      <xdr:rowOff>14749</xdr:rowOff>
    </xdr:to>
    <xdr:sp macro="" textlink="">
      <xdr:nvSpPr>
        <xdr:cNvPr id="141" name="楕円 140"/>
        <xdr:cNvSpPr/>
      </xdr:nvSpPr>
      <xdr:spPr>
        <a:xfrm>
          <a:off x="3746500" y="1002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5876</xdr:rowOff>
    </xdr:from>
    <xdr:ext cx="534377" cy="259045"/>
    <xdr:sp macro="" textlink="">
      <xdr:nvSpPr>
        <xdr:cNvPr id="142" name="テキスト ボックス 141"/>
        <xdr:cNvSpPr txBox="1"/>
      </xdr:nvSpPr>
      <xdr:spPr>
        <a:xfrm>
          <a:off x="3530111" y="1012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105756</xdr:rowOff>
    </xdr:from>
    <xdr:to>
      <xdr:col>15</xdr:col>
      <xdr:colOff>101600</xdr:colOff>
      <xdr:row>59</xdr:row>
      <xdr:rowOff>35906</xdr:rowOff>
    </xdr:to>
    <xdr:sp macro="" textlink="">
      <xdr:nvSpPr>
        <xdr:cNvPr id="143" name="楕円 142"/>
        <xdr:cNvSpPr/>
      </xdr:nvSpPr>
      <xdr:spPr>
        <a:xfrm>
          <a:off x="2857500" y="1004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27033</xdr:rowOff>
    </xdr:from>
    <xdr:ext cx="534377" cy="259045"/>
    <xdr:sp macro="" textlink="">
      <xdr:nvSpPr>
        <xdr:cNvPr id="144" name="テキスト ボックス 143"/>
        <xdr:cNvSpPr txBox="1"/>
      </xdr:nvSpPr>
      <xdr:spPr>
        <a:xfrm>
          <a:off x="2641111" y="1014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109799</xdr:rowOff>
    </xdr:from>
    <xdr:to>
      <xdr:col>10</xdr:col>
      <xdr:colOff>165100</xdr:colOff>
      <xdr:row>59</xdr:row>
      <xdr:rowOff>39949</xdr:rowOff>
    </xdr:to>
    <xdr:sp macro="" textlink="">
      <xdr:nvSpPr>
        <xdr:cNvPr id="145" name="楕円 144"/>
        <xdr:cNvSpPr/>
      </xdr:nvSpPr>
      <xdr:spPr>
        <a:xfrm>
          <a:off x="1968500" y="1005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31076</xdr:rowOff>
    </xdr:from>
    <xdr:ext cx="534377" cy="259045"/>
    <xdr:sp macro="" textlink="">
      <xdr:nvSpPr>
        <xdr:cNvPr id="146" name="テキスト ボックス 145"/>
        <xdr:cNvSpPr txBox="1"/>
      </xdr:nvSpPr>
      <xdr:spPr>
        <a:xfrm>
          <a:off x="1752111" y="1014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117232</xdr:rowOff>
    </xdr:from>
    <xdr:to>
      <xdr:col>6</xdr:col>
      <xdr:colOff>38100</xdr:colOff>
      <xdr:row>59</xdr:row>
      <xdr:rowOff>47382</xdr:rowOff>
    </xdr:to>
    <xdr:sp macro="" textlink="">
      <xdr:nvSpPr>
        <xdr:cNvPr id="147" name="楕円 146"/>
        <xdr:cNvSpPr/>
      </xdr:nvSpPr>
      <xdr:spPr>
        <a:xfrm>
          <a:off x="1079500" y="1006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38509</xdr:rowOff>
    </xdr:from>
    <xdr:ext cx="534377" cy="259045"/>
    <xdr:sp macro="" textlink="">
      <xdr:nvSpPr>
        <xdr:cNvPr id="148" name="テキスト ボックス 147"/>
        <xdr:cNvSpPr txBox="1"/>
      </xdr:nvSpPr>
      <xdr:spPr>
        <a:xfrm>
          <a:off x="863111" y="1015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29721</xdr:rowOff>
    </xdr:from>
    <xdr:to>
      <xdr:col>24</xdr:col>
      <xdr:colOff>63500</xdr:colOff>
      <xdr:row>75</xdr:row>
      <xdr:rowOff>83693</xdr:rowOff>
    </xdr:to>
    <xdr:cxnSp macro="">
      <xdr:nvCxnSpPr>
        <xdr:cNvPr id="176" name="直線コネクタ 175"/>
        <xdr:cNvCxnSpPr/>
      </xdr:nvCxnSpPr>
      <xdr:spPr>
        <a:xfrm flipV="1">
          <a:off x="3797300" y="12888471"/>
          <a:ext cx="838200" cy="5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83693</xdr:rowOff>
    </xdr:from>
    <xdr:to>
      <xdr:col>19</xdr:col>
      <xdr:colOff>177800</xdr:colOff>
      <xdr:row>75</xdr:row>
      <xdr:rowOff>118952</xdr:rowOff>
    </xdr:to>
    <xdr:cxnSp macro="">
      <xdr:nvCxnSpPr>
        <xdr:cNvPr id="179" name="直線コネクタ 178"/>
        <xdr:cNvCxnSpPr/>
      </xdr:nvCxnSpPr>
      <xdr:spPr>
        <a:xfrm flipV="1">
          <a:off x="2908300" y="12942443"/>
          <a:ext cx="889000" cy="3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109712</xdr:rowOff>
    </xdr:from>
    <xdr:to>
      <xdr:col>15</xdr:col>
      <xdr:colOff>50800</xdr:colOff>
      <xdr:row>75</xdr:row>
      <xdr:rowOff>118952</xdr:rowOff>
    </xdr:to>
    <xdr:cxnSp macro="">
      <xdr:nvCxnSpPr>
        <xdr:cNvPr id="182" name="直線コネクタ 181"/>
        <xdr:cNvCxnSpPr/>
      </xdr:nvCxnSpPr>
      <xdr:spPr>
        <a:xfrm>
          <a:off x="2019300" y="12968462"/>
          <a:ext cx="889000" cy="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109712</xdr:rowOff>
    </xdr:from>
    <xdr:to>
      <xdr:col>10</xdr:col>
      <xdr:colOff>114300</xdr:colOff>
      <xdr:row>75</xdr:row>
      <xdr:rowOff>140129</xdr:rowOff>
    </xdr:to>
    <xdr:cxnSp macro="">
      <xdr:nvCxnSpPr>
        <xdr:cNvPr id="185" name="直線コネクタ 184"/>
        <xdr:cNvCxnSpPr/>
      </xdr:nvCxnSpPr>
      <xdr:spPr>
        <a:xfrm flipV="1">
          <a:off x="1130300" y="12968462"/>
          <a:ext cx="889000" cy="3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150371</xdr:rowOff>
    </xdr:from>
    <xdr:to>
      <xdr:col>24</xdr:col>
      <xdr:colOff>114300</xdr:colOff>
      <xdr:row>75</xdr:row>
      <xdr:rowOff>80521</xdr:rowOff>
    </xdr:to>
    <xdr:sp macro="" textlink="">
      <xdr:nvSpPr>
        <xdr:cNvPr id="195" name="楕円 194"/>
        <xdr:cNvSpPr/>
      </xdr:nvSpPr>
      <xdr:spPr>
        <a:xfrm>
          <a:off x="4584700" y="1283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1798</xdr:rowOff>
    </xdr:from>
    <xdr:ext cx="599010" cy="259045"/>
    <xdr:sp macro="" textlink="">
      <xdr:nvSpPr>
        <xdr:cNvPr id="196" name="民生費該当値テキスト"/>
        <xdr:cNvSpPr txBox="1"/>
      </xdr:nvSpPr>
      <xdr:spPr>
        <a:xfrm>
          <a:off x="4686300" y="1268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32893</xdr:rowOff>
    </xdr:from>
    <xdr:to>
      <xdr:col>20</xdr:col>
      <xdr:colOff>38100</xdr:colOff>
      <xdr:row>75</xdr:row>
      <xdr:rowOff>134493</xdr:rowOff>
    </xdr:to>
    <xdr:sp macro="" textlink="">
      <xdr:nvSpPr>
        <xdr:cNvPr id="197" name="楕円 196"/>
        <xdr:cNvSpPr/>
      </xdr:nvSpPr>
      <xdr:spPr>
        <a:xfrm>
          <a:off x="3746500" y="1289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151020</xdr:rowOff>
    </xdr:from>
    <xdr:ext cx="599010" cy="259045"/>
    <xdr:sp macro="" textlink="">
      <xdr:nvSpPr>
        <xdr:cNvPr id="198" name="テキスト ボックス 197"/>
        <xdr:cNvSpPr txBox="1"/>
      </xdr:nvSpPr>
      <xdr:spPr>
        <a:xfrm>
          <a:off x="3497795" y="12666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68152</xdr:rowOff>
    </xdr:from>
    <xdr:to>
      <xdr:col>15</xdr:col>
      <xdr:colOff>101600</xdr:colOff>
      <xdr:row>75</xdr:row>
      <xdr:rowOff>169752</xdr:rowOff>
    </xdr:to>
    <xdr:sp macro="" textlink="">
      <xdr:nvSpPr>
        <xdr:cNvPr id="199" name="楕円 198"/>
        <xdr:cNvSpPr/>
      </xdr:nvSpPr>
      <xdr:spPr>
        <a:xfrm>
          <a:off x="2857500" y="1292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14829</xdr:rowOff>
    </xdr:from>
    <xdr:ext cx="599010" cy="259045"/>
    <xdr:sp macro="" textlink="">
      <xdr:nvSpPr>
        <xdr:cNvPr id="200" name="テキスト ボックス 199"/>
        <xdr:cNvSpPr txBox="1"/>
      </xdr:nvSpPr>
      <xdr:spPr>
        <a:xfrm>
          <a:off x="2608795" y="1270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58912</xdr:rowOff>
    </xdr:from>
    <xdr:to>
      <xdr:col>10</xdr:col>
      <xdr:colOff>165100</xdr:colOff>
      <xdr:row>75</xdr:row>
      <xdr:rowOff>160511</xdr:rowOff>
    </xdr:to>
    <xdr:sp macro="" textlink="">
      <xdr:nvSpPr>
        <xdr:cNvPr id="201" name="楕円 200"/>
        <xdr:cNvSpPr/>
      </xdr:nvSpPr>
      <xdr:spPr>
        <a:xfrm>
          <a:off x="1968500" y="129176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5589</xdr:rowOff>
    </xdr:from>
    <xdr:ext cx="599010" cy="259045"/>
    <xdr:sp macro="" textlink="">
      <xdr:nvSpPr>
        <xdr:cNvPr id="202" name="テキスト ボックス 201"/>
        <xdr:cNvSpPr txBox="1"/>
      </xdr:nvSpPr>
      <xdr:spPr>
        <a:xfrm>
          <a:off x="1719795" y="1269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89329</xdr:rowOff>
    </xdr:from>
    <xdr:to>
      <xdr:col>6</xdr:col>
      <xdr:colOff>38100</xdr:colOff>
      <xdr:row>76</xdr:row>
      <xdr:rowOff>19479</xdr:rowOff>
    </xdr:to>
    <xdr:sp macro="" textlink="">
      <xdr:nvSpPr>
        <xdr:cNvPr id="203" name="楕円 202"/>
        <xdr:cNvSpPr/>
      </xdr:nvSpPr>
      <xdr:spPr>
        <a:xfrm>
          <a:off x="1079500" y="1294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36006</xdr:rowOff>
    </xdr:from>
    <xdr:ext cx="599010" cy="259045"/>
    <xdr:sp macro="" textlink="">
      <xdr:nvSpPr>
        <xdr:cNvPr id="204" name="テキスト ボックス 203"/>
        <xdr:cNvSpPr txBox="1"/>
      </xdr:nvSpPr>
      <xdr:spPr>
        <a:xfrm>
          <a:off x="830795" y="12723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124318</xdr:rowOff>
    </xdr:from>
    <xdr:to>
      <xdr:col>24</xdr:col>
      <xdr:colOff>63500</xdr:colOff>
      <xdr:row>95</xdr:row>
      <xdr:rowOff>142377</xdr:rowOff>
    </xdr:to>
    <xdr:cxnSp macro="">
      <xdr:nvCxnSpPr>
        <xdr:cNvPr id="235" name="直線コネクタ 234"/>
        <xdr:cNvCxnSpPr/>
      </xdr:nvCxnSpPr>
      <xdr:spPr>
        <a:xfrm flipV="1">
          <a:off x="3797300" y="16412068"/>
          <a:ext cx="8382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142377</xdr:rowOff>
    </xdr:from>
    <xdr:to>
      <xdr:col>19</xdr:col>
      <xdr:colOff>177800</xdr:colOff>
      <xdr:row>95</xdr:row>
      <xdr:rowOff>160024</xdr:rowOff>
    </xdr:to>
    <xdr:cxnSp macro="">
      <xdr:nvCxnSpPr>
        <xdr:cNvPr id="238" name="直線コネクタ 237"/>
        <xdr:cNvCxnSpPr/>
      </xdr:nvCxnSpPr>
      <xdr:spPr>
        <a:xfrm flipV="1">
          <a:off x="2908300" y="16430127"/>
          <a:ext cx="889000" cy="1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160024</xdr:rowOff>
    </xdr:from>
    <xdr:to>
      <xdr:col>15</xdr:col>
      <xdr:colOff>50800</xdr:colOff>
      <xdr:row>96</xdr:row>
      <xdr:rowOff>33826</xdr:rowOff>
    </xdr:to>
    <xdr:cxnSp macro="">
      <xdr:nvCxnSpPr>
        <xdr:cNvPr id="241" name="直線コネクタ 240"/>
        <xdr:cNvCxnSpPr/>
      </xdr:nvCxnSpPr>
      <xdr:spPr>
        <a:xfrm flipV="1">
          <a:off x="2019300" y="16447774"/>
          <a:ext cx="889000" cy="4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154113</xdr:rowOff>
    </xdr:from>
    <xdr:to>
      <xdr:col>10</xdr:col>
      <xdr:colOff>114300</xdr:colOff>
      <xdr:row>96</xdr:row>
      <xdr:rowOff>33826</xdr:rowOff>
    </xdr:to>
    <xdr:cxnSp macro="">
      <xdr:nvCxnSpPr>
        <xdr:cNvPr id="244" name="直線コネクタ 243"/>
        <xdr:cNvCxnSpPr/>
      </xdr:nvCxnSpPr>
      <xdr:spPr>
        <a:xfrm>
          <a:off x="1130300" y="16441863"/>
          <a:ext cx="889000" cy="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73518</xdr:rowOff>
    </xdr:from>
    <xdr:to>
      <xdr:col>24</xdr:col>
      <xdr:colOff>114300</xdr:colOff>
      <xdr:row>96</xdr:row>
      <xdr:rowOff>3668</xdr:rowOff>
    </xdr:to>
    <xdr:sp macro="" textlink="">
      <xdr:nvSpPr>
        <xdr:cNvPr id="254" name="楕円 253"/>
        <xdr:cNvSpPr/>
      </xdr:nvSpPr>
      <xdr:spPr>
        <a:xfrm>
          <a:off x="4584700" y="1636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96395</xdr:rowOff>
    </xdr:from>
    <xdr:ext cx="534377" cy="259045"/>
    <xdr:sp macro="" textlink="">
      <xdr:nvSpPr>
        <xdr:cNvPr id="255" name="衛生費該当値テキスト"/>
        <xdr:cNvSpPr txBox="1"/>
      </xdr:nvSpPr>
      <xdr:spPr>
        <a:xfrm>
          <a:off x="4686300" y="1621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91577</xdr:rowOff>
    </xdr:from>
    <xdr:to>
      <xdr:col>20</xdr:col>
      <xdr:colOff>38100</xdr:colOff>
      <xdr:row>96</xdr:row>
      <xdr:rowOff>21727</xdr:rowOff>
    </xdr:to>
    <xdr:sp macro="" textlink="">
      <xdr:nvSpPr>
        <xdr:cNvPr id="256" name="楕円 255"/>
        <xdr:cNvSpPr/>
      </xdr:nvSpPr>
      <xdr:spPr>
        <a:xfrm>
          <a:off x="3746500" y="1637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38254</xdr:rowOff>
    </xdr:from>
    <xdr:ext cx="534377" cy="259045"/>
    <xdr:sp macro="" textlink="">
      <xdr:nvSpPr>
        <xdr:cNvPr id="257" name="テキスト ボックス 256"/>
        <xdr:cNvSpPr txBox="1"/>
      </xdr:nvSpPr>
      <xdr:spPr>
        <a:xfrm>
          <a:off x="3530111" y="1615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109224</xdr:rowOff>
    </xdr:from>
    <xdr:to>
      <xdr:col>15</xdr:col>
      <xdr:colOff>101600</xdr:colOff>
      <xdr:row>96</xdr:row>
      <xdr:rowOff>39374</xdr:rowOff>
    </xdr:to>
    <xdr:sp macro="" textlink="">
      <xdr:nvSpPr>
        <xdr:cNvPr id="258" name="楕円 257"/>
        <xdr:cNvSpPr/>
      </xdr:nvSpPr>
      <xdr:spPr>
        <a:xfrm>
          <a:off x="2857500" y="1639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55901</xdr:rowOff>
    </xdr:from>
    <xdr:ext cx="534377" cy="259045"/>
    <xdr:sp macro="" textlink="">
      <xdr:nvSpPr>
        <xdr:cNvPr id="259" name="テキスト ボックス 258"/>
        <xdr:cNvSpPr txBox="1"/>
      </xdr:nvSpPr>
      <xdr:spPr>
        <a:xfrm>
          <a:off x="2641111" y="161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154476</xdr:rowOff>
    </xdr:from>
    <xdr:to>
      <xdr:col>10</xdr:col>
      <xdr:colOff>165100</xdr:colOff>
      <xdr:row>96</xdr:row>
      <xdr:rowOff>84626</xdr:rowOff>
    </xdr:to>
    <xdr:sp macro="" textlink="">
      <xdr:nvSpPr>
        <xdr:cNvPr id="260" name="楕円 259"/>
        <xdr:cNvSpPr/>
      </xdr:nvSpPr>
      <xdr:spPr>
        <a:xfrm>
          <a:off x="1968500" y="1644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75753</xdr:rowOff>
    </xdr:from>
    <xdr:ext cx="534377" cy="259045"/>
    <xdr:sp macro="" textlink="">
      <xdr:nvSpPr>
        <xdr:cNvPr id="261" name="テキスト ボックス 260"/>
        <xdr:cNvSpPr txBox="1"/>
      </xdr:nvSpPr>
      <xdr:spPr>
        <a:xfrm>
          <a:off x="1752111" y="1653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103313</xdr:rowOff>
    </xdr:from>
    <xdr:to>
      <xdr:col>6</xdr:col>
      <xdr:colOff>38100</xdr:colOff>
      <xdr:row>96</xdr:row>
      <xdr:rowOff>33463</xdr:rowOff>
    </xdr:to>
    <xdr:sp macro="" textlink="">
      <xdr:nvSpPr>
        <xdr:cNvPr id="262" name="楕円 261"/>
        <xdr:cNvSpPr/>
      </xdr:nvSpPr>
      <xdr:spPr>
        <a:xfrm>
          <a:off x="1079500" y="1639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49990</xdr:rowOff>
    </xdr:from>
    <xdr:ext cx="534377" cy="259045"/>
    <xdr:sp macro="" textlink="">
      <xdr:nvSpPr>
        <xdr:cNvPr id="263" name="テキスト ボックス 262"/>
        <xdr:cNvSpPr txBox="1"/>
      </xdr:nvSpPr>
      <xdr:spPr>
        <a:xfrm>
          <a:off x="863111" y="1616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138394</xdr:rowOff>
    </xdr:from>
    <xdr:to>
      <xdr:col>55</xdr:col>
      <xdr:colOff>0</xdr:colOff>
      <xdr:row>38</xdr:row>
      <xdr:rowOff>140680</xdr:rowOff>
    </xdr:to>
    <xdr:cxnSp macro="">
      <xdr:nvCxnSpPr>
        <xdr:cNvPr id="294" name="直線コネクタ 293"/>
        <xdr:cNvCxnSpPr/>
      </xdr:nvCxnSpPr>
      <xdr:spPr>
        <a:xfrm flipV="1">
          <a:off x="9639300" y="66534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140680</xdr:rowOff>
    </xdr:from>
    <xdr:to>
      <xdr:col>50</xdr:col>
      <xdr:colOff>114300</xdr:colOff>
      <xdr:row>38</xdr:row>
      <xdr:rowOff>143292</xdr:rowOff>
    </xdr:to>
    <xdr:cxnSp macro="">
      <xdr:nvCxnSpPr>
        <xdr:cNvPr id="297" name="直線コネクタ 296"/>
        <xdr:cNvCxnSpPr/>
      </xdr:nvCxnSpPr>
      <xdr:spPr>
        <a:xfrm flipV="1">
          <a:off x="8750300" y="6655780"/>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143292</xdr:rowOff>
    </xdr:from>
    <xdr:to>
      <xdr:col>45</xdr:col>
      <xdr:colOff>177800</xdr:colOff>
      <xdr:row>38</xdr:row>
      <xdr:rowOff>145252</xdr:rowOff>
    </xdr:to>
    <xdr:cxnSp macro="">
      <xdr:nvCxnSpPr>
        <xdr:cNvPr id="300" name="直線コネクタ 299"/>
        <xdr:cNvCxnSpPr/>
      </xdr:nvCxnSpPr>
      <xdr:spPr>
        <a:xfrm flipV="1">
          <a:off x="7861300" y="6658392"/>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135455</xdr:rowOff>
    </xdr:from>
    <xdr:to>
      <xdr:col>41</xdr:col>
      <xdr:colOff>50800</xdr:colOff>
      <xdr:row>38</xdr:row>
      <xdr:rowOff>145252</xdr:rowOff>
    </xdr:to>
    <xdr:cxnSp macro="">
      <xdr:nvCxnSpPr>
        <xdr:cNvPr id="303" name="直線コネクタ 302"/>
        <xdr:cNvCxnSpPr/>
      </xdr:nvCxnSpPr>
      <xdr:spPr>
        <a:xfrm>
          <a:off x="6972300" y="665055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87594</xdr:rowOff>
    </xdr:from>
    <xdr:to>
      <xdr:col>55</xdr:col>
      <xdr:colOff>50800</xdr:colOff>
      <xdr:row>39</xdr:row>
      <xdr:rowOff>17744</xdr:rowOff>
    </xdr:to>
    <xdr:sp macro="" textlink="">
      <xdr:nvSpPr>
        <xdr:cNvPr id="313" name="楕円 312"/>
        <xdr:cNvSpPr/>
      </xdr:nvSpPr>
      <xdr:spPr>
        <a:xfrm>
          <a:off x="10426700" y="660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66021</xdr:rowOff>
    </xdr:from>
    <xdr:ext cx="378565" cy="259045"/>
    <xdr:sp macro="" textlink="">
      <xdr:nvSpPr>
        <xdr:cNvPr id="314" name="労働費該当値テキスト"/>
        <xdr:cNvSpPr txBox="1"/>
      </xdr:nvSpPr>
      <xdr:spPr>
        <a:xfrm>
          <a:off x="10528300" y="6581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89880</xdr:rowOff>
    </xdr:from>
    <xdr:to>
      <xdr:col>50</xdr:col>
      <xdr:colOff>165100</xdr:colOff>
      <xdr:row>39</xdr:row>
      <xdr:rowOff>20030</xdr:rowOff>
    </xdr:to>
    <xdr:sp macro="" textlink="">
      <xdr:nvSpPr>
        <xdr:cNvPr id="315" name="楕円 314"/>
        <xdr:cNvSpPr/>
      </xdr:nvSpPr>
      <xdr:spPr>
        <a:xfrm>
          <a:off x="9588500" y="660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11157</xdr:rowOff>
    </xdr:from>
    <xdr:ext cx="378565" cy="259045"/>
    <xdr:sp macro="" textlink="">
      <xdr:nvSpPr>
        <xdr:cNvPr id="316" name="テキスト ボックス 315"/>
        <xdr:cNvSpPr txBox="1"/>
      </xdr:nvSpPr>
      <xdr:spPr>
        <a:xfrm>
          <a:off x="9450017" y="6697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92492</xdr:rowOff>
    </xdr:from>
    <xdr:to>
      <xdr:col>46</xdr:col>
      <xdr:colOff>38100</xdr:colOff>
      <xdr:row>39</xdr:row>
      <xdr:rowOff>22642</xdr:rowOff>
    </xdr:to>
    <xdr:sp macro="" textlink="">
      <xdr:nvSpPr>
        <xdr:cNvPr id="317" name="楕円 316"/>
        <xdr:cNvSpPr/>
      </xdr:nvSpPr>
      <xdr:spPr>
        <a:xfrm>
          <a:off x="8699500" y="660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13769</xdr:rowOff>
    </xdr:from>
    <xdr:ext cx="378565" cy="259045"/>
    <xdr:sp macro="" textlink="">
      <xdr:nvSpPr>
        <xdr:cNvPr id="318" name="テキスト ボックス 317"/>
        <xdr:cNvSpPr txBox="1"/>
      </xdr:nvSpPr>
      <xdr:spPr>
        <a:xfrm>
          <a:off x="8561017" y="670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94452</xdr:rowOff>
    </xdr:from>
    <xdr:to>
      <xdr:col>41</xdr:col>
      <xdr:colOff>101600</xdr:colOff>
      <xdr:row>39</xdr:row>
      <xdr:rowOff>24602</xdr:rowOff>
    </xdr:to>
    <xdr:sp macro="" textlink="">
      <xdr:nvSpPr>
        <xdr:cNvPr id="319" name="楕円 318"/>
        <xdr:cNvSpPr/>
      </xdr:nvSpPr>
      <xdr:spPr>
        <a:xfrm>
          <a:off x="7810500" y="660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15729</xdr:rowOff>
    </xdr:from>
    <xdr:ext cx="378565" cy="259045"/>
    <xdr:sp macro="" textlink="">
      <xdr:nvSpPr>
        <xdr:cNvPr id="320" name="テキスト ボックス 319"/>
        <xdr:cNvSpPr txBox="1"/>
      </xdr:nvSpPr>
      <xdr:spPr>
        <a:xfrm>
          <a:off x="7672017" y="6702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84655</xdr:rowOff>
    </xdr:from>
    <xdr:to>
      <xdr:col>36</xdr:col>
      <xdr:colOff>165100</xdr:colOff>
      <xdr:row>39</xdr:row>
      <xdr:rowOff>14805</xdr:rowOff>
    </xdr:to>
    <xdr:sp macro="" textlink="">
      <xdr:nvSpPr>
        <xdr:cNvPr id="321" name="楕円 320"/>
        <xdr:cNvSpPr/>
      </xdr:nvSpPr>
      <xdr:spPr>
        <a:xfrm>
          <a:off x="6921500" y="659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5932</xdr:rowOff>
    </xdr:from>
    <xdr:ext cx="378565" cy="259045"/>
    <xdr:sp macro="" textlink="">
      <xdr:nvSpPr>
        <xdr:cNvPr id="322" name="テキスト ボックス 321"/>
        <xdr:cNvSpPr txBox="1"/>
      </xdr:nvSpPr>
      <xdr:spPr>
        <a:xfrm>
          <a:off x="6783017" y="6692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77123</xdr:rowOff>
    </xdr:from>
    <xdr:to>
      <xdr:col>55</xdr:col>
      <xdr:colOff>0</xdr:colOff>
      <xdr:row>58</xdr:row>
      <xdr:rowOff>81507</xdr:rowOff>
    </xdr:to>
    <xdr:cxnSp macro="">
      <xdr:nvCxnSpPr>
        <xdr:cNvPr id="349" name="直線コネクタ 348"/>
        <xdr:cNvCxnSpPr/>
      </xdr:nvCxnSpPr>
      <xdr:spPr>
        <a:xfrm>
          <a:off x="9639300" y="10021223"/>
          <a:ext cx="838200" cy="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77123</xdr:rowOff>
    </xdr:from>
    <xdr:to>
      <xdr:col>50</xdr:col>
      <xdr:colOff>114300</xdr:colOff>
      <xdr:row>58</xdr:row>
      <xdr:rowOff>85197</xdr:rowOff>
    </xdr:to>
    <xdr:cxnSp macro="">
      <xdr:nvCxnSpPr>
        <xdr:cNvPr id="352" name="直線コネクタ 351"/>
        <xdr:cNvCxnSpPr/>
      </xdr:nvCxnSpPr>
      <xdr:spPr>
        <a:xfrm flipV="1">
          <a:off x="8750300" y="10021223"/>
          <a:ext cx="889000" cy="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72290</xdr:rowOff>
    </xdr:from>
    <xdr:to>
      <xdr:col>45</xdr:col>
      <xdr:colOff>177800</xdr:colOff>
      <xdr:row>58</xdr:row>
      <xdr:rowOff>85197</xdr:rowOff>
    </xdr:to>
    <xdr:cxnSp macro="">
      <xdr:nvCxnSpPr>
        <xdr:cNvPr id="355" name="直線コネクタ 354"/>
        <xdr:cNvCxnSpPr/>
      </xdr:nvCxnSpPr>
      <xdr:spPr>
        <a:xfrm>
          <a:off x="7861300" y="10016390"/>
          <a:ext cx="889000" cy="1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46367</xdr:rowOff>
    </xdr:from>
    <xdr:to>
      <xdr:col>41</xdr:col>
      <xdr:colOff>50800</xdr:colOff>
      <xdr:row>58</xdr:row>
      <xdr:rowOff>72290</xdr:rowOff>
    </xdr:to>
    <xdr:cxnSp macro="">
      <xdr:nvCxnSpPr>
        <xdr:cNvPr id="358" name="直線コネクタ 357"/>
        <xdr:cNvCxnSpPr/>
      </xdr:nvCxnSpPr>
      <xdr:spPr>
        <a:xfrm>
          <a:off x="6972300" y="9990467"/>
          <a:ext cx="889000" cy="2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30707</xdr:rowOff>
    </xdr:from>
    <xdr:to>
      <xdr:col>55</xdr:col>
      <xdr:colOff>50800</xdr:colOff>
      <xdr:row>58</xdr:row>
      <xdr:rowOff>132307</xdr:rowOff>
    </xdr:to>
    <xdr:sp macro="" textlink="">
      <xdr:nvSpPr>
        <xdr:cNvPr id="368" name="楕円 367"/>
        <xdr:cNvSpPr/>
      </xdr:nvSpPr>
      <xdr:spPr>
        <a:xfrm>
          <a:off x="10426700" y="997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117084</xdr:rowOff>
    </xdr:from>
    <xdr:ext cx="534377" cy="259045"/>
    <xdr:sp macro="" textlink="">
      <xdr:nvSpPr>
        <xdr:cNvPr id="369" name="農林水産業費該当値テキスト"/>
        <xdr:cNvSpPr txBox="1"/>
      </xdr:nvSpPr>
      <xdr:spPr>
        <a:xfrm>
          <a:off x="10528300" y="988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26323</xdr:rowOff>
    </xdr:from>
    <xdr:to>
      <xdr:col>50</xdr:col>
      <xdr:colOff>165100</xdr:colOff>
      <xdr:row>58</xdr:row>
      <xdr:rowOff>127923</xdr:rowOff>
    </xdr:to>
    <xdr:sp macro="" textlink="">
      <xdr:nvSpPr>
        <xdr:cNvPr id="370" name="楕円 369"/>
        <xdr:cNvSpPr/>
      </xdr:nvSpPr>
      <xdr:spPr>
        <a:xfrm>
          <a:off x="9588500" y="997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119050</xdr:rowOff>
    </xdr:from>
    <xdr:ext cx="534377" cy="259045"/>
    <xdr:sp macro="" textlink="">
      <xdr:nvSpPr>
        <xdr:cNvPr id="371" name="テキスト ボックス 370"/>
        <xdr:cNvSpPr txBox="1"/>
      </xdr:nvSpPr>
      <xdr:spPr>
        <a:xfrm>
          <a:off x="9372111" y="1006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34397</xdr:rowOff>
    </xdr:from>
    <xdr:to>
      <xdr:col>46</xdr:col>
      <xdr:colOff>38100</xdr:colOff>
      <xdr:row>58</xdr:row>
      <xdr:rowOff>135997</xdr:rowOff>
    </xdr:to>
    <xdr:sp macro="" textlink="">
      <xdr:nvSpPr>
        <xdr:cNvPr id="372" name="楕円 371"/>
        <xdr:cNvSpPr/>
      </xdr:nvSpPr>
      <xdr:spPr>
        <a:xfrm>
          <a:off x="8699500" y="997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127124</xdr:rowOff>
    </xdr:from>
    <xdr:ext cx="534377" cy="259045"/>
    <xdr:sp macro="" textlink="">
      <xdr:nvSpPr>
        <xdr:cNvPr id="373" name="テキスト ボックス 372"/>
        <xdr:cNvSpPr txBox="1"/>
      </xdr:nvSpPr>
      <xdr:spPr>
        <a:xfrm>
          <a:off x="8483111" y="1007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21490</xdr:rowOff>
    </xdr:from>
    <xdr:to>
      <xdr:col>41</xdr:col>
      <xdr:colOff>101600</xdr:colOff>
      <xdr:row>58</xdr:row>
      <xdr:rowOff>123090</xdr:rowOff>
    </xdr:to>
    <xdr:sp macro="" textlink="">
      <xdr:nvSpPr>
        <xdr:cNvPr id="374" name="楕円 373"/>
        <xdr:cNvSpPr/>
      </xdr:nvSpPr>
      <xdr:spPr>
        <a:xfrm>
          <a:off x="7810500" y="996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114217</xdr:rowOff>
    </xdr:from>
    <xdr:ext cx="534377" cy="259045"/>
    <xdr:sp macro="" textlink="">
      <xdr:nvSpPr>
        <xdr:cNvPr id="375" name="テキスト ボックス 374"/>
        <xdr:cNvSpPr txBox="1"/>
      </xdr:nvSpPr>
      <xdr:spPr>
        <a:xfrm>
          <a:off x="7594111" y="1005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167017</xdr:rowOff>
    </xdr:from>
    <xdr:to>
      <xdr:col>36</xdr:col>
      <xdr:colOff>165100</xdr:colOff>
      <xdr:row>58</xdr:row>
      <xdr:rowOff>97167</xdr:rowOff>
    </xdr:to>
    <xdr:sp macro="" textlink="">
      <xdr:nvSpPr>
        <xdr:cNvPr id="376" name="楕円 375"/>
        <xdr:cNvSpPr/>
      </xdr:nvSpPr>
      <xdr:spPr>
        <a:xfrm>
          <a:off x="6921500" y="993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88294</xdr:rowOff>
    </xdr:from>
    <xdr:ext cx="534377" cy="259045"/>
    <xdr:sp macro="" textlink="">
      <xdr:nvSpPr>
        <xdr:cNvPr id="377" name="テキスト ボックス 376"/>
        <xdr:cNvSpPr txBox="1"/>
      </xdr:nvSpPr>
      <xdr:spPr>
        <a:xfrm>
          <a:off x="6705111" y="1003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97986</xdr:rowOff>
    </xdr:from>
    <xdr:to>
      <xdr:col>55</xdr:col>
      <xdr:colOff>0</xdr:colOff>
      <xdr:row>77</xdr:row>
      <xdr:rowOff>167281</xdr:rowOff>
    </xdr:to>
    <xdr:cxnSp macro="">
      <xdr:nvCxnSpPr>
        <xdr:cNvPr id="402" name="直線コネクタ 401"/>
        <xdr:cNvCxnSpPr/>
      </xdr:nvCxnSpPr>
      <xdr:spPr>
        <a:xfrm flipV="1">
          <a:off x="9639300" y="13299636"/>
          <a:ext cx="838200" cy="6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159142</xdr:rowOff>
    </xdr:from>
    <xdr:to>
      <xdr:col>50</xdr:col>
      <xdr:colOff>114300</xdr:colOff>
      <xdr:row>77</xdr:row>
      <xdr:rowOff>167281</xdr:rowOff>
    </xdr:to>
    <xdr:cxnSp macro="">
      <xdr:nvCxnSpPr>
        <xdr:cNvPr id="405" name="直線コネクタ 404"/>
        <xdr:cNvCxnSpPr/>
      </xdr:nvCxnSpPr>
      <xdr:spPr>
        <a:xfrm>
          <a:off x="8750300" y="13360792"/>
          <a:ext cx="8890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159142</xdr:rowOff>
    </xdr:from>
    <xdr:to>
      <xdr:col>45</xdr:col>
      <xdr:colOff>177800</xdr:colOff>
      <xdr:row>77</xdr:row>
      <xdr:rowOff>170081</xdr:rowOff>
    </xdr:to>
    <xdr:cxnSp macro="">
      <xdr:nvCxnSpPr>
        <xdr:cNvPr id="408" name="直線コネクタ 407"/>
        <xdr:cNvCxnSpPr/>
      </xdr:nvCxnSpPr>
      <xdr:spPr>
        <a:xfrm flipV="1">
          <a:off x="7861300" y="13360792"/>
          <a:ext cx="889000" cy="1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168669</xdr:rowOff>
    </xdr:from>
    <xdr:to>
      <xdr:col>41</xdr:col>
      <xdr:colOff>50800</xdr:colOff>
      <xdr:row>77</xdr:row>
      <xdr:rowOff>170081</xdr:rowOff>
    </xdr:to>
    <xdr:cxnSp macro="">
      <xdr:nvCxnSpPr>
        <xdr:cNvPr id="411" name="直線コネクタ 410"/>
        <xdr:cNvCxnSpPr/>
      </xdr:nvCxnSpPr>
      <xdr:spPr>
        <a:xfrm>
          <a:off x="6972300" y="13370319"/>
          <a:ext cx="889000" cy="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47186</xdr:rowOff>
    </xdr:from>
    <xdr:to>
      <xdr:col>55</xdr:col>
      <xdr:colOff>50800</xdr:colOff>
      <xdr:row>77</xdr:row>
      <xdr:rowOff>148786</xdr:rowOff>
    </xdr:to>
    <xdr:sp macro="" textlink="">
      <xdr:nvSpPr>
        <xdr:cNvPr id="421" name="楕円 420"/>
        <xdr:cNvSpPr/>
      </xdr:nvSpPr>
      <xdr:spPr>
        <a:xfrm>
          <a:off x="10426700" y="1324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133563</xdr:rowOff>
    </xdr:from>
    <xdr:ext cx="534377" cy="259045"/>
    <xdr:sp macro="" textlink="">
      <xdr:nvSpPr>
        <xdr:cNvPr id="422" name="商工費該当値テキスト"/>
        <xdr:cNvSpPr txBox="1"/>
      </xdr:nvSpPr>
      <xdr:spPr>
        <a:xfrm>
          <a:off x="10528300" y="1316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116481</xdr:rowOff>
    </xdr:from>
    <xdr:to>
      <xdr:col>50</xdr:col>
      <xdr:colOff>165100</xdr:colOff>
      <xdr:row>78</xdr:row>
      <xdr:rowOff>46631</xdr:rowOff>
    </xdr:to>
    <xdr:sp macro="" textlink="">
      <xdr:nvSpPr>
        <xdr:cNvPr id="423" name="楕円 422"/>
        <xdr:cNvSpPr/>
      </xdr:nvSpPr>
      <xdr:spPr>
        <a:xfrm>
          <a:off x="9588500" y="1331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37758</xdr:rowOff>
    </xdr:from>
    <xdr:ext cx="469744" cy="259045"/>
    <xdr:sp macro="" textlink="">
      <xdr:nvSpPr>
        <xdr:cNvPr id="424" name="テキスト ボックス 423"/>
        <xdr:cNvSpPr txBox="1"/>
      </xdr:nvSpPr>
      <xdr:spPr>
        <a:xfrm>
          <a:off x="9404428" y="1341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108342</xdr:rowOff>
    </xdr:from>
    <xdr:to>
      <xdr:col>46</xdr:col>
      <xdr:colOff>38100</xdr:colOff>
      <xdr:row>78</xdr:row>
      <xdr:rowOff>38492</xdr:rowOff>
    </xdr:to>
    <xdr:sp macro="" textlink="">
      <xdr:nvSpPr>
        <xdr:cNvPr id="425" name="楕円 424"/>
        <xdr:cNvSpPr/>
      </xdr:nvSpPr>
      <xdr:spPr>
        <a:xfrm>
          <a:off x="8699500" y="1330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29619</xdr:rowOff>
    </xdr:from>
    <xdr:ext cx="469744" cy="259045"/>
    <xdr:sp macro="" textlink="">
      <xdr:nvSpPr>
        <xdr:cNvPr id="426" name="テキスト ボックス 425"/>
        <xdr:cNvSpPr txBox="1"/>
      </xdr:nvSpPr>
      <xdr:spPr>
        <a:xfrm>
          <a:off x="8515428" y="1340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119281</xdr:rowOff>
    </xdr:from>
    <xdr:to>
      <xdr:col>41</xdr:col>
      <xdr:colOff>101600</xdr:colOff>
      <xdr:row>78</xdr:row>
      <xdr:rowOff>49431</xdr:rowOff>
    </xdr:to>
    <xdr:sp macro="" textlink="">
      <xdr:nvSpPr>
        <xdr:cNvPr id="427" name="楕円 426"/>
        <xdr:cNvSpPr/>
      </xdr:nvSpPr>
      <xdr:spPr>
        <a:xfrm>
          <a:off x="7810500" y="1332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40558</xdr:rowOff>
    </xdr:from>
    <xdr:ext cx="469744" cy="259045"/>
    <xdr:sp macro="" textlink="">
      <xdr:nvSpPr>
        <xdr:cNvPr id="428" name="テキスト ボックス 427"/>
        <xdr:cNvSpPr txBox="1"/>
      </xdr:nvSpPr>
      <xdr:spPr>
        <a:xfrm>
          <a:off x="7626428" y="1341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117869</xdr:rowOff>
    </xdr:from>
    <xdr:to>
      <xdr:col>36</xdr:col>
      <xdr:colOff>165100</xdr:colOff>
      <xdr:row>78</xdr:row>
      <xdr:rowOff>48019</xdr:rowOff>
    </xdr:to>
    <xdr:sp macro="" textlink="">
      <xdr:nvSpPr>
        <xdr:cNvPr id="429" name="楕円 428"/>
        <xdr:cNvSpPr/>
      </xdr:nvSpPr>
      <xdr:spPr>
        <a:xfrm>
          <a:off x="6921500" y="1331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39146</xdr:rowOff>
    </xdr:from>
    <xdr:ext cx="469744" cy="259045"/>
    <xdr:sp macro="" textlink="">
      <xdr:nvSpPr>
        <xdr:cNvPr id="430" name="テキスト ボックス 429"/>
        <xdr:cNvSpPr txBox="1"/>
      </xdr:nvSpPr>
      <xdr:spPr>
        <a:xfrm>
          <a:off x="6737428" y="1341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144773</xdr:rowOff>
    </xdr:from>
    <xdr:to>
      <xdr:col>55</xdr:col>
      <xdr:colOff>0</xdr:colOff>
      <xdr:row>97</xdr:row>
      <xdr:rowOff>121673</xdr:rowOff>
    </xdr:to>
    <xdr:cxnSp macro="">
      <xdr:nvCxnSpPr>
        <xdr:cNvPr id="461" name="直線コネクタ 460"/>
        <xdr:cNvCxnSpPr/>
      </xdr:nvCxnSpPr>
      <xdr:spPr>
        <a:xfrm>
          <a:off x="9639300" y="16603973"/>
          <a:ext cx="838200" cy="14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144773</xdr:rowOff>
    </xdr:from>
    <xdr:to>
      <xdr:col>50</xdr:col>
      <xdr:colOff>114300</xdr:colOff>
      <xdr:row>97</xdr:row>
      <xdr:rowOff>54225</xdr:rowOff>
    </xdr:to>
    <xdr:cxnSp macro="">
      <xdr:nvCxnSpPr>
        <xdr:cNvPr id="464" name="直線コネクタ 463"/>
        <xdr:cNvCxnSpPr/>
      </xdr:nvCxnSpPr>
      <xdr:spPr>
        <a:xfrm flipV="1">
          <a:off x="8750300" y="16603973"/>
          <a:ext cx="889000" cy="8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47847</xdr:rowOff>
    </xdr:from>
    <xdr:to>
      <xdr:col>45</xdr:col>
      <xdr:colOff>177800</xdr:colOff>
      <xdr:row>97</xdr:row>
      <xdr:rowOff>54225</xdr:rowOff>
    </xdr:to>
    <xdr:cxnSp macro="">
      <xdr:nvCxnSpPr>
        <xdr:cNvPr id="467" name="直線コネクタ 466"/>
        <xdr:cNvCxnSpPr/>
      </xdr:nvCxnSpPr>
      <xdr:spPr>
        <a:xfrm>
          <a:off x="7861300" y="16678497"/>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47847</xdr:rowOff>
    </xdr:from>
    <xdr:to>
      <xdr:col>41</xdr:col>
      <xdr:colOff>50800</xdr:colOff>
      <xdr:row>97</xdr:row>
      <xdr:rowOff>90257</xdr:rowOff>
    </xdr:to>
    <xdr:cxnSp macro="">
      <xdr:nvCxnSpPr>
        <xdr:cNvPr id="470" name="直線コネクタ 469"/>
        <xdr:cNvCxnSpPr/>
      </xdr:nvCxnSpPr>
      <xdr:spPr>
        <a:xfrm flipV="1">
          <a:off x="6972300" y="16678497"/>
          <a:ext cx="889000" cy="4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70873</xdr:rowOff>
    </xdr:from>
    <xdr:to>
      <xdr:col>55</xdr:col>
      <xdr:colOff>50800</xdr:colOff>
      <xdr:row>98</xdr:row>
      <xdr:rowOff>1023</xdr:rowOff>
    </xdr:to>
    <xdr:sp macro="" textlink="">
      <xdr:nvSpPr>
        <xdr:cNvPr id="480" name="楕円 479"/>
        <xdr:cNvSpPr/>
      </xdr:nvSpPr>
      <xdr:spPr>
        <a:xfrm>
          <a:off x="10426700" y="1670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157250</xdr:rowOff>
    </xdr:from>
    <xdr:ext cx="534377" cy="259045"/>
    <xdr:sp macro="" textlink="">
      <xdr:nvSpPr>
        <xdr:cNvPr id="481" name="土木費該当値テキスト"/>
        <xdr:cNvSpPr txBox="1"/>
      </xdr:nvSpPr>
      <xdr:spPr>
        <a:xfrm>
          <a:off x="10528300" y="1661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93973</xdr:rowOff>
    </xdr:from>
    <xdr:to>
      <xdr:col>50</xdr:col>
      <xdr:colOff>165100</xdr:colOff>
      <xdr:row>97</xdr:row>
      <xdr:rowOff>24123</xdr:rowOff>
    </xdr:to>
    <xdr:sp macro="" textlink="">
      <xdr:nvSpPr>
        <xdr:cNvPr id="482" name="楕円 481"/>
        <xdr:cNvSpPr/>
      </xdr:nvSpPr>
      <xdr:spPr>
        <a:xfrm>
          <a:off x="9588500" y="1655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15250</xdr:rowOff>
    </xdr:from>
    <xdr:ext cx="534377" cy="259045"/>
    <xdr:sp macro="" textlink="">
      <xdr:nvSpPr>
        <xdr:cNvPr id="483" name="テキスト ボックス 482"/>
        <xdr:cNvSpPr txBox="1"/>
      </xdr:nvSpPr>
      <xdr:spPr>
        <a:xfrm>
          <a:off x="9372111" y="1664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3425</xdr:rowOff>
    </xdr:from>
    <xdr:to>
      <xdr:col>46</xdr:col>
      <xdr:colOff>38100</xdr:colOff>
      <xdr:row>97</xdr:row>
      <xdr:rowOff>105025</xdr:rowOff>
    </xdr:to>
    <xdr:sp macro="" textlink="">
      <xdr:nvSpPr>
        <xdr:cNvPr id="484" name="楕円 483"/>
        <xdr:cNvSpPr/>
      </xdr:nvSpPr>
      <xdr:spPr>
        <a:xfrm>
          <a:off x="8699500" y="166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96152</xdr:rowOff>
    </xdr:from>
    <xdr:ext cx="534377" cy="259045"/>
    <xdr:sp macro="" textlink="">
      <xdr:nvSpPr>
        <xdr:cNvPr id="485" name="テキスト ボックス 484"/>
        <xdr:cNvSpPr txBox="1"/>
      </xdr:nvSpPr>
      <xdr:spPr>
        <a:xfrm>
          <a:off x="8483111" y="1672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168497</xdr:rowOff>
    </xdr:from>
    <xdr:to>
      <xdr:col>41</xdr:col>
      <xdr:colOff>101600</xdr:colOff>
      <xdr:row>97</xdr:row>
      <xdr:rowOff>98647</xdr:rowOff>
    </xdr:to>
    <xdr:sp macro="" textlink="">
      <xdr:nvSpPr>
        <xdr:cNvPr id="486" name="楕円 485"/>
        <xdr:cNvSpPr/>
      </xdr:nvSpPr>
      <xdr:spPr>
        <a:xfrm>
          <a:off x="7810500" y="1662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89774</xdr:rowOff>
    </xdr:from>
    <xdr:ext cx="534377" cy="259045"/>
    <xdr:sp macro="" textlink="">
      <xdr:nvSpPr>
        <xdr:cNvPr id="487" name="テキスト ボックス 486"/>
        <xdr:cNvSpPr txBox="1"/>
      </xdr:nvSpPr>
      <xdr:spPr>
        <a:xfrm>
          <a:off x="7594111" y="1672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39457</xdr:rowOff>
    </xdr:from>
    <xdr:to>
      <xdr:col>36</xdr:col>
      <xdr:colOff>165100</xdr:colOff>
      <xdr:row>97</xdr:row>
      <xdr:rowOff>141057</xdr:rowOff>
    </xdr:to>
    <xdr:sp macro="" textlink="">
      <xdr:nvSpPr>
        <xdr:cNvPr id="488" name="楕円 487"/>
        <xdr:cNvSpPr/>
      </xdr:nvSpPr>
      <xdr:spPr>
        <a:xfrm>
          <a:off x="6921500" y="1667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132184</xdr:rowOff>
    </xdr:from>
    <xdr:ext cx="534377" cy="259045"/>
    <xdr:sp macro="" textlink="">
      <xdr:nvSpPr>
        <xdr:cNvPr id="489" name="テキスト ボックス 488"/>
        <xdr:cNvSpPr txBox="1"/>
      </xdr:nvSpPr>
      <xdr:spPr>
        <a:xfrm>
          <a:off x="6705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15635</xdr:rowOff>
    </xdr:from>
    <xdr:to>
      <xdr:col>85</xdr:col>
      <xdr:colOff>127000</xdr:colOff>
      <xdr:row>36</xdr:row>
      <xdr:rowOff>29449</xdr:rowOff>
    </xdr:to>
    <xdr:cxnSp macro="">
      <xdr:nvCxnSpPr>
        <xdr:cNvPr id="520" name="直線コネクタ 519"/>
        <xdr:cNvCxnSpPr/>
      </xdr:nvCxnSpPr>
      <xdr:spPr>
        <a:xfrm flipV="1">
          <a:off x="15481300" y="6016385"/>
          <a:ext cx="838200" cy="18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129609</xdr:rowOff>
    </xdr:from>
    <xdr:to>
      <xdr:col>81</xdr:col>
      <xdr:colOff>50800</xdr:colOff>
      <xdr:row>36</xdr:row>
      <xdr:rowOff>29449</xdr:rowOff>
    </xdr:to>
    <xdr:cxnSp macro="">
      <xdr:nvCxnSpPr>
        <xdr:cNvPr id="523" name="直線コネクタ 522"/>
        <xdr:cNvCxnSpPr/>
      </xdr:nvCxnSpPr>
      <xdr:spPr>
        <a:xfrm>
          <a:off x="14592300" y="6130359"/>
          <a:ext cx="889000" cy="7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129609</xdr:rowOff>
    </xdr:from>
    <xdr:to>
      <xdr:col>76</xdr:col>
      <xdr:colOff>114300</xdr:colOff>
      <xdr:row>37</xdr:row>
      <xdr:rowOff>57731</xdr:rowOff>
    </xdr:to>
    <xdr:cxnSp macro="">
      <xdr:nvCxnSpPr>
        <xdr:cNvPr id="526" name="直線コネクタ 525"/>
        <xdr:cNvCxnSpPr/>
      </xdr:nvCxnSpPr>
      <xdr:spPr>
        <a:xfrm flipV="1">
          <a:off x="13703300" y="6130359"/>
          <a:ext cx="889000" cy="27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138933</xdr:rowOff>
    </xdr:from>
    <xdr:to>
      <xdr:col>71</xdr:col>
      <xdr:colOff>177800</xdr:colOff>
      <xdr:row>37</xdr:row>
      <xdr:rowOff>57731</xdr:rowOff>
    </xdr:to>
    <xdr:cxnSp macro="">
      <xdr:nvCxnSpPr>
        <xdr:cNvPr id="529" name="直線コネクタ 528"/>
        <xdr:cNvCxnSpPr/>
      </xdr:nvCxnSpPr>
      <xdr:spPr>
        <a:xfrm>
          <a:off x="12814300" y="6311133"/>
          <a:ext cx="889000" cy="9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136285</xdr:rowOff>
    </xdr:from>
    <xdr:to>
      <xdr:col>85</xdr:col>
      <xdr:colOff>177800</xdr:colOff>
      <xdr:row>35</xdr:row>
      <xdr:rowOff>66435</xdr:rowOff>
    </xdr:to>
    <xdr:sp macro="" textlink="">
      <xdr:nvSpPr>
        <xdr:cNvPr id="539" name="楕円 538"/>
        <xdr:cNvSpPr/>
      </xdr:nvSpPr>
      <xdr:spPr>
        <a:xfrm>
          <a:off x="16268700" y="596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159162</xdr:rowOff>
    </xdr:from>
    <xdr:ext cx="534377" cy="259045"/>
    <xdr:sp macro="" textlink="">
      <xdr:nvSpPr>
        <xdr:cNvPr id="540" name="消防費該当値テキスト"/>
        <xdr:cNvSpPr txBox="1"/>
      </xdr:nvSpPr>
      <xdr:spPr>
        <a:xfrm>
          <a:off x="16370300" y="581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150099</xdr:rowOff>
    </xdr:from>
    <xdr:to>
      <xdr:col>81</xdr:col>
      <xdr:colOff>101600</xdr:colOff>
      <xdr:row>36</xdr:row>
      <xdr:rowOff>80249</xdr:rowOff>
    </xdr:to>
    <xdr:sp macro="" textlink="">
      <xdr:nvSpPr>
        <xdr:cNvPr id="541" name="楕円 540"/>
        <xdr:cNvSpPr/>
      </xdr:nvSpPr>
      <xdr:spPr>
        <a:xfrm>
          <a:off x="15430500" y="615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96776</xdr:rowOff>
    </xdr:from>
    <xdr:ext cx="534377" cy="259045"/>
    <xdr:sp macro="" textlink="">
      <xdr:nvSpPr>
        <xdr:cNvPr id="542" name="テキスト ボックス 541"/>
        <xdr:cNvSpPr txBox="1"/>
      </xdr:nvSpPr>
      <xdr:spPr>
        <a:xfrm>
          <a:off x="15214111" y="592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78809</xdr:rowOff>
    </xdr:from>
    <xdr:to>
      <xdr:col>76</xdr:col>
      <xdr:colOff>165100</xdr:colOff>
      <xdr:row>36</xdr:row>
      <xdr:rowOff>8959</xdr:rowOff>
    </xdr:to>
    <xdr:sp macro="" textlink="">
      <xdr:nvSpPr>
        <xdr:cNvPr id="543" name="楕円 542"/>
        <xdr:cNvSpPr/>
      </xdr:nvSpPr>
      <xdr:spPr>
        <a:xfrm>
          <a:off x="14541500" y="607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25486</xdr:rowOff>
    </xdr:from>
    <xdr:ext cx="534377" cy="259045"/>
    <xdr:sp macro="" textlink="">
      <xdr:nvSpPr>
        <xdr:cNvPr id="544" name="テキスト ボックス 543"/>
        <xdr:cNvSpPr txBox="1"/>
      </xdr:nvSpPr>
      <xdr:spPr>
        <a:xfrm>
          <a:off x="14325111" y="585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6931</xdr:rowOff>
    </xdr:from>
    <xdr:to>
      <xdr:col>72</xdr:col>
      <xdr:colOff>38100</xdr:colOff>
      <xdr:row>37</xdr:row>
      <xdr:rowOff>108531</xdr:rowOff>
    </xdr:to>
    <xdr:sp macro="" textlink="">
      <xdr:nvSpPr>
        <xdr:cNvPr id="545" name="楕円 544"/>
        <xdr:cNvSpPr/>
      </xdr:nvSpPr>
      <xdr:spPr>
        <a:xfrm>
          <a:off x="13652500" y="635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99658</xdr:rowOff>
    </xdr:from>
    <xdr:ext cx="534377" cy="259045"/>
    <xdr:sp macro="" textlink="">
      <xdr:nvSpPr>
        <xdr:cNvPr id="546" name="テキスト ボックス 545"/>
        <xdr:cNvSpPr txBox="1"/>
      </xdr:nvSpPr>
      <xdr:spPr>
        <a:xfrm>
          <a:off x="13436111" y="644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88133</xdr:rowOff>
    </xdr:from>
    <xdr:to>
      <xdr:col>67</xdr:col>
      <xdr:colOff>101600</xdr:colOff>
      <xdr:row>37</xdr:row>
      <xdr:rowOff>18283</xdr:rowOff>
    </xdr:to>
    <xdr:sp macro="" textlink="">
      <xdr:nvSpPr>
        <xdr:cNvPr id="547" name="楕円 546"/>
        <xdr:cNvSpPr/>
      </xdr:nvSpPr>
      <xdr:spPr>
        <a:xfrm>
          <a:off x="12763500" y="626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34810</xdr:rowOff>
    </xdr:from>
    <xdr:ext cx="534377" cy="259045"/>
    <xdr:sp macro="" textlink="">
      <xdr:nvSpPr>
        <xdr:cNvPr id="548" name="テキスト ボックス 547"/>
        <xdr:cNvSpPr txBox="1"/>
      </xdr:nvSpPr>
      <xdr:spPr>
        <a:xfrm>
          <a:off x="12547111" y="60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131188</xdr:rowOff>
    </xdr:from>
    <xdr:to>
      <xdr:col>85</xdr:col>
      <xdr:colOff>127000</xdr:colOff>
      <xdr:row>57</xdr:row>
      <xdr:rowOff>719</xdr:rowOff>
    </xdr:to>
    <xdr:cxnSp macro="">
      <xdr:nvCxnSpPr>
        <xdr:cNvPr id="577" name="直線コネクタ 576"/>
        <xdr:cNvCxnSpPr/>
      </xdr:nvCxnSpPr>
      <xdr:spPr>
        <a:xfrm flipV="1">
          <a:off x="15481300" y="9732388"/>
          <a:ext cx="838200" cy="4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166629</xdr:rowOff>
    </xdr:from>
    <xdr:to>
      <xdr:col>81</xdr:col>
      <xdr:colOff>50800</xdr:colOff>
      <xdr:row>57</xdr:row>
      <xdr:rowOff>719</xdr:rowOff>
    </xdr:to>
    <xdr:cxnSp macro="">
      <xdr:nvCxnSpPr>
        <xdr:cNvPr id="580" name="直線コネクタ 579"/>
        <xdr:cNvCxnSpPr/>
      </xdr:nvCxnSpPr>
      <xdr:spPr>
        <a:xfrm>
          <a:off x="14592300" y="9767829"/>
          <a:ext cx="889000" cy="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166629</xdr:rowOff>
    </xdr:from>
    <xdr:to>
      <xdr:col>76</xdr:col>
      <xdr:colOff>114300</xdr:colOff>
      <xdr:row>57</xdr:row>
      <xdr:rowOff>17833</xdr:rowOff>
    </xdr:to>
    <xdr:cxnSp macro="">
      <xdr:nvCxnSpPr>
        <xdr:cNvPr id="583" name="直線コネクタ 582"/>
        <xdr:cNvCxnSpPr/>
      </xdr:nvCxnSpPr>
      <xdr:spPr>
        <a:xfrm flipV="1">
          <a:off x="13703300" y="9767829"/>
          <a:ext cx="889000" cy="2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17833</xdr:rowOff>
    </xdr:from>
    <xdr:to>
      <xdr:col>71</xdr:col>
      <xdr:colOff>177800</xdr:colOff>
      <xdr:row>57</xdr:row>
      <xdr:rowOff>34148</xdr:rowOff>
    </xdr:to>
    <xdr:cxnSp macro="">
      <xdr:nvCxnSpPr>
        <xdr:cNvPr id="586" name="直線コネクタ 585"/>
        <xdr:cNvCxnSpPr/>
      </xdr:nvCxnSpPr>
      <xdr:spPr>
        <a:xfrm flipV="1">
          <a:off x="12814300" y="9790483"/>
          <a:ext cx="889000" cy="1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80388</xdr:rowOff>
    </xdr:from>
    <xdr:to>
      <xdr:col>85</xdr:col>
      <xdr:colOff>177800</xdr:colOff>
      <xdr:row>57</xdr:row>
      <xdr:rowOff>10538</xdr:rowOff>
    </xdr:to>
    <xdr:sp macro="" textlink="">
      <xdr:nvSpPr>
        <xdr:cNvPr id="596" name="楕円 595"/>
        <xdr:cNvSpPr/>
      </xdr:nvSpPr>
      <xdr:spPr>
        <a:xfrm>
          <a:off x="16268700" y="968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58815</xdr:rowOff>
    </xdr:from>
    <xdr:ext cx="534377" cy="259045"/>
    <xdr:sp macro="" textlink="">
      <xdr:nvSpPr>
        <xdr:cNvPr id="597" name="教育費該当値テキスト"/>
        <xdr:cNvSpPr txBox="1"/>
      </xdr:nvSpPr>
      <xdr:spPr>
        <a:xfrm>
          <a:off x="16370300" y="966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121369</xdr:rowOff>
    </xdr:from>
    <xdr:to>
      <xdr:col>81</xdr:col>
      <xdr:colOff>101600</xdr:colOff>
      <xdr:row>57</xdr:row>
      <xdr:rowOff>51519</xdr:rowOff>
    </xdr:to>
    <xdr:sp macro="" textlink="">
      <xdr:nvSpPr>
        <xdr:cNvPr id="598" name="楕円 597"/>
        <xdr:cNvSpPr/>
      </xdr:nvSpPr>
      <xdr:spPr>
        <a:xfrm>
          <a:off x="15430500" y="972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42646</xdr:rowOff>
    </xdr:from>
    <xdr:ext cx="534377" cy="259045"/>
    <xdr:sp macro="" textlink="">
      <xdr:nvSpPr>
        <xdr:cNvPr id="599" name="テキスト ボックス 598"/>
        <xdr:cNvSpPr txBox="1"/>
      </xdr:nvSpPr>
      <xdr:spPr>
        <a:xfrm>
          <a:off x="15214111" y="981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115829</xdr:rowOff>
    </xdr:from>
    <xdr:to>
      <xdr:col>76</xdr:col>
      <xdr:colOff>165100</xdr:colOff>
      <xdr:row>57</xdr:row>
      <xdr:rowOff>45979</xdr:rowOff>
    </xdr:to>
    <xdr:sp macro="" textlink="">
      <xdr:nvSpPr>
        <xdr:cNvPr id="600" name="楕円 599"/>
        <xdr:cNvSpPr/>
      </xdr:nvSpPr>
      <xdr:spPr>
        <a:xfrm>
          <a:off x="14541500" y="971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37106</xdr:rowOff>
    </xdr:from>
    <xdr:ext cx="534377" cy="259045"/>
    <xdr:sp macro="" textlink="">
      <xdr:nvSpPr>
        <xdr:cNvPr id="601" name="テキスト ボックス 600"/>
        <xdr:cNvSpPr txBox="1"/>
      </xdr:nvSpPr>
      <xdr:spPr>
        <a:xfrm>
          <a:off x="14325111" y="980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138483</xdr:rowOff>
    </xdr:from>
    <xdr:to>
      <xdr:col>72</xdr:col>
      <xdr:colOff>38100</xdr:colOff>
      <xdr:row>57</xdr:row>
      <xdr:rowOff>68633</xdr:rowOff>
    </xdr:to>
    <xdr:sp macro="" textlink="">
      <xdr:nvSpPr>
        <xdr:cNvPr id="602" name="楕円 601"/>
        <xdr:cNvSpPr/>
      </xdr:nvSpPr>
      <xdr:spPr>
        <a:xfrm>
          <a:off x="13652500" y="973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59760</xdr:rowOff>
    </xdr:from>
    <xdr:ext cx="534377" cy="259045"/>
    <xdr:sp macro="" textlink="">
      <xdr:nvSpPr>
        <xdr:cNvPr id="603" name="テキスト ボックス 602"/>
        <xdr:cNvSpPr txBox="1"/>
      </xdr:nvSpPr>
      <xdr:spPr>
        <a:xfrm>
          <a:off x="13436111" y="98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154798</xdr:rowOff>
    </xdr:from>
    <xdr:to>
      <xdr:col>67</xdr:col>
      <xdr:colOff>101600</xdr:colOff>
      <xdr:row>57</xdr:row>
      <xdr:rowOff>84948</xdr:rowOff>
    </xdr:to>
    <xdr:sp macro="" textlink="">
      <xdr:nvSpPr>
        <xdr:cNvPr id="604" name="楕円 603"/>
        <xdr:cNvSpPr/>
      </xdr:nvSpPr>
      <xdr:spPr>
        <a:xfrm>
          <a:off x="12763500" y="97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76075</xdr:rowOff>
    </xdr:from>
    <xdr:ext cx="534377" cy="259045"/>
    <xdr:sp macro="" textlink="">
      <xdr:nvSpPr>
        <xdr:cNvPr id="605" name="テキスト ボックス 604"/>
        <xdr:cNvSpPr txBox="1"/>
      </xdr:nvSpPr>
      <xdr:spPr>
        <a:xfrm>
          <a:off x="12547111" y="984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140</xdr:rowOff>
    </xdr:from>
    <xdr:to>
      <xdr:col>85</xdr:col>
      <xdr:colOff>127000</xdr:colOff>
      <xdr:row>79</xdr:row>
      <xdr:rowOff>33032</xdr:rowOff>
    </xdr:to>
    <xdr:cxnSp macro="">
      <xdr:nvCxnSpPr>
        <xdr:cNvPr id="634" name="直線コネクタ 633"/>
        <xdr:cNvCxnSpPr/>
      </xdr:nvCxnSpPr>
      <xdr:spPr>
        <a:xfrm>
          <a:off x="15481300" y="13544690"/>
          <a:ext cx="838200" cy="3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140</xdr:rowOff>
    </xdr:from>
    <xdr:to>
      <xdr:col>81</xdr:col>
      <xdr:colOff>50800</xdr:colOff>
      <xdr:row>79</xdr:row>
      <xdr:rowOff>24358</xdr:rowOff>
    </xdr:to>
    <xdr:cxnSp macro="">
      <xdr:nvCxnSpPr>
        <xdr:cNvPr id="637" name="直線コネクタ 636"/>
        <xdr:cNvCxnSpPr/>
      </xdr:nvCxnSpPr>
      <xdr:spPr>
        <a:xfrm flipV="1">
          <a:off x="14592300" y="13544690"/>
          <a:ext cx="889000" cy="2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24358</xdr:rowOff>
    </xdr:from>
    <xdr:to>
      <xdr:col>76</xdr:col>
      <xdr:colOff>114300</xdr:colOff>
      <xdr:row>79</xdr:row>
      <xdr:rowOff>39243</xdr:rowOff>
    </xdr:to>
    <xdr:cxnSp macro="">
      <xdr:nvCxnSpPr>
        <xdr:cNvPr id="640" name="直線コネクタ 639"/>
        <xdr:cNvCxnSpPr/>
      </xdr:nvCxnSpPr>
      <xdr:spPr>
        <a:xfrm flipV="1">
          <a:off x="13703300" y="13568908"/>
          <a:ext cx="889000" cy="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39243</xdr:rowOff>
    </xdr:from>
    <xdr:to>
      <xdr:col>71</xdr:col>
      <xdr:colOff>177800</xdr:colOff>
      <xdr:row>79</xdr:row>
      <xdr:rowOff>43193</xdr:rowOff>
    </xdr:to>
    <xdr:cxnSp macro="">
      <xdr:nvCxnSpPr>
        <xdr:cNvPr id="643" name="直線コネクタ 642"/>
        <xdr:cNvCxnSpPr/>
      </xdr:nvCxnSpPr>
      <xdr:spPr>
        <a:xfrm flipV="1">
          <a:off x="12814300" y="13583793"/>
          <a:ext cx="8890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153682</xdr:rowOff>
    </xdr:from>
    <xdr:to>
      <xdr:col>85</xdr:col>
      <xdr:colOff>177800</xdr:colOff>
      <xdr:row>79</xdr:row>
      <xdr:rowOff>83832</xdr:rowOff>
    </xdr:to>
    <xdr:sp macro="" textlink="">
      <xdr:nvSpPr>
        <xdr:cNvPr id="653" name="楕円 652"/>
        <xdr:cNvSpPr/>
      </xdr:nvSpPr>
      <xdr:spPr>
        <a:xfrm>
          <a:off x="16268700" y="1352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68609</xdr:rowOff>
    </xdr:from>
    <xdr:ext cx="378565" cy="259045"/>
    <xdr:sp macro="" textlink="">
      <xdr:nvSpPr>
        <xdr:cNvPr id="654" name="災害復旧費該当値テキスト"/>
        <xdr:cNvSpPr txBox="1"/>
      </xdr:nvSpPr>
      <xdr:spPr>
        <a:xfrm>
          <a:off x="16370300" y="13441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120790</xdr:rowOff>
    </xdr:from>
    <xdr:to>
      <xdr:col>81</xdr:col>
      <xdr:colOff>101600</xdr:colOff>
      <xdr:row>79</xdr:row>
      <xdr:rowOff>50940</xdr:rowOff>
    </xdr:to>
    <xdr:sp macro="" textlink="">
      <xdr:nvSpPr>
        <xdr:cNvPr id="655" name="楕円 654"/>
        <xdr:cNvSpPr/>
      </xdr:nvSpPr>
      <xdr:spPr>
        <a:xfrm>
          <a:off x="15430500" y="134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42067</xdr:rowOff>
    </xdr:from>
    <xdr:ext cx="469744" cy="259045"/>
    <xdr:sp macro="" textlink="">
      <xdr:nvSpPr>
        <xdr:cNvPr id="656" name="テキスト ボックス 655"/>
        <xdr:cNvSpPr txBox="1"/>
      </xdr:nvSpPr>
      <xdr:spPr>
        <a:xfrm>
          <a:off x="15246428" y="135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145008</xdr:rowOff>
    </xdr:from>
    <xdr:to>
      <xdr:col>76</xdr:col>
      <xdr:colOff>165100</xdr:colOff>
      <xdr:row>79</xdr:row>
      <xdr:rowOff>75158</xdr:rowOff>
    </xdr:to>
    <xdr:sp macro="" textlink="">
      <xdr:nvSpPr>
        <xdr:cNvPr id="657" name="楕円 656"/>
        <xdr:cNvSpPr/>
      </xdr:nvSpPr>
      <xdr:spPr>
        <a:xfrm>
          <a:off x="14541500" y="1351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66285</xdr:rowOff>
    </xdr:from>
    <xdr:ext cx="469744" cy="259045"/>
    <xdr:sp macro="" textlink="">
      <xdr:nvSpPr>
        <xdr:cNvPr id="658" name="テキスト ボックス 657"/>
        <xdr:cNvSpPr txBox="1"/>
      </xdr:nvSpPr>
      <xdr:spPr>
        <a:xfrm>
          <a:off x="14357428" y="1361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159893</xdr:rowOff>
    </xdr:from>
    <xdr:to>
      <xdr:col>72</xdr:col>
      <xdr:colOff>38100</xdr:colOff>
      <xdr:row>79</xdr:row>
      <xdr:rowOff>90043</xdr:rowOff>
    </xdr:to>
    <xdr:sp macro="" textlink="">
      <xdr:nvSpPr>
        <xdr:cNvPr id="659" name="楕円 658"/>
        <xdr:cNvSpPr/>
      </xdr:nvSpPr>
      <xdr:spPr>
        <a:xfrm>
          <a:off x="13652500" y="1353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81170</xdr:rowOff>
    </xdr:from>
    <xdr:ext cx="378565" cy="259045"/>
    <xdr:sp macro="" textlink="">
      <xdr:nvSpPr>
        <xdr:cNvPr id="660" name="テキスト ボックス 659"/>
        <xdr:cNvSpPr txBox="1"/>
      </xdr:nvSpPr>
      <xdr:spPr>
        <a:xfrm>
          <a:off x="13514017" y="13625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163843</xdr:rowOff>
    </xdr:from>
    <xdr:to>
      <xdr:col>67</xdr:col>
      <xdr:colOff>101600</xdr:colOff>
      <xdr:row>79</xdr:row>
      <xdr:rowOff>93993</xdr:rowOff>
    </xdr:to>
    <xdr:sp macro="" textlink="">
      <xdr:nvSpPr>
        <xdr:cNvPr id="661" name="楕円 660"/>
        <xdr:cNvSpPr/>
      </xdr:nvSpPr>
      <xdr:spPr>
        <a:xfrm>
          <a:off x="12763500" y="135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85120</xdr:rowOff>
    </xdr:from>
    <xdr:ext cx="313932" cy="259045"/>
    <xdr:sp macro="" textlink="">
      <xdr:nvSpPr>
        <xdr:cNvPr id="662" name="テキスト ボックス 661"/>
        <xdr:cNvSpPr txBox="1"/>
      </xdr:nvSpPr>
      <xdr:spPr>
        <a:xfrm>
          <a:off x="12657333" y="13629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65308</xdr:rowOff>
    </xdr:from>
    <xdr:to>
      <xdr:col>85</xdr:col>
      <xdr:colOff>127000</xdr:colOff>
      <xdr:row>98</xdr:row>
      <xdr:rowOff>70709</xdr:rowOff>
    </xdr:to>
    <xdr:cxnSp macro="">
      <xdr:nvCxnSpPr>
        <xdr:cNvPr id="693" name="直線コネクタ 692"/>
        <xdr:cNvCxnSpPr/>
      </xdr:nvCxnSpPr>
      <xdr:spPr>
        <a:xfrm flipV="1">
          <a:off x="15481300" y="16867408"/>
          <a:ext cx="8382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70709</xdr:rowOff>
    </xdr:from>
    <xdr:to>
      <xdr:col>81</xdr:col>
      <xdr:colOff>50800</xdr:colOff>
      <xdr:row>98</xdr:row>
      <xdr:rowOff>73546</xdr:rowOff>
    </xdr:to>
    <xdr:cxnSp macro="">
      <xdr:nvCxnSpPr>
        <xdr:cNvPr id="696" name="直線コネクタ 695"/>
        <xdr:cNvCxnSpPr/>
      </xdr:nvCxnSpPr>
      <xdr:spPr>
        <a:xfrm flipV="1">
          <a:off x="14592300" y="16872809"/>
          <a:ext cx="889000" cy="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73546</xdr:rowOff>
    </xdr:from>
    <xdr:to>
      <xdr:col>76</xdr:col>
      <xdr:colOff>114300</xdr:colOff>
      <xdr:row>98</xdr:row>
      <xdr:rowOff>77471</xdr:rowOff>
    </xdr:to>
    <xdr:cxnSp macro="">
      <xdr:nvCxnSpPr>
        <xdr:cNvPr id="699" name="直線コネクタ 698"/>
        <xdr:cNvCxnSpPr/>
      </xdr:nvCxnSpPr>
      <xdr:spPr>
        <a:xfrm flipV="1">
          <a:off x="13703300" y="16875646"/>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77471</xdr:rowOff>
    </xdr:from>
    <xdr:to>
      <xdr:col>71</xdr:col>
      <xdr:colOff>177800</xdr:colOff>
      <xdr:row>98</xdr:row>
      <xdr:rowOff>81626</xdr:rowOff>
    </xdr:to>
    <xdr:cxnSp macro="">
      <xdr:nvCxnSpPr>
        <xdr:cNvPr id="702" name="直線コネクタ 701"/>
        <xdr:cNvCxnSpPr/>
      </xdr:nvCxnSpPr>
      <xdr:spPr>
        <a:xfrm flipV="1">
          <a:off x="12814300" y="16879571"/>
          <a:ext cx="889000" cy="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14508</xdr:rowOff>
    </xdr:from>
    <xdr:to>
      <xdr:col>85</xdr:col>
      <xdr:colOff>177800</xdr:colOff>
      <xdr:row>98</xdr:row>
      <xdr:rowOff>116108</xdr:rowOff>
    </xdr:to>
    <xdr:sp macro="" textlink="">
      <xdr:nvSpPr>
        <xdr:cNvPr id="712" name="楕円 711"/>
        <xdr:cNvSpPr/>
      </xdr:nvSpPr>
      <xdr:spPr>
        <a:xfrm>
          <a:off x="16268700" y="1681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139115</xdr:rowOff>
    </xdr:from>
    <xdr:ext cx="534377" cy="259045"/>
    <xdr:sp macro="" textlink="">
      <xdr:nvSpPr>
        <xdr:cNvPr id="713" name="公債費該当値テキスト"/>
        <xdr:cNvSpPr txBox="1"/>
      </xdr:nvSpPr>
      <xdr:spPr>
        <a:xfrm>
          <a:off x="16370300" y="1676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19909</xdr:rowOff>
    </xdr:from>
    <xdr:to>
      <xdr:col>81</xdr:col>
      <xdr:colOff>101600</xdr:colOff>
      <xdr:row>98</xdr:row>
      <xdr:rowOff>121509</xdr:rowOff>
    </xdr:to>
    <xdr:sp macro="" textlink="">
      <xdr:nvSpPr>
        <xdr:cNvPr id="714" name="楕円 713"/>
        <xdr:cNvSpPr/>
      </xdr:nvSpPr>
      <xdr:spPr>
        <a:xfrm>
          <a:off x="15430500" y="1682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112636</xdr:rowOff>
    </xdr:from>
    <xdr:ext cx="534377" cy="259045"/>
    <xdr:sp macro="" textlink="">
      <xdr:nvSpPr>
        <xdr:cNvPr id="715" name="テキスト ボックス 714"/>
        <xdr:cNvSpPr txBox="1"/>
      </xdr:nvSpPr>
      <xdr:spPr>
        <a:xfrm>
          <a:off x="15214111" y="1691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22746</xdr:rowOff>
    </xdr:from>
    <xdr:to>
      <xdr:col>76</xdr:col>
      <xdr:colOff>165100</xdr:colOff>
      <xdr:row>98</xdr:row>
      <xdr:rowOff>124346</xdr:rowOff>
    </xdr:to>
    <xdr:sp macro="" textlink="">
      <xdr:nvSpPr>
        <xdr:cNvPr id="716" name="楕円 715"/>
        <xdr:cNvSpPr/>
      </xdr:nvSpPr>
      <xdr:spPr>
        <a:xfrm>
          <a:off x="14541500" y="1682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115473</xdr:rowOff>
    </xdr:from>
    <xdr:ext cx="534377" cy="259045"/>
    <xdr:sp macro="" textlink="">
      <xdr:nvSpPr>
        <xdr:cNvPr id="717" name="テキスト ボックス 716"/>
        <xdr:cNvSpPr txBox="1"/>
      </xdr:nvSpPr>
      <xdr:spPr>
        <a:xfrm>
          <a:off x="14325111" y="1691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26671</xdr:rowOff>
    </xdr:from>
    <xdr:to>
      <xdr:col>72</xdr:col>
      <xdr:colOff>38100</xdr:colOff>
      <xdr:row>98</xdr:row>
      <xdr:rowOff>128271</xdr:rowOff>
    </xdr:to>
    <xdr:sp macro="" textlink="">
      <xdr:nvSpPr>
        <xdr:cNvPr id="718" name="楕円 717"/>
        <xdr:cNvSpPr/>
      </xdr:nvSpPr>
      <xdr:spPr>
        <a:xfrm>
          <a:off x="13652500" y="1682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119398</xdr:rowOff>
    </xdr:from>
    <xdr:ext cx="534377" cy="259045"/>
    <xdr:sp macro="" textlink="">
      <xdr:nvSpPr>
        <xdr:cNvPr id="719" name="テキスト ボックス 718"/>
        <xdr:cNvSpPr txBox="1"/>
      </xdr:nvSpPr>
      <xdr:spPr>
        <a:xfrm>
          <a:off x="13436111" y="1692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30826</xdr:rowOff>
    </xdr:from>
    <xdr:to>
      <xdr:col>67</xdr:col>
      <xdr:colOff>101600</xdr:colOff>
      <xdr:row>98</xdr:row>
      <xdr:rowOff>132426</xdr:rowOff>
    </xdr:to>
    <xdr:sp macro="" textlink="">
      <xdr:nvSpPr>
        <xdr:cNvPr id="720" name="楕円 719"/>
        <xdr:cNvSpPr/>
      </xdr:nvSpPr>
      <xdr:spPr>
        <a:xfrm>
          <a:off x="12763500" y="1683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123553</xdr:rowOff>
    </xdr:from>
    <xdr:ext cx="534377" cy="259045"/>
    <xdr:sp macro="" textlink="">
      <xdr:nvSpPr>
        <xdr:cNvPr id="721" name="テキスト ボックス 720"/>
        <xdr:cNvSpPr txBox="1"/>
      </xdr:nvSpPr>
      <xdr:spPr>
        <a:xfrm>
          <a:off x="12547111" y="1692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総務費は、特別定額給付金やふるさと納税寄附金の増に伴う関連経費の増により、前年度比</a:t>
          </a:r>
          <a:r>
            <a:rPr kumimoji="1" lang="en-US" altLang="ja-JP" sz="1300">
              <a:latin typeface="ＭＳ Ｐゴシック" panose="020B0600070205080204" pitchFamily="50" charset="-128"/>
              <a:ea typeface="ＭＳ Ｐゴシック" panose="020B0600070205080204" pitchFamily="50" charset="-128"/>
            </a:rPr>
            <a:t>103,843</a:t>
          </a:r>
          <a:r>
            <a:rPr kumimoji="1" lang="ja-JP" altLang="en-US" sz="1300">
              <a:latin typeface="ＭＳ Ｐゴシック" panose="020B0600070205080204" pitchFamily="50" charset="-128"/>
              <a:ea typeface="ＭＳ Ｐゴシック" panose="020B0600070205080204" pitchFamily="50" charset="-128"/>
            </a:rPr>
            <a:t>円の大幅増となった。</a:t>
          </a:r>
        </a:p>
        <a:p>
          <a:r>
            <a:rPr kumimoji="1" lang="ja-JP" altLang="en-US" sz="1300">
              <a:latin typeface="ＭＳ Ｐゴシック" panose="020B0600070205080204" pitchFamily="50" charset="-128"/>
              <a:ea typeface="ＭＳ Ｐゴシック" panose="020B0600070205080204" pitchFamily="50" charset="-128"/>
            </a:rPr>
            <a:t>民生費は、生活保護率が高いことから類似団体平均より高い水準となっており、生活保護費や老人福祉費等の増により、前年度比</a:t>
          </a:r>
          <a:r>
            <a:rPr kumimoji="1" lang="en-US" altLang="ja-JP" sz="1300">
              <a:latin typeface="ＭＳ Ｐゴシック" panose="020B0600070205080204" pitchFamily="50" charset="-128"/>
              <a:ea typeface="ＭＳ Ｐゴシック" panose="020B0600070205080204" pitchFamily="50" charset="-128"/>
            </a:rPr>
            <a:t>11,805</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商工費は、新型コロナウイルス対策関連事業の「あがらの御坊、みんなで応援商品券事業補助金」や「企業者等応援給付金」の増により、前年度比</a:t>
          </a:r>
          <a:r>
            <a:rPr kumimoji="1" lang="en-US" altLang="ja-JP" sz="1300">
              <a:latin typeface="ＭＳ Ｐゴシック" panose="020B0600070205080204" pitchFamily="50" charset="-128"/>
              <a:ea typeface="ＭＳ Ｐゴシック" panose="020B0600070205080204" pitchFamily="50" charset="-128"/>
            </a:rPr>
            <a:t>12,125</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土木費は、御坊大橋耐震補強事業の減により、前年度比</a:t>
          </a:r>
          <a:r>
            <a:rPr kumimoji="1" lang="en-US" altLang="ja-JP" sz="1300">
              <a:latin typeface="ＭＳ Ｐゴシック" panose="020B0600070205080204" pitchFamily="50" charset="-128"/>
              <a:ea typeface="ＭＳ Ｐゴシック" panose="020B0600070205080204" pitchFamily="50" charset="-128"/>
            </a:rPr>
            <a:t>13,628</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消防費は、これまで津波避難タワー建設事業など防災関連の大型事業を実施していることから類似団体平均より高い水準となっており、令和２年度においても、デジタル防災行政無線施設整備事業や高機能消防指令センター整備事業の増により、前年度比</a:t>
          </a:r>
          <a:r>
            <a:rPr kumimoji="1" lang="en-US" altLang="ja-JP" sz="1300">
              <a:latin typeface="ＭＳ Ｐゴシック" panose="020B0600070205080204" pitchFamily="50" charset="-128"/>
              <a:ea typeface="ＭＳ Ｐゴシック" panose="020B0600070205080204" pitchFamily="50" charset="-128"/>
            </a:rPr>
            <a:t>11,346</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教育費は、ＧＩＧＡスクール関連事業で、前年度比</a:t>
          </a:r>
          <a:r>
            <a:rPr kumimoji="1" lang="en-US" altLang="ja-JP" sz="1300">
              <a:latin typeface="ＭＳ Ｐゴシック" panose="020B0600070205080204" pitchFamily="50" charset="-128"/>
              <a:ea typeface="ＭＳ Ｐゴシック" panose="020B0600070205080204" pitchFamily="50" charset="-128"/>
            </a:rPr>
            <a:t>5,378</a:t>
          </a:r>
          <a:r>
            <a:rPr kumimoji="1" lang="ja-JP" altLang="en-US" sz="1300">
              <a:latin typeface="ＭＳ Ｐゴシック" panose="020B0600070205080204" pitchFamily="50" charset="-128"/>
              <a:ea typeface="ＭＳ Ｐゴシック" panose="020B0600070205080204" pitchFamily="50" charset="-128"/>
            </a:rPr>
            <a:t>円の増となった。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和歌山県御坊市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令和２年度決算では、歳出では、新型コロナウイルス感染症の影響で中止となった事業も多く、補助費等について一部事務組合の御坊広域行政事務組合負担金の減、また人件費の減により、一般財源が減少した。一方、歳入において、普通交付税や地方消費税交付金等の増</a:t>
          </a:r>
          <a:r>
            <a:rPr kumimoji="1" lang="ja-JP" altLang="en-US" sz="1200">
              <a:latin typeface="ＭＳ ゴシック" pitchFamily="49" charset="-128"/>
              <a:ea typeface="ＭＳ ゴシック" pitchFamily="49" charset="-128"/>
            </a:rPr>
            <a:t>により、一般財源が増加した。そのため、実質単年度収支では大幅な黒字となり、プラスに転じた。今後も、新型コロナウイルス感染症の影響から市税や地方交付税について、大きな伸びは期待できない。そうした状況の中で、歳入の確保と歳出の抑制など、より一層の健全化への取り組みを継続していき、持続可能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和歌山県御坊市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実質収支は黒字であるが、特に一般会計における実質収支額が大幅な黒字となったことから、前年度より黒字幅が大きく増加している。各会計では、事業計画等に基づき、安定した制度運営に努めているところであるが、今後も事業の見直しや制度の適正な運営を心掛け、持続可能な行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16674422</v>
      </c>
      <c r="BO4" s="395"/>
      <c r="BP4" s="395"/>
      <c r="BQ4" s="395"/>
      <c r="BR4" s="395"/>
      <c r="BS4" s="395"/>
      <c r="BT4" s="395"/>
      <c r="BU4" s="396"/>
      <c r="BV4" s="394">
        <v>13663554</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4.8</v>
      </c>
      <c r="CU4" s="401"/>
      <c r="CV4" s="401"/>
      <c r="CW4" s="401"/>
      <c r="CX4" s="401"/>
      <c r="CY4" s="401"/>
      <c r="CZ4" s="401"/>
      <c r="DA4" s="402"/>
      <c r="DB4" s="400">
        <v>0.2</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16321416</v>
      </c>
      <c r="BO5" s="432"/>
      <c r="BP5" s="432"/>
      <c r="BQ5" s="432"/>
      <c r="BR5" s="432"/>
      <c r="BS5" s="432"/>
      <c r="BT5" s="432"/>
      <c r="BU5" s="433"/>
      <c r="BV5" s="431">
        <v>13563443</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104.5</v>
      </c>
      <c r="CU5" s="429"/>
      <c r="CV5" s="429"/>
      <c r="CW5" s="429"/>
      <c r="CX5" s="429"/>
      <c r="CY5" s="429"/>
      <c r="CZ5" s="429"/>
      <c r="DA5" s="430"/>
      <c r="DB5" s="428">
        <v>107.4</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353006</v>
      </c>
      <c r="BO6" s="432"/>
      <c r="BP6" s="432"/>
      <c r="BQ6" s="432"/>
      <c r="BR6" s="432"/>
      <c r="BS6" s="432"/>
      <c r="BT6" s="432"/>
      <c r="BU6" s="433"/>
      <c r="BV6" s="431">
        <v>100111</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109.9</v>
      </c>
      <c r="CU6" s="469"/>
      <c r="CV6" s="469"/>
      <c r="CW6" s="469"/>
      <c r="CX6" s="469"/>
      <c r="CY6" s="469"/>
      <c r="CZ6" s="469"/>
      <c r="DA6" s="470"/>
      <c r="DB6" s="468">
        <v>112.5</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19082</v>
      </c>
      <c r="BO7" s="432"/>
      <c r="BP7" s="432"/>
      <c r="BQ7" s="432"/>
      <c r="BR7" s="432"/>
      <c r="BS7" s="432"/>
      <c r="BT7" s="432"/>
      <c r="BU7" s="433"/>
      <c r="BV7" s="431">
        <v>84516</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6932605</v>
      </c>
      <c r="CU7" s="432"/>
      <c r="CV7" s="432"/>
      <c r="CW7" s="432"/>
      <c r="CX7" s="432"/>
      <c r="CY7" s="432"/>
      <c r="CZ7" s="432"/>
      <c r="DA7" s="433"/>
      <c r="DB7" s="431">
        <v>6731698</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333924</v>
      </c>
      <c r="BO8" s="432"/>
      <c r="BP8" s="432"/>
      <c r="BQ8" s="432"/>
      <c r="BR8" s="432"/>
      <c r="BS8" s="432"/>
      <c r="BT8" s="432"/>
      <c r="BU8" s="433"/>
      <c r="BV8" s="431">
        <v>15595</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0.53</v>
      </c>
      <c r="CU8" s="472"/>
      <c r="CV8" s="472"/>
      <c r="CW8" s="472"/>
      <c r="CX8" s="472"/>
      <c r="CY8" s="472"/>
      <c r="CZ8" s="472"/>
      <c r="DA8" s="473"/>
      <c r="DB8" s="471">
        <v>0.53</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23481</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115</v>
      </c>
      <c r="AV9" s="464"/>
      <c r="AW9" s="464"/>
      <c r="AX9" s="464"/>
      <c r="AY9" s="465" t="s">
        <v>116</v>
      </c>
      <c r="AZ9" s="466"/>
      <c r="BA9" s="466"/>
      <c r="BB9" s="466"/>
      <c r="BC9" s="466"/>
      <c r="BD9" s="466"/>
      <c r="BE9" s="466"/>
      <c r="BF9" s="466"/>
      <c r="BG9" s="466"/>
      <c r="BH9" s="466"/>
      <c r="BI9" s="466"/>
      <c r="BJ9" s="466"/>
      <c r="BK9" s="466"/>
      <c r="BL9" s="466"/>
      <c r="BM9" s="467"/>
      <c r="BN9" s="431">
        <v>318329</v>
      </c>
      <c r="BO9" s="432"/>
      <c r="BP9" s="432"/>
      <c r="BQ9" s="432"/>
      <c r="BR9" s="432"/>
      <c r="BS9" s="432"/>
      <c r="BT9" s="432"/>
      <c r="BU9" s="433"/>
      <c r="BV9" s="431">
        <v>-13720</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13.8</v>
      </c>
      <c r="CU9" s="429"/>
      <c r="CV9" s="429"/>
      <c r="CW9" s="429"/>
      <c r="CX9" s="429"/>
      <c r="CY9" s="429"/>
      <c r="CZ9" s="429"/>
      <c r="DA9" s="430"/>
      <c r="DB9" s="428">
        <v>15</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24801</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1078</v>
      </c>
      <c r="BO10" s="432"/>
      <c r="BP10" s="432"/>
      <c r="BQ10" s="432"/>
      <c r="BR10" s="432"/>
      <c r="BS10" s="432"/>
      <c r="BT10" s="432"/>
      <c r="BU10" s="433"/>
      <c r="BV10" s="431">
        <v>1510</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120</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22757</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134</v>
      </c>
      <c r="AV12" s="464"/>
      <c r="AW12" s="464"/>
      <c r="AX12" s="464"/>
      <c r="AY12" s="465" t="s">
        <v>135</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200000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137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22567</v>
      </c>
      <c r="S13" s="516"/>
      <c r="T13" s="516"/>
      <c r="U13" s="516"/>
      <c r="V13" s="517"/>
      <c r="W13" s="447" t="s">
        <v>139</v>
      </c>
      <c r="X13" s="448"/>
      <c r="Y13" s="448"/>
      <c r="Z13" s="448"/>
      <c r="AA13" s="448"/>
      <c r="AB13" s="438"/>
      <c r="AC13" s="482">
        <v>1370</v>
      </c>
      <c r="AD13" s="483"/>
      <c r="AE13" s="483"/>
      <c r="AF13" s="483"/>
      <c r="AG13" s="525"/>
      <c r="AH13" s="482">
        <v>1444</v>
      </c>
      <c r="AI13" s="483"/>
      <c r="AJ13" s="483"/>
      <c r="AK13" s="483"/>
      <c r="AL13" s="484"/>
      <c r="AM13" s="460" t="s">
        <v>140</v>
      </c>
      <c r="AN13" s="461"/>
      <c r="AO13" s="461"/>
      <c r="AP13" s="461"/>
      <c r="AQ13" s="461"/>
      <c r="AR13" s="461"/>
      <c r="AS13" s="461"/>
      <c r="AT13" s="462"/>
      <c r="AU13" s="463" t="s">
        <v>141</v>
      </c>
      <c r="AV13" s="464"/>
      <c r="AW13" s="464"/>
      <c r="AX13" s="464"/>
      <c r="AY13" s="465" t="s">
        <v>142</v>
      </c>
      <c r="AZ13" s="466"/>
      <c r="BA13" s="466"/>
      <c r="BB13" s="466"/>
      <c r="BC13" s="466"/>
      <c r="BD13" s="466"/>
      <c r="BE13" s="466"/>
      <c r="BF13" s="466"/>
      <c r="BG13" s="466"/>
      <c r="BH13" s="466"/>
      <c r="BI13" s="466"/>
      <c r="BJ13" s="466"/>
      <c r="BK13" s="466"/>
      <c r="BL13" s="466"/>
      <c r="BM13" s="467"/>
      <c r="BN13" s="431">
        <v>319407</v>
      </c>
      <c r="BO13" s="432"/>
      <c r="BP13" s="432"/>
      <c r="BQ13" s="432"/>
      <c r="BR13" s="432"/>
      <c r="BS13" s="432"/>
      <c r="BT13" s="432"/>
      <c r="BU13" s="433"/>
      <c r="BV13" s="431">
        <v>-212210</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12.5</v>
      </c>
      <c r="CU13" s="429"/>
      <c r="CV13" s="429"/>
      <c r="CW13" s="429"/>
      <c r="CX13" s="429"/>
      <c r="CY13" s="429"/>
      <c r="CZ13" s="429"/>
      <c r="DA13" s="430"/>
      <c r="DB13" s="428">
        <v>12.5</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23117</v>
      </c>
      <c r="S14" s="516"/>
      <c r="T14" s="516"/>
      <c r="U14" s="516"/>
      <c r="V14" s="517"/>
      <c r="W14" s="421"/>
      <c r="X14" s="422"/>
      <c r="Y14" s="422"/>
      <c r="Z14" s="422"/>
      <c r="AA14" s="422"/>
      <c r="AB14" s="411"/>
      <c r="AC14" s="518">
        <v>12.2</v>
      </c>
      <c r="AD14" s="519"/>
      <c r="AE14" s="519"/>
      <c r="AF14" s="519"/>
      <c r="AG14" s="520"/>
      <c r="AH14" s="518">
        <v>13</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v>99.7</v>
      </c>
      <c r="CU14" s="530"/>
      <c r="CV14" s="530"/>
      <c r="CW14" s="530"/>
      <c r="CX14" s="530"/>
      <c r="CY14" s="530"/>
      <c r="CZ14" s="530"/>
      <c r="DA14" s="531"/>
      <c r="DB14" s="529">
        <v>103.4</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138</v>
      </c>
      <c r="N15" s="523"/>
      <c r="O15" s="523"/>
      <c r="P15" s="523"/>
      <c r="Q15" s="524"/>
      <c r="R15" s="515">
        <v>22934</v>
      </c>
      <c r="S15" s="516"/>
      <c r="T15" s="516"/>
      <c r="U15" s="516"/>
      <c r="V15" s="517"/>
      <c r="W15" s="447" t="s">
        <v>146</v>
      </c>
      <c r="X15" s="448"/>
      <c r="Y15" s="448"/>
      <c r="Z15" s="448"/>
      <c r="AA15" s="448"/>
      <c r="AB15" s="438"/>
      <c r="AC15" s="482">
        <v>2467</v>
      </c>
      <c r="AD15" s="483"/>
      <c r="AE15" s="483"/>
      <c r="AF15" s="483"/>
      <c r="AG15" s="525"/>
      <c r="AH15" s="482">
        <v>2359</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3061852</v>
      </c>
      <c r="BO15" s="395"/>
      <c r="BP15" s="395"/>
      <c r="BQ15" s="395"/>
      <c r="BR15" s="395"/>
      <c r="BS15" s="395"/>
      <c r="BT15" s="395"/>
      <c r="BU15" s="396"/>
      <c r="BV15" s="394">
        <v>2960297</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22</v>
      </c>
      <c r="AD16" s="519"/>
      <c r="AE16" s="519"/>
      <c r="AF16" s="519"/>
      <c r="AG16" s="520"/>
      <c r="AH16" s="518">
        <v>21.2</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5801057</v>
      </c>
      <c r="BO16" s="432"/>
      <c r="BP16" s="432"/>
      <c r="BQ16" s="432"/>
      <c r="BR16" s="432"/>
      <c r="BS16" s="432"/>
      <c r="BT16" s="432"/>
      <c r="BU16" s="433"/>
      <c r="BV16" s="431">
        <v>5596604</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150</v>
      </c>
      <c r="S17" s="536"/>
      <c r="T17" s="536"/>
      <c r="U17" s="536"/>
      <c r="V17" s="537"/>
      <c r="W17" s="447" t="s">
        <v>153</v>
      </c>
      <c r="X17" s="448"/>
      <c r="Y17" s="448"/>
      <c r="Z17" s="448"/>
      <c r="AA17" s="448"/>
      <c r="AB17" s="438"/>
      <c r="AC17" s="482">
        <v>7363</v>
      </c>
      <c r="AD17" s="483"/>
      <c r="AE17" s="483"/>
      <c r="AF17" s="483"/>
      <c r="AG17" s="525"/>
      <c r="AH17" s="482">
        <v>7333</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3900131</v>
      </c>
      <c r="BO17" s="432"/>
      <c r="BP17" s="432"/>
      <c r="BQ17" s="432"/>
      <c r="BR17" s="432"/>
      <c r="BS17" s="432"/>
      <c r="BT17" s="432"/>
      <c r="BU17" s="433"/>
      <c r="BV17" s="431">
        <v>3796470</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155</v>
      </c>
      <c r="C18" s="474"/>
      <c r="D18" s="474"/>
      <c r="E18" s="546"/>
      <c r="F18" s="546"/>
      <c r="G18" s="546"/>
      <c r="H18" s="546"/>
      <c r="I18" s="546"/>
      <c r="J18" s="546"/>
      <c r="K18" s="546"/>
      <c r="L18" s="547">
        <v>43.91</v>
      </c>
      <c r="M18" s="547"/>
      <c r="N18" s="547"/>
      <c r="O18" s="547"/>
      <c r="P18" s="547"/>
      <c r="Q18" s="547"/>
      <c r="R18" s="548"/>
      <c r="S18" s="548"/>
      <c r="T18" s="548"/>
      <c r="U18" s="548"/>
      <c r="V18" s="549"/>
      <c r="W18" s="449"/>
      <c r="X18" s="450"/>
      <c r="Y18" s="450"/>
      <c r="Z18" s="450"/>
      <c r="AA18" s="450"/>
      <c r="AB18" s="441"/>
      <c r="AC18" s="550">
        <v>65.7</v>
      </c>
      <c r="AD18" s="551"/>
      <c r="AE18" s="551"/>
      <c r="AF18" s="551"/>
      <c r="AG18" s="552"/>
      <c r="AH18" s="550">
        <v>65.8</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7263100</v>
      </c>
      <c r="BO18" s="432"/>
      <c r="BP18" s="432"/>
      <c r="BQ18" s="432"/>
      <c r="BR18" s="432"/>
      <c r="BS18" s="432"/>
      <c r="BT18" s="432"/>
      <c r="BU18" s="433"/>
      <c r="BV18" s="431">
        <v>7284090</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157</v>
      </c>
      <c r="C19" s="474"/>
      <c r="D19" s="474"/>
      <c r="E19" s="546"/>
      <c r="F19" s="546"/>
      <c r="G19" s="546"/>
      <c r="H19" s="546"/>
      <c r="I19" s="546"/>
      <c r="J19" s="546"/>
      <c r="K19" s="546"/>
      <c r="L19" s="554">
        <v>535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9911577</v>
      </c>
      <c r="BO19" s="432"/>
      <c r="BP19" s="432"/>
      <c r="BQ19" s="432"/>
      <c r="BR19" s="432"/>
      <c r="BS19" s="432"/>
      <c r="BT19" s="432"/>
      <c r="BU19" s="433"/>
      <c r="BV19" s="431">
        <v>9065409</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159</v>
      </c>
      <c r="C20" s="474"/>
      <c r="D20" s="474"/>
      <c r="E20" s="546"/>
      <c r="F20" s="546"/>
      <c r="G20" s="546"/>
      <c r="H20" s="546"/>
      <c r="I20" s="546"/>
      <c r="J20" s="546"/>
      <c r="K20" s="546"/>
      <c r="L20" s="554">
        <v>10123</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13579937</v>
      </c>
      <c r="BO23" s="432"/>
      <c r="BP23" s="432"/>
      <c r="BQ23" s="432"/>
      <c r="BR23" s="432"/>
      <c r="BS23" s="432"/>
      <c r="BT23" s="432"/>
      <c r="BU23" s="433"/>
      <c r="BV23" s="431">
        <v>13694164</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168</v>
      </c>
      <c r="F24" s="461"/>
      <c r="G24" s="461"/>
      <c r="H24" s="461"/>
      <c r="I24" s="461"/>
      <c r="J24" s="461"/>
      <c r="K24" s="462"/>
      <c r="L24" s="482">
        <v>1</v>
      </c>
      <c r="M24" s="483"/>
      <c r="N24" s="483"/>
      <c r="O24" s="483"/>
      <c r="P24" s="525"/>
      <c r="Q24" s="482">
        <v>7000</v>
      </c>
      <c r="R24" s="483"/>
      <c r="S24" s="483"/>
      <c r="T24" s="483"/>
      <c r="U24" s="483"/>
      <c r="V24" s="525"/>
      <c r="W24" s="584"/>
      <c r="X24" s="572"/>
      <c r="Y24" s="573"/>
      <c r="Z24" s="481" t="s">
        <v>169</v>
      </c>
      <c r="AA24" s="461"/>
      <c r="AB24" s="461"/>
      <c r="AC24" s="461"/>
      <c r="AD24" s="461"/>
      <c r="AE24" s="461"/>
      <c r="AF24" s="461"/>
      <c r="AG24" s="462"/>
      <c r="AH24" s="482">
        <v>253</v>
      </c>
      <c r="AI24" s="483"/>
      <c r="AJ24" s="483"/>
      <c r="AK24" s="483"/>
      <c r="AL24" s="525"/>
      <c r="AM24" s="482">
        <v>798721</v>
      </c>
      <c r="AN24" s="483"/>
      <c r="AO24" s="483"/>
      <c r="AP24" s="483"/>
      <c r="AQ24" s="483"/>
      <c r="AR24" s="525"/>
      <c r="AS24" s="482">
        <v>3157</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10899731</v>
      </c>
      <c r="BO24" s="432"/>
      <c r="BP24" s="432"/>
      <c r="BQ24" s="432"/>
      <c r="BR24" s="432"/>
      <c r="BS24" s="432"/>
      <c r="BT24" s="432"/>
      <c r="BU24" s="433"/>
      <c r="BV24" s="431">
        <v>11043862</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171</v>
      </c>
      <c r="F25" s="461"/>
      <c r="G25" s="461"/>
      <c r="H25" s="461"/>
      <c r="I25" s="461"/>
      <c r="J25" s="461"/>
      <c r="K25" s="462"/>
      <c r="L25" s="482">
        <v>1</v>
      </c>
      <c r="M25" s="483"/>
      <c r="N25" s="483"/>
      <c r="O25" s="483"/>
      <c r="P25" s="525"/>
      <c r="Q25" s="482">
        <v>6800</v>
      </c>
      <c r="R25" s="483"/>
      <c r="S25" s="483"/>
      <c r="T25" s="483"/>
      <c r="U25" s="483"/>
      <c r="V25" s="525"/>
      <c r="W25" s="584"/>
      <c r="X25" s="572"/>
      <c r="Y25" s="573"/>
      <c r="Z25" s="481" t="s">
        <v>172</v>
      </c>
      <c r="AA25" s="461"/>
      <c r="AB25" s="461"/>
      <c r="AC25" s="461"/>
      <c r="AD25" s="461"/>
      <c r="AE25" s="461"/>
      <c r="AF25" s="461"/>
      <c r="AG25" s="462"/>
      <c r="AH25" s="482">
        <v>45</v>
      </c>
      <c r="AI25" s="483"/>
      <c r="AJ25" s="483"/>
      <c r="AK25" s="483"/>
      <c r="AL25" s="525"/>
      <c r="AM25" s="482">
        <v>155295</v>
      </c>
      <c r="AN25" s="483"/>
      <c r="AO25" s="483"/>
      <c r="AP25" s="483"/>
      <c r="AQ25" s="483"/>
      <c r="AR25" s="525"/>
      <c r="AS25" s="482">
        <v>3451</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4908015</v>
      </c>
      <c r="BO25" s="395"/>
      <c r="BP25" s="395"/>
      <c r="BQ25" s="395"/>
      <c r="BR25" s="395"/>
      <c r="BS25" s="395"/>
      <c r="BT25" s="395"/>
      <c r="BU25" s="396"/>
      <c r="BV25" s="394">
        <v>5608610</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174</v>
      </c>
      <c r="F26" s="461"/>
      <c r="G26" s="461"/>
      <c r="H26" s="461"/>
      <c r="I26" s="461"/>
      <c r="J26" s="461"/>
      <c r="K26" s="462"/>
      <c r="L26" s="482">
        <v>1</v>
      </c>
      <c r="M26" s="483"/>
      <c r="N26" s="483"/>
      <c r="O26" s="483"/>
      <c r="P26" s="525"/>
      <c r="Q26" s="482">
        <v>6000</v>
      </c>
      <c r="R26" s="483"/>
      <c r="S26" s="483"/>
      <c r="T26" s="483"/>
      <c r="U26" s="483"/>
      <c r="V26" s="525"/>
      <c r="W26" s="584"/>
      <c r="X26" s="572"/>
      <c r="Y26" s="573"/>
      <c r="Z26" s="481" t="s">
        <v>175</v>
      </c>
      <c r="AA26" s="594"/>
      <c r="AB26" s="594"/>
      <c r="AC26" s="594"/>
      <c r="AD26" s="594"/>
      <c r="AE26" s="594"/>
      <c r="AF26" s="594"/>
      <c r="AG26" s="595"/>
      <c r="AH26" s="482">
        <v>13</v>
      </c>
      <c r="AI26" s="483"/>
      <c r="AJ26" s="483"/>
      <c r="AK26" s="483"/>
      <c r="AL26" s="525"/>
      <c r="AM26" s="482">
        <v>47515</v>
      </c>
      <c r="AN26" s="483"/>
      <c r="AO26" s="483"/>
      <c r="AP26" s="483"/>
      <c r="AQ26" s="483"/>
      <c r="AR26" s="525"/>
      <c r="AS26" s="482">
        <v>3655</v>
      </c>
      <c r="AT26" s="483"/>
      <c r="AU26" s="483"/>
      <c r="AV26" s="483"/>
      <c r="AW26" s="483"/>
      <c r="AX26" s="484"/>
      <c r="AY26" s="434" t="s">
        <v>176</v>
      </c>
      <c r="AZ26" s="435"/>
      <c r="BA26" s="435"/>
      <c r="BB26" s="435"/>
      <c r="BC26" s="435"/>
      <c r="BD26" s="435"/>
      <c r="BE26" s="435"/>
      <c r="BF26" s="435"/>
      <c r="BG26" s="435"/>
      <c r="BH26" s="435"/>
      <c r="BI26" s="435"/>
      <c r="BJ26" s="435"/>
      <c r="BK26" s="435"/>
      <c r="BL26" s="435"/>
      <c r="BM26" s="436"/>
      <c r="BN26" s="431" t="s">
        <v>177</v>
      </c>
      <c r="BO26" s="432"/>
      <c r="BP26" s="432"/>
      <c r="BQ26" s="432"/>
      <c r="BR26" s="432"/>
      <c r="BS26" s="432"/>
      <c r="BT26" s="432"/>
      <c r="BU26" s="433"/>
      <c r="BV26" s="431" t="s">
        <v>137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178</v>
      </c>
      <c r="F27" s="461"/>
      <c r="G27" s="461"/>
      <c r="H27" s="461"/>
      <c r="I27" s="461"/>
      <c r="J27" s="461"/>
      <c r="K27" s="462"/>
      <c r="L27" s="482">
        <v>1</v>
      </c>
      <c r="M27" s="483"/>
      <c r="N27" s="483"/>
      <c r="O27" s="483"/>
      <c r="P27" s="525"/>
      <c r="Q27" s="482">
        <v>4278</v>
      </c>
      <c r="R27" s="483"/>
      <c r="S27" s="483"/>
      <c r="T27" s="483"/>
      <c r="U27" s="483"/>
      <c r="V27" s="525"/>
      <c r="W27" s="584"/>
      <c r="X27" s="572"/>
      <c r="Y27" s="573"/>
      <c r="Z27" s="481" t="s">
        <v>179</v>
      </c>
      <c r="AA27" s="461"/>
      <c r="AB27" s="461"/>
      <c r="AC27" s="461"/>
      <c r="AD27" s="461"/>
      <c r="AE27" s="461"/>
      <c r="AF27" s="461"/>
      <c r="AG27" s="462"/>
      <c r="AH27" s="482">
        <v>18</v>
      </c>
      <c r="AI27" s="483"/>
      <c r="AJ27" s="483"/>
      <c r="AK27" s="483"/>
      <c r="AL27" s="525"/>
      <c r="AM27" s="482">
        <v>54948</v>
      </c>
      <c r="AN27" s="483"/>
      <c r="AO27" s="483"/>
      <c r="AP27" s="483"/>
      <c r="AQ27" s="483"/>
      <c r="AR27" s="525"/>
      <c r="AS27" s="482">
        <v>3053</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t="s">
        <v>137</v>
      </c>
      <c r="BO27" s="608"/>
      <c r="BP27" s="608"/>
      <c r="BQ27" s="608"/>
      <c r="BR27" s="608"/>
      <c r="BS27" s="608"/>
      <c r="BT27" s="608"/>
      <c r="BU27" s="609"/>
      <c r="BV27" s="607" t="s">
        <v>137</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181</v>
      </c>
      <c r="F28" s="461"/>
      <c r="G28" s="461"/>
      <c r="H28" s="461"/>
      <c r="I28" s="461"/>
      <c r="J28" s="461"/>
      <c r="K28" s="462"/>
      <c r="L28" s="482">
        <v>1</v>
      </c>
      <c r="M28" s="483"/>
      <c r="N28" s="483"/>
      <c r="O28" s="483"/>
      <c r="P28" s="525"/>
      <c r="Q28" s="482">
        <v>3813</v>
      </c>
      <c r="R28" s="483"/>
      <c r="S28" s="483"/>
      <c r="T28" s="483"/>
      <c r="U28" s="483"/>
      <c r="V28" s="525"/>
      <c r="W28" s="584"/>
      <c r="X28" s="572"/>
      <c r="Y28" s="573"/>
      <c r="Z28" s="481" t="s">
        <v>182</v>
      </c>
      <c r="AA28" s="461"/>
      <c r="AB28" s="461"/>
      <c r="AC28" s="461"/>
      <c r="AD28" s="461"/>
      <c r="AE28" s="461"/>
      <c r="AF28" s="461"/>
      <c r="AG28" s="462"/>
      <c r="AH28" s="482" t="s">
        <v>183</v>
      </c>
      <c r="AI28" s="483"/>
      <c r="AJ28" s="483"/>
      <c r="AK28" s="483"/>
      <c r="AL28" s="525"/>
      <c r="AM28" s="482" t="s">
        <v>183</v>
      </c>
      <c r="AN28" s="483"/>
      <c r="AO28" s="483"/>
      <c r="AP28" s="483"/>
      <c r="AQ28" s="483"/>
      <c r="AR28" s="525"/>
      <c r="AS28" s="482" t="s">
        <v>183</v>
      </c>
      <c r="AT28" s="483"/>
      <c r="AU28" s="483"/>
      <c r="AV28" s="483"/>
      <c r="AW28" s="483"/>
      <c r="AX28" s="484"/>
      <c r="AY28" s="610" t="s">
        <v>184</v>
      </c>
      <c r="AZ28" s="611"/>
      <c r="BA28" s="611"/>
      <c r="BB28" s="612"/>
      <c r="BC28" s="391" t="s">
        <v>48</v>
      </c>
      <c r="BD28" s="392"/>
      <c r="BE28" s="392"/>
      <c r="BF28" s="392"/>
      <c r="BG28" s="392"/>
      <c r="BH28" s="392"/>
      <c r="BI28" s="392"/>
      <c r="BJ28" s="392"/>
      <c r="BK28" s="392"/>
      <c r="BL28" s="392"/>
      <c r="BM28" s="393"/>
      <c r="BN28" s="394">
        <v>1615366</v>
      </c>
      <c r="BO28" s="395"/>
      <c r="BP28" s="395"/>
      <c r="BQ28" s="395"/>
      <c r="BR28" s="395"/>
      <c r="BS28" s="395"/>
      <c r="BT28" s="395"/>
      <c r="BU28" s="396"/>
      <c r="BV28" s="394">
        <v>1614288</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12</v>
      </c>
      <c r="M29" s="483"/>
      <c r="N29" s="483"/>
      <c r="O29" s="483"/>
      <c r="P29" s="525"/>
      <c r="Q29" s="482">
        <v>3627</v>
      </c>
      <c r="R29" s="483"/>
      <c r="S29" s="483"/>
      <c r="T29" s="483"/>
      <c r="U29" s="483"/>
      <c r="V29" s="525"/>
      <c r="W29" s="585"/>
      <c r="X29" s="586"/>
      <c r="Y29" s="587"/>
      <c r="Z29" s="481" t="s">
        <v>186</v>
      </c>
      <c r="AA29" s="461"/>
      <c r="AB29" s="461"/>
      <c r="AC29" s="461"/>
      <c r="AD29" s="461"/>
      <c r="AE29" s="461"/>
      <c r="AF29" s="461"/>
      <c r="AG29" s="462"/>
      <c r="AH29" s="482">
        <v>271</v>
      </c>
      <c r="AI29" s="483"/>
      <c r="AJ29" s="483"/>
      <c r="AK29" s="483"/>
      <c r="AL29" s="525"/>
      <c r="AM29" s="482">
        <v>853669</v>
      </c>
      <c r="AN29" s="483"/>
      <c r="AO29" s="483"/>
      <c r="AP29" s="483"/>
      <c r="AQ29" s="483"/>
      <c r="AR29" s="525"/>
      <c r="AS29" s="482">
        <v>3150</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96130</v>
      </c>
      <c r="BO29" s="432"/>
      <c r="BP29" s="432"/>
      <c r="BQ29" s="432"/>
      <c r="BR29" s="432"/>
      <c r="BS29" s="432"/>
      <c r="BT29" s="432"/>
      <c r="BU29" s="433"/>
      <c r="BV29" s="431">
        <v>93540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98.1</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1310653</v>
      </c>
      <c r="BO30" s="608"/>
      <c r="BP30" s="608"/>
      <c r="BQ30" s="608"/>
      <c r="BR30" s="608"/>
      <c r="BS30" s="608"/>
      <c r="BT30" s="608"/>
      <c r="BU30" s="609"/>
      <c r="BV30" s="607">
        <v>1347098</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197</v>
      </c>
      <c r="V33" s="455"/>
      <c r="W33" s="420" t="s">
        <v>198</v>
      </c>
      <c r="X33" s="420"/>
      <c r="Y33" s="420"/>
      <c r="Z33" s="420"/>
      <c r="AA33" s="420"/>
      <c r="AB33" s="420"/>
      <c r="AC33" s="420"/>
      <c r="AD33" s="420"/>
      <c r="AE33" s="420"/>
      <c r="AF33" s="420"/>
      <c r="AG33" s="420"/>
      <c r="AH33" s="420"/>
      <c r="AI33" s="420"/>
      <c r="AJ33" s="420"/>
      <c r="AK33" s="420"/>
      <c r="AL33" s="216"/>
      <c r="AM33" s="455" t="s">
        <v>195</v>
      </c>
      <c r="AN33" s="455"/>
      <c r="AO33" s="420" t="s">
        <v>199</v>
      </c>
      <c r="AP33" s="420"/>
      <c r="AQ33" s="420"/>
      <c r="AR33" s="420"/>
      <c r="AS33" s="420"/>
      <c r="AT33" s="420"/>
      <c r="AU33" s="420"/>
      <c r="AV33" s="420"/>
      <c r="AW33" s="420"/>
      <c r="AX33" s="420"/>
      <c r="AY33" s="420"/>
      <c r="AZ33" s="420"/>
      <c r="BA33" s="420"/>
      <c r="BB33" s="420"/>
      <c r="BC33" s="420"/>
      <c r="BD33" s="217"/>
      <c r="BE33" s="420" t="s">
        <v>200</v>
      </c>
      <c r="BF33" s="420"/>
      <c r="BG33" s="420" t="s">
        <v>201</v>
      </c>
      <c r="BH33" s="420"/>
      <c r="BI33" s="420"/>
      <c r="BJ33" s="420"/>
      <c r="BK33" s="420"/>
      <c r="BL33" s="420"/>
      <c r="BM33" s="420"/>
      <c r="BN33" s="420"/>
      <c r="BO33" s="420"/>
      <c r="BP33" s="420"/>
      <c r="BQ33" s="420"/>
      <c r="BR33" s="420"/>
      <c r="BS33" s="420"/>
      <c r="BT33" s="420"/>
      <c r="BU33" s="420"/>
      <c r="BV33" s="217"/>
      <c r="BW33" s="455" t="s">
        <v>200</v>
      </c>
      <c r="BX33" s="455"/>
      <c r="BY33" s="420" t="s">
        <v>202</v>
      </c>
      <c r="BZ33" s="420"/>
      <c r="CA33" s="420"/>
      <c r="CB33" s="420"/>
      <c r="CC33" s="420"/>
      <c r="CD33" s="420"/>
      <c r="CE33" s="420"/>
      <c r="CF33" s="420"/>
      <c r="CG33" s="420"/>
      <c r="CH33" s="420"/>
      <c r="CI33" s="420"/>
      <c r="CJ33" s="420"/>
      <c r="CK33" s="420"/>
      <c r="CL33" s="420"/>
      <c r="CM33" s="420"/>
      <c r="CN33" s="216"/>
      <c r="CO33" s="455" t="s">
        <v>203</v>
      </c>
      <c r="CP33" s="455"/>
      <c r="CQ33" s="420" t="s">
        <v>204</v>
      </c>
      <c r="CR33" s="420"/>
      <c r="CS33" s="420"/>
      <c r="CT33" s="420"/>
      <c r="CU33" s="420"/>
      <c r="CV33" s="420"/>
      <c r="CW33" s="420"/>
      <c r="CX33" s="420"/>
      <c r="CY33" s="420"/>
      <c r="CZ33" s="420"/>
      <c r="DA33" s="420"/>
      <c r="DB33" s="420"/>
      <c r="DC33" s="420"/>
      <c r="DD33" s="420"/>
      <c r="DE33" s="420"/>
      <c r="DF33" s="216"/>
      <c r="DG33" s="619" t="s">
        <v>205</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IF('各会計、関係団体の財政状況及び健全化判断比率'!B32="","",'各会計、関係団体の財政状況及び健全化判断比率'!B32)</f>
        <v>農業集落排水事業特別会計</v>
      </c>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和歌山県市町村総合事務組合</v>
      </c>
      <c r="BZ34" s="621"/>
      <c r="CA34" s="621"/>
      <c r="CB34" s="621"/>
      <c r="CC34" s="621"/>
      <c r="CD34" s="621"/>
      <c r="CE34" s="621"/>
      <c r="CF34" s="621"/>
      <c r="CG34" s="621"/>
      <c r="CH34" s="621"/>
      <c r="CI34" s="621"/>
      <c r="CJ34" s="621"/>
      <c r="CK34" s="621"/>
      <c r="CL34" s="621"/>
      <c r="CM34" s="621"/>
      <c r="CN34" s="214"/>
      <c r="CO34" s="620">
        <f>IF(CQ34="","",MAX(C34:D43,U34:V43,AM34:AN43,BE34:BF43,BW34:BX43)+1)</f>
        <v>18</v>
      </c>
      <c r="CP34" s="620"/>
      <c r="CQ34" s="621" t="str">
        <f>IF('各会計、関係団体の財政状況及び健全化判断比率'!BS7="","",'各会計、関係団体の財政状況及び健全化判断比率'!BS7)</f>
        <v>御坊市ふれあいセンター</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7</v>
      </c>
      <c r="BF35" s="620"/>
      <c r="BG35" s="621" t="str">
        <f>IF('各会計、関係団体の財政状況及び健全化判断比率'!B33="","",'各会計、関係団体の財政状況及び健全化判断比率'!B33)</f>
        <v>公共下水道事業特別会計</v>
      </c>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御坊市日高川町中学校組合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御坊日高老人福祉施設事務組合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御坊日高老人福祉施設事務組合（公営企業会計）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御坊広域行政事務組合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和歌山地方税回収機構</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14</v>
      </c>
      <c r="BX40" s="620"/>
      <c r="BY40" s="621" t="str">
        <f>IF('各会計、関係団体の財政状況及び健全化判断比率'!B74="","",'各会計、関係団体の財政状況及び健全化判断比率'!B74)</f>
        <v>和歌山県後期高齢者医療広域連合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15</v>
      </c>
      <c r="BX41" s="620"/>
      <c r="BY41" s="621" t="str">
        <f>IF('各会計、関係団体の財政状況及び健全化判断比率'!B75="","",'各会計、関係団体の財政状況及び健全化判断比率'!B75)</f>
        <v>和歌山県後期高齢者医療広域連合（特別会計）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16</v>
      </c>
      <c r="BX42" s="620"/>
      <c r="BY42" s="621" t="str">
        <f>IF('各会計、関係団体の財政状況及び健全化判断比率'!B76="","",'各会計、関係団体の財政状況及び健全化判断比率'!B76)</f>
        <v>和歌山県住宅新築資金等貸付金回収管理組合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17</v>
      </c>
      <c r="BX43" s="620"/>
      <c r="BY43" s="621" t="str">
        <f>IF('各会計、関係団体の財政状況及び健全化判断比率'!B77="","",'各会計、関係団体の財政状況及び健全化判断比率'!B77)</f>
        <v>御坊市外五ヶ町病院経営事務組合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EEAfDYXlbsQ/6QYIjTS8/3qJsSo+41anC3oBfOpEI7aafCAy8b2lfZMcUlbTJY1pxkk3yPSQiPPkrcBxKleakg==" saltValue="nCQReZrXO5RULhItAWiGp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2" t="s">
        <v>568</v>
      </c>
      <c r="D34" s="1212"/>
      <c r="E34" s="1213"/>
      <c r="F34" s="32">
        <v>8.9600000000000009</v>
      </c>
      <c r="G34" s="33">
        <v>10.23</v>
      </c>
      <c r="H34" s="33">
        <v>7.5</v>
      </c>
      <c r="I34" s="33">
        <v>8.1</v>
      </c>
      <c r="J34" s="34">
        <v>7.85</v>
      </c>
      <c r="K34" s="22"/>
      <c r="L34" s="22"/>
      <c r="M34" s="22"/>
      <c r="N34" s="22"/>
      <c r="O34" s="22"/>
      <c r="P34" s="22"/>
    </row>
    <row r="35" spans="1:16" ht="39" customHeight="1" x14ac:dyDescent="0.15">
      <c r="A35" s="22"/>
      <c r="B35" s="35"/>
      <c r="C35" s="1206" t="s">
        <v>569</v>
      </c>
      <c r="D35" s="1207"/>
      <c r="E35" s="1208"/>
      <c r="F35" s="36">
        <v>2.82</v>
      </c>
      <c r="G35" s="37">
        <v>5.14</v>
      </c>
      <c r="H35" s="37">
        <v>5.66</v>
      </c>
      <c r="I35" s="37">
        <v>6.58</v>
      </c>
      <c r="J35" s="38">
        <v>7.32</v>
      </c>
      <c r="K35" s="22"/>
      <c r="L35" s="22"/>
      <c r="M35" s="22"/>
      <c r="N35" s="22"/>
      <c r="O35" s="22"/>
      <c r="P35" s="22"/>
    </row>
    <row r="36" spans="1:16" ht="39" customHeight="1" x14ac:dyDescent="0.15">
      <c r="A36" s="22"/>
      <c r="B36" s="35"/>
      <c r="C36" s="1206" t="s">
        <v>570</v>
      </c>
      <c r="D36" s="1207"/>
      <c r="E36" s="1208"/>
      <c r="F36" s="36">
        <v>0.28000000000000003</v>
      </c>
      <c r="G36" s="37">
        <v>0.42</v>
      </c>
      <c r="H36" s="37">
        <v>0.43</v>
      </c>
      <c r="I36" s="37">
        <v>0.23</v>
      </c>
      <c r="J36" s="38">
        <v>4.8099999999999996</v>
      </c>
      <c r="K36" s="22"/>
      <c r="L36" s="22"/>
      <c r="M36" s="22"/>
      <c r="N36" s="22"/>
      <c r="O36" s="22"/>
      <c r="P36" s="22"/>
    </row>
    <row r="37" spans="1:16" ht="39" customHeight="1" x14ac:dyDescent="0.15">
      <c r="A37" s="22"/>
      <c r="B37" s="35"/>
      <c r="C37" s="1206" t="s">
        <v>571</v>
      </c>
      <c r="D37" s="1207"/>
      <c r="E37" s="1208"/>
      <c r="F37" s="36">
        <v>0.69</v>
      </c>
      <c r="G37" s="37">
        <v>0.72</v>
      </c>
      <c r="H37" s="37">
        <v>0.65</v>
      </c>
      <c r="I37" s="37">
        <v>0.93</v>
      </c>
      <c r="J37" s="38">
        <v>0.85</v>
      </c>
      <c r="K37" s="22"/>
      <c r="L37" s="22"/>
      <c r="M37" s="22"/>
      <c r="N37" s="22"/>
      <c r="O37" s="22"/>
      <c r="P37" s="22"/>
    </row>
    <row r="38" spans="1:16" ht="39" customHeight="1" x14ac:dyDescent="0.15">
      <c r="A38" s="22"/>
      <c r="B38" s="35"/>
      <c r="C38" s="1206" t="s">
        <v>572</v>
      </c>
      <c r="D38" s="1207"/>
      <c r="E38" s="1208"/>
      <c r="F38" s="36">
        <v>0.43</v>
      </c>
      <c r="G38" s="37">
        <v>0.19</v>
      </c>
      <c r="H38" s="37">
        <v>0.17</v>
      </c>
      <c r="I38" s="37">
        <v>0.05</v>
      </c>
      <c r="J38" s="38">
        <v>0.27</v>
      </c>
      <c r="K38" s="22"/>
      <c r="L38" s="22"/>
      <c r="M38" s="22"/>
      <c r="N38" s="22"/>
      <c r="O38" s="22"/>
      <c r="P38" s="22"/>
    </row>
    <row r="39" spans="1:16" ht="39" customHeight="1" x14ac:dyDescent="0.15">
      <c r="A39" s="22"/>
      <c r="B39" s="35"/>
      <c r="C39" s="1206" t="s">
        <v>573</v>
      </c>
      <c r="D39" s="1207"/>
      <c r="E39" s="1208"/>
      <c r="F39" s="36">
        <v>0.09</v>
      </c>
      <c r="G39" s="37">
        <v>0.1</v>
      </c>
      <c r="H39" s="37">
        <v>0.11</v>
      </c>
      <c r="I39" s="37">
        <v>0.11</v>
      </c>
      <c r="J39" s="38">
        <v>0.12</v>
      </c>
      <c r="K39" s="22"/>
      <c r="L39" s="22"/>
      <c r="M39" s="22"/>
      <c r="N39" s="22"/>
      <c r="O39" s="22"/>
      <c r="P39" s="22"/>
    </row>
    <row r="40" spans="1:16" ht="39" customHeight="1" x14ac:dyDescent="0.15">
      <c r="A40" s="22"/>
      <c r="B40" s="35"/>
      <c r="C40" s="1206" t="s">
        <v>574</v>
      </c>
      <c r="D40" s="1207"/>
      <c r="E40" s="1208"/>
      <c r="F40" s="36">
        <v>0</v>
      </c>
      <c r="G40" s="37">
        <v>0</v>
      </c>
      <c r="H40" s="37">
        <v>0</v>
      </c>
      <c r="I40" s="37">
        <v>0</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575</v>
      </c>
      <c r="D42" s="1207"/>
      <c r="E42" s="1208"/>
      <c r="F42" s="36" t="s">
        <v>518</v>
      </c>
      <c r="G42" s="37" t="s">
        <v>518</v>
      </c>
      <c r="H42" s="37" t="s">
        <v>518</v>
      </c>
      <c r="I42" s="37" t="s">
        <v>518</v>
      </c>
      <c r="J42" s="38" t="s">
        <v>518</v>
      </c>
      <c r="K42" s="22"/>
      <c r="L42" s="22"/>
      <c r="M42" s="22"/>
      <c r="N42" s="22"/>
      <c r="O42" s="22"/>
      <c r="P42" s="22"/>
    </row>
    <row r="43" spans="1:16" ht="39" customHeight="1" thickBot="1" x14ac:dyDescent="0.2">
      <c r="A43" s="22"/>
      <c r="B43" s="40"/>
      <c r="C43" s="1209" t="s">
        <v>576</v>
      </c>
      <c r="D43" s="1210"/>
      <c r="E43" s="1211"/>
      <c r="F43" s="41">
        <v>0.61</v>
      </c>
      <c r="G43" s="42">
        <v>0.66</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bXkmUGaecTNZ3gSGIZTaYVXOF/Z/h+8wOTFicSfuY9jLjZTvNf9una343pGSboPsf+NW0l/gg0de58lFwEHkQ==" saltValue="hayh4d8dHSlY1IVzbxsv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1402</v>
      </c>
      <c r="L45" s="60">
        <v>1454</v>
      </c>
      <c r="M45" s="60">
        <v>1422</v>
      </c>
      <c r="N45" s="60">
        <v>1413</v>
      </c>
      <c r="O45" s="61">
        <v>1429</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518</v>
      </c>
      <c r="L46" s="64" t="s">
        <v>518</v>
      </c>
      <c r="M46" s="64" t="s">
        <v>518</v>
      </c>
      <c r="N46" s="64" t="s">
        <v>518</v>
      </c>
      <c r="O46" s="65" t="s">
        <v>518</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518</v>
      </c>
      <c r="L47" s="64" t="s">
        <v>518</v>
      </c>
      <c r="M47" s="64" t="s">
        <v>518</v>
      </c>
      <c r="N47" s="64" t="s">
        <v>518</v>
      </c>
      <c r="O47" s="65" t="s">
        <v>518</v>
      </c>
      <c r="P47" s="48"/>
      <c r="Q47" s="48"/>
      <c r="R47" s="48"/>
      <c r="S47" s="48"/>
      <c r="T47" s="48"/>
      <c r="U47" s="48"/>
    </row>
    <row r="48" spans="1:21" ht="30.75" customHeight="1" x14ac:dyDescent="0.15">
      <c r="A48" s="48"/>
      <c r="B48" s="1216"/>
      <c r="C48" s="1217"/>
      <c r="D48" s="62"/>
      <c r="E48" s="1222" t="s">
        <v>15</v>
      </c>
      <c r="F48" s="1222"/>
      <c r="G48" s="1222"/>
      <c r="H48" s="1222"/>
      <c r="I48" s="1222"/>
      <c r="J48" s="1223"/>
      <c r="K48" s="63">
        <v>140</v>
      </c>
      <c r="L48" s="64">
        <v>164</v>
      </c>
      <c r="M48" s="64">
        <v>168</v>
      </c>
      <c r="N48" s="64">
        <v>170</v>
      </c>
      <c r="O48" s="65">
        <v>177</v>
      </c>
      <c r="P48" s="48"/>
      <c r="Q48" s="48"/>
      <c r="R48" s="48"/>
      <c r="S48" s="48"/>
      <c r="T48" s="48"/>
      <c r="U48" s="48"/>
    </row>
    <row r="49" spans="1:21" ht="30.75" customHeight="1" x14ac:dyDescent="0.15">
      <c r="A49" s="48"/>
      <c r="B49" s="1216"/>
      <c r="C49" s="1217"/>
      <c r="D49" s="62"/>
      <c r="E49" s="1222" t="s">
        <v>16</v>
      </c>
      <c r="F49" s="1222"/>
      <c r="G49" s="1222"/>
      <c r="H49" s="1222"/>
      <c r="I49" s="1222"/>
      <c r="J49" s="1223"/>
      <c r="K49" s="63">
        <v>145</v>
      </c>
      <c r="L49" s="64">
        <v>155</v>
      </c>
      <c r="M49" s="64">
        <v>147</v>
      </c>
      <c r="N49" s="64">
        <v>155</v>
      </c>
      <c r="O49" s="65">
        <v>144</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518</v>
      </c>
      <c r="L50" s="64" t="s">
        <v>518</v>
      </c>
      <c r="M50" s="64" t="s">
        <v>518</v>
      </c>
      <c r="N50" s="64" t="s">
        <v>518</v>
      </c>
      <c r="O50" s="65" t="s">
        <v>518</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518</v>
      </c>
      <c r="L51" s="64" t="s">
        <v>518</v>
      </c>
      <c r="M51" s="64" t="s">
        <v>518</v>
      </c>
      <c r="N51" s="64" t="s">
        <v>518</v>
      </c>
      <c r="O51" s="65" t="s">
        <v>518</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1037</v>
      </c>
      <c r="L52" s="64">
        <v>1043</v>
      </c>
      <c r="M52" s="64">
        <v>991</v>
      </c>
      <c r="N52" s="64">
        <v>986</v>
      </c>
      <c r="O52" s="65">
        <v>987</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650</v>
      </c>
      <c r="L53" s="69">
        <v>730</v>
      </c>
      <c r="M53" s="69">
        <v>746</v>
      </c>
      <c r="N53" s="69">
        <v>752</v>
      </c>
      <c r="O53" s="70">
        <v>763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p8UxJ31eNu127HHG/Dn94BAnhzlscnQiykrr3m4zzWhvgkUDunYYVMlKlH6iijwUvpYkax0qUZzZT39txQqew==" saltValue="ED8zfjSyGyZWd7Ho6qG8V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40" t="s">
        <v>30</v>
      </c>
      <c r="C41" s="1241"/>
      <c r="D41" s="102"/>
      <c r="E41" s="1246" t="s">
        <v>31</v>
      </c>
      <c r="F41" s="1246"/>
      <c r="G41" s="1246"/>
      <c r="H41" s="1247"/>
      <c r="I41" s="103">
        <v>14563</v>
      </c>
      <c r="J41" s="104">
        <v>14289</v>
      </c>
      <c r="K41" s="104">
        <v>14076</v>
      </c>
      <c r="L41" s="104">
        <v>13694</v>
      </c>
      <c r="M41" s="105">
        <v>13580</v>
      </c>
    </row>
    <row r="42" spans="2:13" ht="27.75" customHeight="1" x14ac:dyDescent="0.15">
      <c r="B42" s="1242"/>
      <c r="C42" s="1243"/>
      <c r="D42" s="106"/>
      <c r="E42" s="1248" t="s">
        <v>32</v>
      </c>
      <c r="F42" s="1248"/>
      <c r="G42" s="1248"/>
      <c r="H42" s="1249"/>
      <c r="I42" s="107" t="s">
        <v>518</v>
      </c>
      <c r="J42" s="108" t="s">
        <v>518</v>
      </c>
      <c r="K42" s="108" t="s">
        <v>518</v>
      </c>
      <c r="L42" s="108" t="s">
        <v>518</v>
      </c>
      <c r="M42" s="109" t="s">
        <v>518</v>
      </c>
    </row>
    <row r="43" spans="2:13" ht="27.75" customHeight="1" x14ac:dyDescent="0.15">
      <c r="B43" s="1242"/>
      <c r="C43" s="1243"/>
      <c r="D43" s="106"/>
      <c r="E43" s="1248" t="s">
        <v>33</v>
      </c>
      <c r="F43" s="1248"/>
      <c r="G43" s="1248"/>
      <c r="H43" s="1249"/>
      <c r="I43" s="107">
        <v>2517</v>
      </c>
      <c r="J43" s="108">
        <v>2588</v>
      </c>
      <c r="K43" s="108">
        <v>2689</v>
      </c>
      <c r="L43" s="108">
        <v>2762</v>
      </c>
      <c r="M43" s="109">
        <v>2765</v>
      </c>
    </row>
    <row r="44" spans="2:13" ht="27.75" customHeight="1" x14ac:dyDescent="0.15">
      <c r="B44" s="1242"/>
      <c r="C44" s="1243"/>
      <c r="D44" s="106"/>
      <c r="E44" s="1248" t="s">
        <v>34</v>
      </c>
      <c r="F44" s="1248"/>
      <c r="G44" s="1248"/>
      <c r="H44" s="1249"/>
      <c r="I44" s="107">
        <v>2082</v>
      </c>
      <c r="J44" s="108">
        <v>1973</v>
      </c>
      <c r="K44" s="108">
        <v>1842</v>
      </c>
      <c r="L44" s="108">
        <v>1726</v>
      </c>
      <c r="M44" s="109">
        <v>1739</v>
      </c>
    </row>
    <row r="45" spans="2:13" ht="27.75" customHeight="1" x14ac:dyDescent="0.15">
      <c r="B45" s="1242"/>
      <c r="C45" s="1243"/>
      <c r="D45" s="106"/>
      <c r="E45" s="1248" t="s">
        <v>35</v>
      </c>
      <c r="F45" s="1248"/>
      <c r="G45" s="1248"/>
      <c r="H45" s="1249"/>
      <c r="I45" s="107">
        <v>2239</v>
      </c>
      <c r="J45" s="108">
        <v>2222</v>
      </c>
      <c r="K45" s="108">
        <v>2104</v>
      </c>
      <c r="L45" s="108">
        <v>2073</v>
      </c>
      <c r="M45" s="109">
        <v>2185</v>
      </c>
    </row>
    <row r="46" spans="2:13" ht="27.75" customHeight="1" x14ac:dyDescent="0.15">
      <c r="B46" s="1242"/>
      <c r="C46" s="1243"/>
      <c r="D46" s="110"/>
      <c r="E46" s="1248" t="s">
        <v>36</v>
      </c>
      <c r="F46" s="1248"/>
      <c r="G46" s="1248"/>
      <c r="H46" s="1249"/>
      <c r="I46" s="107" t="s">
        <v>518</v>
      </c>
      <c r="J46" s="108" t="s">
        <v>518</v>
      </c>
      <c r="K46" s="108" t="s">
        <v>518</v>
      </c>
      <c r="L46" s="108" t="s">
        <v>518</v>
      </c>
      <c r="M46" s="109" t="s">
        <v>518</v>
      </c>
    </row>
    <row r="47" spans="2:13" ht="27.75" customHeight="1" x14ac:dyDescent="0.15">
      <c r="B47" s="1242"/>
      <c r="C47" s="1243"/>
      <c r="D47" s="111"/>
      <c r="E47" s="1250" t="s">
        <v>37</v>
      </c>
      <c r="F47" s="1251"/>
      <c r="G47" s="1251"/>
      <c r="H47" s="1252"/>
      <c r="I47" s="107" t="s">
        <v>518</v>
      </c>
      <c r="J47" s="108" t="s">
        <v>518</v>
      </c>
      <c r="K47" s="108" t="s">
        <v>518</v>
      </c>
      <c r="L47" s="108" t="s">
        <v>518</v>
      </c>
      <c r="M47" s="109" t="s">
        <v>518</v>
      </c>
    </row>
    <row r="48" spans="2:13" ht="27.75" customHeight="1" x14ac:dyDescent="0.15">
      <c r="B48" s="1242"/>
      <c r="C48" s="1243"/>
      <c r="D48" s="106"/>
      <c r="E48" s="1248" t="s">
        <v>38</v>
      </c>
      <c r="F48" s="1248"/>
      <c r="G48" s="1248"/>
      <c r="H48" s="1249"/>
      <c r="I48" s="107" t="s">
        <v>518</v>
      </c>
      <c r="J48" s="108" t="s">
        <v>518</v>
      </c>
      <c r="K48" s="108" t="s">
        <v>518</v>
      </c>
      <c r="L48" s="108" t="s">
        <v>518</v>
      </c>
      <c r="M48" s="109" t="s">
        <v>518</v>
      </c>
    </row>
    <row r="49" spans="2:13" ht="27.75" customHeight="1" x14ac:dyDescent="0.15">
      <c r="B49" s="1244"/>
      <c r="C49" s="1245"/>
      <c r="D49" s="106"/>
      <c r="E49" s="1248" t="s">
        <v>39</v>
      </c>
      <c r="F49" s="1248"/>
      <c r="G49" s="1248"/>
      <c r="H49" s="1249"/>
      <c r="I49" s="107" t="s">
        <v>518</v>
      </c>
      <c r="J49" s="108">
        <v>122</v>
      </c>
      <c r="K49" s="108">
        <v>149</v>
      </c>
      <c r="L49" s="108">
        <v>224</v>
      </c>
      <c r="M49" s="109" t="s">
        <v>518</v>
      </c>
    </row>
    <row r="50" spans="2:13" ht="27.75" customHeight="1" x14ac:dyDescent="0.15">
      <c r="B50" s="1253" t="s">
        <v>40</v>
      </c>
      <c r="C50" s="1254"/>
      <c r="D50" s="112"/>
      <c r="E50" s="1248" t="s">
        <v>41</v>
      </c>
      <c r="F50" s="1248"/>
      <c r="G50" s="1248"/>
      <c r="H50" s="1249"/>
      <c r="I50" s="107">
        <v>3958</v>
      </c>
      <c r="J50" s="108">
        <v>3776</v>
      </c>
      <c r="K50" s="108">
        <v>3401</v>
      </c>
      <c r="L50" s="108">
        <v>3105</v>
      </c>
      <c r="M50" s="109">
        <v>3059</v>
      </c>
    </row>
    <row r="51" spans="2:13" ht="27.75" customHeight="1" x14ac:dyDescent="0.15">
      <c r="B51" s="1242"/>
      <c r="C51" s="1243"/>
      <c r="D51" s="106"/>
      <c r="E51" s="1248" t="s">
        <v>42</v>
      </c>
      <c r="F51" s="1248"/>
      <c r="G51" s="1248"/>
      <c r="H51" s="1249"/>
      <c r="I51" s="107">
        <v>2117</v>
      </c>
      <c r="J51" s="108">
        <v>1995</v>
      </c>
      <c r="K51" s="108">
        <v>1913</v>
      </c>
      <c r="L51" s="108">
        <v>1891</v>
      </c>
      <c r="M51" s="109">
        <v>1676</v>
      </c>
    </row>
    <row r="52" spans="2:13" ht="27.75" customHeight="1" x14ac:dyDescent="0.15">
      <c r="B52" s="1244"/>
      <c r="C52" s="1245"/>
      <c r="D52" s="106"/>
      <c r="E52" s="1248" t="s">
        <v>43</v>
      </c>
      <c r="F52" s="1248"/>
      <c r="G52" s="1248"/>
      <c r="H52" s="1249"/>
      <c r="I52" s="107">
        <v>9494</v>
      </c>
      <c r="J52" s="108">
        <v>9343</v>
      </c>
      <c r="K52" s="108">
        <v>9326</v>
      </c>
      <c r="L52" s="108">
        <v>9377</v>
      </c>
      <c r="M52" s="109">
        <v>9430</v>
      </c>
    </row>
    <row r="53" spans="2:13" ht="27.75" customHeight="1" thickBot="1" x14ac:dyDescent="0.2">
      <c r="B53" s="1255" t="s">
        <v>44</v>
      </c>
      <c r="C53" s="1256"/>
      <c r="D53" s="113"/>
      <c r="E53" s="1257" t="s">
        <v>45</v>
      </c>
      <c r="F53" s="1257"/>
      <c r="G53" s="1257"/>
      <c r="H53" s="1258"/>
      <c r="I53" s="114">
        <v>5833</v>
      </c>
      <c r="J53" s="115">
        <v>6082</v>
      </c>
      <c r="K53" s="115">
        <v>6219</v>
      </c>
      <c r="L53" s="115">
        <v>6105</v>
      </c>
      <c r="M53" s="116">
        <v>6103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TJJ69FSC4k5B7VxFkt+hiudktGvPQp7jc9HAREHlTXy9V/Wtj0TWV23WzHsDCbxS7iym56gftGGylKvDCVW3Q==" saltValue="IZEB2Jx2/Ksp3FsdDuo0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67" t="s">
        <v>48</v>
      </c>
      <c r="D55" s="1267"/>
      <c r="E55" s="1268"/>
      <c r="F55" s="128">
        <v>1813</v>
      </c>
      <c r="G55" s="128">
        <v>1614</v>
      </c>
      <c r="H55" s="129">
        <v>1615</v>
      </c>
    </row>
    <row r="56" spans="2:8" ht="52.5" customHeight="1" x14ac:dyDescent="0.15">
      <c r="B56" s="130"/>
      <c r="C56" s="1269" t="s">
        <v>49</v>
      </c>
      <c r="D56" s="1269"/>
      <c r="E56" s="1270"/>
      <c r="F56" s="131">
        <v>90</v>
      </c>
      <c r="G56" s="131">
        <v>94</v>
      </c>
      <c r="H56" s="132">
        <v>96</v>
      </c>
    </row>
    <row r="57" spans="2:8" ht="53.25" customHeight="1" x14ac:dyDescent="0.15">
      <c r="B57" s="130"/>
      <c r="C57" s="1271" t="s">
        <v>50</v>
      </c>
      <c r="D57" s="1271"/>
      <c r="E57" s="1272"/>
      <c r="F57" s="133">
        <v>1418</v>
      </c>
      <c r="G57" s="133">
        <v>1347</v>
      </c>
      <c r="H57" s="134">
        <v>1311</v>
      </c>
    </row>
    <row r="58" spans="2:8" ht="45.75" customHeight="1" x14ac:dyDescent="0.15">
      <c r="B58" s="135"/>
      <c r="C58" s="1259" t="s">
        <v>583</v>
      </c>
      <c r="D58" s="1260"/>
      <c r="E58" s="1261"/>
      <c r="F58" s="136">
        <v>821</v>
      </c>
      <c r="G58" s="136">
        <v>826</v>
      </c>
      <c r="H58" s="137">
        <v>825</v>
      </c>
    </row>
    <row r="59" spans="2:8" ht="45.75" customHeight="1" x14ac:dyDescent="0.15">
      <c r="B59" s="135"/>
      <c r="C59" s="1259" t="s">
        <v>584</v>
      </c>
      <c r="D59" s="1260"/>
      <c r="E59" s="1261"/>
      <c r="F59" s="136">
        <v>263</v>
      </c>
      <c r="G59" s="136">
        <v>225</v>
      </c>
      <c r="H59" s="137">
        <v>203</v>
      </c>
    </row>
    <row r="60" spans="2:8" ht="45.75" customHeight="1" x14ac:dyDescent="0.15">
      <c r="B60" s="135"/>
      <c r="C60" s="1259" t="s">
        <v>585</v>
      </c>
      <c r="D60" s="1260"/>
      <c r="E60" s="1261"/>
      <c r="F60" s="136">
        <v>118</v>
      </c>
      <c r="G60" s="136">
        <v>117</v>
      </c>
      <c r="H60" s="137">
        <v>115</v>
      </c>
    </row>
    <row r="61" spans="2:8" ht="45.75" customHeight="1" x14ac:dyDescent="0.15">
      <c r="B61" s="135"/>
      <c r="C61" s="1259" t="s">
        <v>586</v>
      </c>
      <c r="D61" s="1260"/>
      <c r="E61" s="1261"/>
      <c r="F61" s="136">
        <v>117</v>
      </c>
      <c r="G61" s="136">
        <v>82</v>
      </c>
      <c r="H61" s="137">
        <v>66</v>
      </c>
    </row>
    <row r="62" spans="2:8" ht="45.75" customHeight="1" thickBot="1" x14ac:dyDescent="0.2">
      <c r="B62" s="138"/>
      <c r="C62" s="1262" t="s">
        <v>587</v>
      </c>
      <c r="D62" s="1263"/>
      <c r="E62" s="1264"/>
      <c r="F62" s="139">
        <v>69</v>
      </c>
      <c r="G62" s="139">
        <v>65</v>
      </c>
      <c r="H62" s="140">
        <v>65</v>
      </c>
    </row>
    <row r="63" spans="2:8" ht="52.5" customHeight="1" thickBot="1" x14ac:dyDescent="0.2">
      <c r="B63" s="141"/>
      <c r="C63" s="1265" t="s">
        <v>51</v>
      </c>
      <c r="D63" s="1265"/>
      <c r="E63" s="1266"/>
      <c r="F63" s="142">
        <v>3321</v>
      </c>
      <c r="G63" s="142">
        <v>3055</v>
      </c>
      <c r="H63" s="143">
        <v>3022</v>
      </c>
    </row>
    <row r="64" spans="2:8" ht="15" customHeight="1" x14ac:dyDescent="0.15"/>
  </sheetData>
  <sheetProtection algorithmName="SHA-512" hashValue="z61agz4rAo1YMYdaByuYZCzzonGxiIw2zCSf4zs/H5qOycksd2HbbQ2f0klGXJDcFtYfGzx1w46fnZ0Tl+1gmg==" saltValue="5JZxsul1mLRR/L8OswrA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611</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611</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610</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606</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609</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604</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559</v>
      </c>
      <c r="BQ50" s="1283"/>
      <c r="BR50" s="1283"/>
      <c r="BS50" s="1283"/>
      <c r="BT50" s="1283"/>
      <c r="BU50" s="1283"/>
      <c r="BV50" s="1283"/>
      <c r="BW50" s="1283"/>
      <c r="BX50" s="1283" t="s">
        <v>560</v>
      </c>
      <c r="BY50" s="1283"/>
      <c r="BZ50" s="1283"/>
      <c r="CA50" s="1283"/>
      <c r="CB50" s="1283"/>
      <c r="CC50" s="1283"/>
      <c r="CD50" s="1283"/>
      <c r="CE50" s="1283"/>
      <c r="CF50" s="1283" t="s">
        <v>561</v>
      </c>
      <c r="CG50" s="1283"/>
      <c r="CH50" s="1283"/>
      <c r="CI50" s="1283"/>
      <c r="CJ50" s="1283"/>
      <c r="CK50" s="1283"/>
      <c r="CL50" s="1283"/>
      <c r="CM50" s="1283"/>
      <c r="CN50" s="1283" t="s">
        <v>562</v>
      </c>
      <c r="CO50" s="1283"/>
      <c r="CP50" s="1283"/>
      <c r="CQ50" s="1283"/>
      <c r="CR50" s="1283"/>
      <c r="CS50" s="1283"/>
      <c r="CT50" s="1283"/>
      <c r="CU50" s="1283"/>
      <c r="CV50" s="1283" t="s">
        <v>563</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603</v>
      </c>
      <c r="AO51" s="1282"/>
      <c r="AP51" s="1282"/>
      <c r="AQ51" s="1282"/>
      <c r="AR51" s="1282"/>
      <c r="AS51" s="1282"/>
      <c r="AT51" s="1282"/>
      <c r="AU51" s="1282"/>
      <c r="AV51" s="1282"/>
      <c r="AW51" s="1282"/>
      <c r="AX51" s="1282"/>
      <c r="AY51" s="1282"/>
      <c r="AZ51" s="1282"/>
      <c r="BA51" s="1282"/>
      <c r="BB51" s="1282" t="s">
        <v>601</v>
      </c>
      <c r="BC51" s="1282"/>
      <c r="BD51" s="1282"/>
      <c r="BE51" s="1282"/>
      <c r="BF51" s="1282"/>
      <c r="BG51" s="1282"/>
      <c r="BH51" s="1282"/>
      <c r="BI51" s="1282"/>
      <c r="BJ51" s="1282"/>
      <c r="BK51" s="1282"/>
      <c r="BL51" s="1282"/>
      <c r="BM51" s="1282"/>
      <c r="BN51" s="1282"/>
      <c r="BO51" s="1282"/>
      <c r="BP51" s="1281">
        <v>98.5</v>
      </c>
      <c r="BQ51" s="1281"/>
      <c r="BR51" s="1281"/>
      <c r="BS51" s="1281"/>
      <c r="BT51" s="1281"/>
      <c r="BU51" s="1281"/>
      <c r="BV51" s="1281"/>
      <c r="BW51" s="1281"/>
      <c r="BX51" s="1281">
        <v>103.3</v>
      </c>
      <c r="BY51" s="1281"/>
      <c r="BZ51" s="1281"/>
      <c r="CA51" s="1281"/>
      <c r="CB51" s="1281"/>
      <c r="CC51" s="1281"/>
      <c r="CD51" s="1281"/>
      <c r="CE51" s="1281"/>
      <c r="CF51" s="1281">
        <v>104.9</v>
      </c>
      <c r="CG51" s="1281"/>
      <c r="CH51" s="1281"/>
      <c r="CI51" s="1281"/>
      <c r="CJ51" s="1281"/>
      <c r="CK51" s="1281"/>
      <c r="CL51" s="1281"/>
      <c r="CM51" s="1281"/>
      <c r="CN51" s="1281">
        <v>103.4</v>
      </c>
      <c r="CO51" s="1281"/>
      <c r="CP51" s="1281"/>
      <c r="CQ51" s="1281"/>
      <c r="CR51" s="1281"/>
      <c r="CS51" s="1281"/>
      <c r="CT51" s="1281"/>
      <c r="CU51" s="1281"/>
      <c r="CV51" s="1281">
        <v>99.7</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608</v>
      </c>
      <c r="BC53" s="1282"/>
      <c r="BD53" s="1282"/>
      <c r="BE53" s="1282"/>
      <c r="BF53" s="1282"/>
      <c r="BG53" s="1282"/>
      <c r="BH53" s="1282"/>
      <c r="BI53" s="1282"/>
      <c r="BJ53" s="1282"/>
      <c r="BK53" s="1282"/>
      <c r="BL53" s="1282"/>
      <c r="BM53" s="1282"/>
      <c r="BN53" s="1282"/>
      <c r="BO53" s="1282"/>
      <c r="BP53" s="1281">
        <v>60.4</v>
      </c>
      <c r="BQ53" s="1281"/>
      <c r="BR53" s="1281"/>
      <c r="BS53" s="1281"/>
      <c r="BT53" s="1281"/>
      <c r="BU53" s="1281"/>
      <c r="BV53" s="1281"/>
      <c r="BW53" s="1281"/>
      <c r="BX53" s="1281">
        <v>61.2</v>
      </c>
      <c r="BY53" s="1281"/>
      <c r="BZ53" s="1281"/>
      <c r="CA53" s="1281"/>
      <c r="CB53" s="1281"/>
      <c r="CC53" s="1281"/>
      <c r="CD53" s="1281"/>
      <c r="CE53" s="1281"/>
      <c r="CF53" s="1281">
        <v>61.9</v>
      </c>
      <c r="CG53" s="1281"/>
      <c r="CH53" s="1281"/>
      <c r="CI53" s="1281"/>
      <c r="CJ53" s="1281"/>
      <c r="CK53" s="1281"/>
      <c r="CL53" s="1281"/>
      <c r="CM53" s="1281"/>
      <c r="CN53" s="1281">
        <v>62.6</v>
      </c>
      <c r="CO53" s="1281"/>
      <c r="CP53" s="1281"/>
      <c r="CQ53" s="1281"/>
      <c r="CR53" s="1281"/>
      <c r="CS53" s="1281"/>
      <c r="CT53" s="1281"/>
      <c r="CU53" s="1281"/>
      <c r="CV53" s="1281">
        <v>63.7</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602</v>
      </c>
      <c r="AO55" s="1283"/>
      <c r="AP55" s="1283"/>
      <c r="AQ55" s="1283"/>
      <c r="AR55" s="1283"/>
      <c r="AS55" s="1283"/>
      <c r="AT55" s="1283"/>
      <c r="AU55" s="1283"/>
      <c r="AV55" s="1283"/>
      <c r="AW55" s="1283"/>
      <c r="AX55" s="1283"/>
      <c r="AY55" s="1283"/>
      <c r="AZ55" s="1283"/>
      <c r="BA55" s="1283"/>
      <c r="BB55" s="1282" t="s">
        <v>601</v>
      </c>
      <c r="BC55" s="1282"/>
      <c r="BD55" s="1282"/>
      <c r="BE55" s="1282"/>
      <c r="BF55" s="1282"/>
      <c r="BG55" s="1282"/>
      <c r="BH55" s="1282"/>
      <c r="BI55" s="1282"/>
      <c r="BJ55" s="1282"/>
      <c r="BK55" s="1282"/>
      <c r="BL55" s="1282"/>
      <c r="BM55" s="1282"/>
      <c r="BN55" s="1282"/>
      <c r="BO55" s="1282"/>
      <c r="BP55" s="1281">
        <v>54.6</v>
      </c>
      <c r="BQ55" s="1281"/>
      <c r="BR55" s="1281"/>
      <c r="BS55" s="1281"/>
      <c r="BT55" s="1281"/>
      <c r="BU55" s="1281"/>
      <c r="BV55" s="1281"/>
      <c r="BW55" s="1281"/>
      <c r="BX55" s="1281">
        <v>53.2</v>
      </c>
      <c r="BY55" s="1281"/>
      <c r="BZ55" s="1281"/>
      <c r="CA55" s="1281"/>
      <c r="CB55" s="1281"/>
      <c r="CC55" s="1281"/>
      <c r="CD55" s="1281"/>
      <c r="CE55" s="1281"/>
      <c r="CF55" s="1281">
        <v>47.9</v>
      </c>
      <c r="CG55" s="1281"/>
      <c r="CH55" s="1281"/>
      <c r="CI55" s="1281"/>
      <c r="CJ55" s="1281"/>
      <c r="CK55" s="1281"/>
      <c r="CL55" s="1281"/>
      <c r="CM55" s="1281"/>
      <c r="CN55" s="1281">
        <v>49</v>
      </c>
      <c r="CO55" s="1281"/>
      <c r="CP55" s="1281"/>
      <c r="CQ55" s="1281"/>
      <c r="CR55" s="1281"/>
      <c r="CS55" s="1281"/>
      <c r="CT55" s="1281"/>
      <c r="CU55" s="1281"/>
      <c r="CV55" s="1281">
        <v>41.3</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608</v>
      </c>
      <c r="BC57" s="1282"/>
      <c r="BD57" s="1282"/>
      <c r="BE57" s="1282"/>
      <c r="BF57" s="1282"/>
      <c r="BG57" s="1282"/>
      <c r="BH57" s="1282"/>
      <c r="BI57" s="1282"/>
      <c r="BJ57" s="1282"/>
      <c r="BK57" s="1282"/>
      <c r="BL57" s="1282"/>
      <c r="BM57" s="1282"/>
      <c r="BN57" s="1282"/>
      <c r="BO57" s="1282"/>
      <c r="BP57" s="1281">
        <v>58.3</v>
      </c>
      <c r="BQ57" s="1281"/>
      <c r="BR57" s="1281"/>
      <c r="BS57" s="1281"/>
      <c r="BT57" s="1281"/>
      <c r="BU57" s="1281"/>
      <c r="BV57" s="1281"/>
      <c r="BW57" s="1281"/>
      <c r="BX57" s="1281">
        <v>59.6</v>
      </c>
      <c r="BY57" s="1281"/>
      <c r="BZ57" s="1281"/>
      <c r="CA57" s="1281"/>
      <c r="CB57" s="1281"/>
      <c r="CC57" s="1281"/>
      <c r="CD57" s="1281"/>
      <c r="CE57" s="1281"/>
      <c r="CF57" s="1281">
        <v>60.8</v>
      </c>
      <c r="CG57" s="1281"/>
      <c r="CH57" s="1281"/>
      <c r="CI57" s="1281"/>
      <c r="CJ57" s="1281"/>
      <c r="CK57" s="1281"/>
      <c r="CL57" s="1281"/>
      <c r="CM57" s="1281"/>
      <c r="CN57" s="1281">
        <v>61</v>
      </c>
      <c r="CO57" s="1281"/>
      <c r="CP57" s="1281"/>
      <c r="CQ57" s="1281"/>
      <c r="CR57" s="1281"/>
      <c r="CS57" s="1281"/>
      <c r="CT57" s="1281"/>
      <c r="CU57" s="1281"/>
      <c r="CV57" s="1281">
        <v>63</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607</v>
      </c>
    </row>
    <row r="64" spans="1:109" ht="13.5" x14ac:dyDescent="0.15">
      <c r="B64" s="1274"/>
      <c r="G64" s="1311"/>
      <c r="I64" s="1313"/>
      <c r="J64" s="1313"/>
      <c r="K64" s="1313"/>
      <c r="L64" s="1313"/>
      <c r="M64" s="1313"/>
      <c r="N64" s="1312"/>
      <c r="AM64" s="1311"/>
      <c r="AN64" s="1311" t="s">
        <v>606</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customHeight="1" x14ac:dyDescent="0.15">
      <c r="B65" s="1274"/>
      <c r="AN65" s="1309" t="s">
        <v>605</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604</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559</v>
      </c>
      <c r="BQ72" s="1283"/>
      <c r="BR72" s="1283"/>
      <c r="BS72" s="1283"/>
      <c r="BT72" s="1283"/>
      <c r="BU72" s="1283"/>
      <c r="BV72" s="1283"/>
      <c r="BW72" s="1283"/>
      <c r="BX72" s="1283" t="s">
        <v>560</v>
      </c>
      <c r="BY72" s="1283"/>
      <c r="BZ72" s="1283"/>
      <c r="CA72" s="1283"/>
      <c r="CB72" s="1283"/>
      <c r="CC72" s="1283"/>
      <c r="CD72" s="1283"/>
      <c r="CE72" s="1283"/>
      <c r="CF72" s="1283" t="s">
        <v>561</v>
      </c>
      <c r="CG72" s="1283"/>
      <c r="CH72" s="1283"/>
      <c r="CI72" s="1283"/>
      <c r="CJ72" s="1283"/>
      <c r="CK72" s="1283"/>
      <c r="CL72" s="1283"/>
      <c r="CM72" s="1283"/>
      <c r="CN72" s="1283" t="s">
        <v>562</v>
      </c>
      <c r="CO72" s="1283"/>
      <c r="CP72" s="1283"/>
      <c r="CQ72" s="1283"/>
      <c r="CR72" s="1283"/>
      <c r="CS72" s="1283"/>
      <c r="CT72" s="1283"/>
      <c r="CU72" s="1283"/>
      <c r="CV72" s="1283" t="s">
        <v>563</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603</v>
      </c>
      <c r="AO73" s="1282"/>
      <c r="AP73" s="1282"/>
      <c r="AQ73" s="1282"/>
      <c r="AR73" s="1282"/>
      <c r="AS73" s="1282"/>
      <c r="AT73" s="1282"/>
      <c r="AU73" s="1282"/>
      <c r="AV73" s="1282"/>
      <c r="AW73" s="1282"/>
      <c r="AX73" s="1282"/>
      <c r="AY73" s="1282"/>
      <c r="AZ73" s="1282"/>
      <c r="BA73" s="1282"/>
      <c r="BB73" s="1282" t="s">
        <v>601</v>
      </c>
      <c r="BC73" s="1282"/>
      <c r="BD73" s="1282"/>
      <c r="BE73" s="1282"/>
      <c r="BF73" s="1282"/>
      <c r="BG73" s="1282"/>
      <c r="BH73" s="1282"/>
      <c r="BI73" s="1282"/>
      <c r="BJ73" s="1282"/>
      <c r="BK73" s="1282"/>
      <c r="BL73" s="1282"/>
      <c r="BM73" s="1282"/>
      <c r="BN73" s="1282"/>
      <c r="BO73" s="1282"/>
      <c r="BP73" s="1281">
        <v>98.5</v>
      </c>
      <c r="BQ73" s="1281"/>
      <c r="BR73" s="1281"/>
      <c r="BS73" s="1281"/>
      <c r="BT73" s="1281"/>
      <c r="BU73" s="1281"/>
      <c r="BV73" s="1281"/>
      <c r="BW73" s="1281"/>
      <c r="BX73" s="1281">
        <v>103.3</v>
      </c>
      <c r="BY73" s="1281"/>
      <c r="BZ73" s="1281"/>
      <c r="CA73" s="1281"/>
      <c r="CB73" s="1281"/>
      <c r="CC73" s="1281"/>
      <c r="CD73" s="1281"/>
      <c r="CE73" s="1281"/>
      <c r="CF73" s="1281">
        <v>104.9</v>
      </c>
      <c r="CG73" s="1281"/>
      <c r="CH73" s="1281"/>
      <c r="CI73" s="1281"/>
      <c r="CJ73" s="1281"/>
      <c r="CK73" s="1281"/>
      <c r="CL73" s="1281"/>
      <c r="CM73" s="1281"/>
      <c r="CN73" s="1281">
        <v>103.4</v>
      </c>
      <c r="CO73" s="1281"/>
      <c r="CP73" s="1281"/>
      <c r="CQ73" s="1281"/>
      <c r="CR73" s="1281"/>
      <c r="CS73" s="1281"/>
      <c r="CT73" s="1281"/>
      <c r="CU73" s="1281"/>
      <c r="CV73" s="1281">
        <v>99.7</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600</v>
      </c>
      <c r="BC75" s="1282"/>
      <c r="BD75" s="1282"/>
      <c r="BE75" s="1282"/>
      <c r="BF75" s="1282"/>
      <c r="BG75" s="1282"/>
      <c r="BH75" s="1282"/>
      <c r="BI75" s="1282"/>
      <c r="BJ75" s="1282"/>
      <c r="BK75" s="1282"/>
      <c r="BL75" s="1282"/>
      <c r="BM75" s="1282"/>
      <c r="BN75" s="1282"/>
      <c r="BO75" s="1282"/>
      <c r="BP75" s="1281">
        <v>11</v>
      </c>
      <c r="BQ75" s="1281"/>
      <c r="BR75" s="1281"/>
      <c r="BS75" s="1281"/>
      <c r="BT75" s="1281"/>
      <c r="BU75" s="1281"/>
      <c r="BV75" s="1281"/>
      <c r="BW75" s="1281"/>
      <c r="BX75" s="1281">
        <v>11.4</v>
      </c>
      <c r="BY75" s="1281"/>
      <c r="BZ75" s="1281"/>
      <c r="CA75" s="1281"/>
      <c r="CB75" s="1281"/>
      <c r="CC75" s="1281"/>
      <c r="CD75" s="1281"/>
      <c r="CE75" s="1281"/>
      <c r="CF75" s="1281">
        <v>11.9</v>
      </c>
      <c r="CG75" s="1281"/>
      <c r="CH75" s="1281"/>
      <c r="CI75" s="1281"/>
      <c r="CJ75" s="1281"/>
      <c r="CK75" s="1281"/>
      <c r="CL75" s="1281"/>
      <c r="CM75" s="1281"/>
      <c r="CN75" s="1281">
        <v>12.5</v>
      </c>
      <c r="CO75" s="1281"/>
      <c r="CP75" s="1281"/>
      <c r="CQ75" s="1281"/>
      <c r="CR75" s="1281"/>
      <c r="CS75" s="1281"/>
      <c r="CT75" s="1281"/>
      <c r="CU75" s="1281"/>
      <c r="CV75" s="1281">
        <v>12.5</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602</v>
      </c>
      <c r="AO77" s="1283"/>
      <c r="AP77" s="1283"/>
      <c r="AQ77" s="1283"/>
      <c r="AR77" s="1283"/>
      <c r="AS77" s="1283"/>
      <c r="AT77" s="1283"/>
      <c r="AU77" s="1283"/>
      <c r="AV77" s="1283"/>
      <c r="AW77" s="1283"/>
      <c r="AX77" s="1283"/>
      <c r="AY77" s="1283"/>
      <c r="AZ77" s="1283"/>
      <c r="BA77" s="1283"/>
      <c r="BB77" s="1282" t="s">
        <v>601</v>
      </c>
      <c r="BC77" s="1282"/>
      <c r="BD77" s="1282"/>
      <c r="BE77" s="1282"/>
      <c r="BF77" s="1282"/>
      <c r="BG77" s="1282"/>
      <c r="BH77" s="1282"/>
      <c r="BI77" s="1282"/>
      <c r="BJ77" s="1282"/>
      <c r="BK77" s="1282"/>
      <c r="BL77" s="1282"/>
      <c r="BM77" s="1282"/>
      <c r="BN77" s="1282"/>
      <c r="BO77" s="1282"/>
      <c r="BP77" s="1281">
        <v>54.6</v>
      </c>
      <c r="BQ77" s="1281"/>
      <c r="BR77" s="1281"/>
      <c r="BS77" s="1281"/>
      <c r="BT77" s="1281"/>
      <c r="BU77" s="1281"/>
      <c r="BV77" s="1281"/>
      <c r="BW77" s="1281"/>
      <c r="BX77" s="1281">
        <v>53.2</v>
      </c>
      <c r="BY77" s="1281"/>
      <c r="BZ77" s="1281"/>
      <c r="CA77" s="1281"/>
      <c r="CB77" s="1281"/>
      <c r="CC77" s="1281"/>
      <c r="CD77" s="1281"/>
      <c r="CE77" s="1281"/>
      <c r="CF77" s="1281">
        <v>47.9</v>
      </c>
      <c r="CG77" s="1281"/>
      <c r="CH77" s="1281"/>
      <c r="CI77" s="1281"/>
      <c r="CJ77" s="1281"/>
      <c r="CK77" s="1281"/>
      <c r="CL77" s="1281"/>
      <c r="CM77" s="1281"/>
      <c r="CN77" s="1281">
        <v>49</v>
      </c>
      <c r="CO77" s="1281"/>
      <c r="CP77" s="1281"/>
      <c r="CQ77" s="1281"/>
      <c r="CR77" s="1281"/>
      <c r="CS77" s="1281"/>
      <c r="CT77" s="1281"/>
      <c r="CU77" s="1281"/>
      <c r="CV77" s="1281">
        <v>41.3</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600</v>
      </c>
      <c r="BC79" s="1282"/>
      <c r="BD79" s="1282"/>
      <c r="BE79" s="1282"/>
      <c r="BF79" s="1282"/>
      <c r="BG79" s="1282"/>
      <c r="BH79" s="1282"/>
      <c r="BI79" s="1282"/>
      <c r="BJ79" s="1282"/>
      <c r="BK79" s="1282"/>
      <c r="BL79" s="1282"/>
      <c r="BM79" s="1282"/>
      <c r="BN79" s="1282"/>
      <c r="BO79" s="1282"/>
      <c r="BP79" s="1281">
        <v>10</v>
      </c>
      <c r="BQ79" s="1281"/>
      <c r="BR79" s="1281"/>
      <c r="BS79" s="1281"/>
      <c r="BT79" s="1281"/>
      <c r="BU79" s="1281"/>
      <c r="BV79" s="1281"/>
      <c r="BW79" s="1281"/>
      <c r="BX79" s="1281">
        <v>9.8000000000000007</v>
      </c>
      <c r="BY79" s="1281"/>
      <c r="BZ79" s="1281"/>
      <c r="CA79" s="1281"/>
      <c r="CB79" s="1281"/>
      <c r="CC79" s="1281"/>
      <c r="CD79" s="1281"/>
      <c r="CE79" s="1281"/>
      <c r="CF79" s="1281">
        <v>9.6</v>
      </c>
      <c r="CG79" s="1281"/>
      <c r="CH79" s="1281"/>
      <c r="CI79" s="1281"/>
      <c r="CJ79" s="1281"/>
      <c r="CK79" s="1281"/>
      <c r="CL79" s="1281"/>
      <c r="CM79" s="1281"/>
      <c r="CN79" s="1281">
        <v>9.5</v>
      </c>
      <c r="CO79" s="1281"/>
      <c r="CP79" s="1281"/>
      <c r="CQ79" s="1281"/>
      <c r="CR79" s="1281"/>
      <c r="CS79" s="1281"/>
      <c r="CT79" s="1281"/>
      <c r="CU79" s="1281"/>
      <c r="CV79" s="1281">
        <v>9.1999999999999993</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gwZ9xPsnWcQ91kAER+5vw6/S6FzZBmd3ee7gXUJYgfIScA2WjdNHf2MBYQzLunQpdsjgWvSLsxXbc3RhJ+J0w==" saltValue="X/ghiTs5L2YTL+aPiGsiy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gSQfPnuzEj0s8UQ/VDPvVHacCZBjdX8lyFDrg03L7U/lqhAFzgfHwA+L1Am38pFuOno5HOMmUXUCd9SyCkKVyA==" saltValue="1QweTrHUO/CaDiikbcwTn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wLuImeFWioC++bYKBMWWrYyKyDlJFXfjUelBt3fDk4s9+JxPstPGHHYMzrC8dHk64ryx4s8N6LpF1ZQbhFuORg==" saltValue="NFWe0+78VvO02I8vBqUiv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56512</v>
      </c>
      <c r="E3" s="162"/>
      <c r="F3" s="163">
        <v>83280</v>
      </c>
      <c r="G3" s="164"/>
      <c r="H3" s="165"/>
    </row>
    <row r="4" spans="1:8" x14ac:dyDescent="0.15">
      <c r="A4" s="166"/>
      <c r="B4" s="167"/>
      <c r="C4" s="168"/>
      <c r="D4" s="169">
        <v>30965</v>
      </c>
      <c r="E4" s="170"/>
      <c r="F4" s="171">
        <v>43123</v>
      </c>
      <c r="G4" s="172"/>
      <c r="H4" s="173"/>
    </row>
    <row r="5" spans="1:8" x14ac:dyDescent="0.15">
      <c r="A5" s="154" t="s">
        <v>551</v>
      </c>
      <c r="B5" s="159"/>
      <c r="C5" s="160"/>
      <c r="D5" s="161">
        <v>54799</v>
      </c>
      <c r="E5" s="162"/>
      <c r="F5" s="163">
        <v>88968</v>
      </c>
      <c r="G5" s="164"/>
      <c r="H5" s="165"/>
    </row>
    <row r="6" spans="1:8" x14ac:dyDescent="0.15">
      <c r="A6" s="166"/>
      <c r="B6" s="167"/>
      <c r="C6" s="168"/>
      <c r="D6" s="169">
        <v>29178</v>
      </c>
      <c r="E6" s="170"/>
      <c r="F6" s="171">
        <v>45482</v>
      </c>
      <c r="G6" s="172"/>
      <c r="H6" s="173"/>
    </row>
    <row r="7" spans="1:8" x14ac:dyDescent="0.15">
      <c r="A7" s="154" t="s">
        <v>552</v>
      </c>
      <c r="B7" s="159"/>
      <c r="C7" s="160"/>
      <c r="D7" s="161">
        <v>63967</v>
      </c>
      <c r="E7" s="162"/>
      <c r="F7" s="163">
        <v>85173</v>
      </c>
      <c r="G7" s="164"/>
      <c r="H7" s="165"/>
    </row>
    <row r="8" spans="1:8" x14ac:dyDescent="0.15">
      <c r="A8" s="166"/>
      <c r="B8" s="167"/>
      <c r="C8" s="168"/>
      <c r="D8" s="169">
        <v>33196</v>
      </c>
      <c r="E8" s="170"/>
      <c r="F8" s="171">
        <v>43913</v>
      </c>
      <c r="G8" s="172"/>
      <c r="H8" s="173"/>
    </row>
    <row r="9" spans="1:8" x14ac:dyDescent="0.15">
      <c r="A9" s="154" t="s">
        <v>553</v>
      </c>
      <c r="B9" s="159"/>
      <c r="C9" s="160"/>
      <c r="D9" s="161">
        <v>66062</v>
      </c>
      <c r="E9" s="162"/>
      <c r="F9" s="163">
        <v>94081</v>
      </c>
      <c r="G9" s="164"/>
      <c r="H9" s="165"/>
    </row>
    <row r="10" spans="1:8" x14ac:dyDescent="0.15">
      <c r="A10" s="166"/>
      <c r="B10" s="167"/>
      <c r="C10" s="168"/>
      <c r="D10" s="169">
        <v>29151</v>
      </c>
      <c r="E10" s="170"/>
      <c r="F10" s="171">
        <v>48949</v>
      </c>
      <c r="G10" s="172"/>
      <c r="H10" s="173"/>
    </row>
    <row r="11" spans="1:8" x14ac:dyDescent="0.15">
      <c r="A11" s="154" t="s">
        <v>554</v>
      </c>
      <c r="B11" s="159"/>
      <c r="C11" s="160"/>
      <c r="D11" s="161">
        <v>60921</v>
      </c>
      <c r="E11" s="162"/>
      <c r="F11" s="163">
        <v>92632</v>
      </c>
      <c r="G11" s="164"/>
      <c r="H11" s="165"/>
    </row>
    <row r="12" spans="1:8" x14ac:dyDescent="0.15">
      <c r="A12" s="166"/>
      <c r="B12" s="167"/>
      <c r="C12" s="174"/>
      <c r="D12" s="169">
        <v>43096</v>
      </c>
      <c r="E12" s="170"/>
      <c r="F12" s="171">
        <v>47978</v>
      </c>
      <c r="G12" s="172"/>
      <c r="H12" s="173"/>
    </row>
    <row r="13" spans="1:8" x14ac:dyDescent="0.15">
      <c r="A13" s="154"/>
      <c r="B13" s="159"/>
      <c r="C13" s="175"/>
      <c r="D13" s="176">
        <v>60452</v>
      </c>
      <c r="E13" s="177"/>
      <c r="F13" s="178">
        <v>88827</v>
      </c>
      <c r="G13" s="179"/>
      <c r="H13" s="165"/>
    </row>
    <row r="14" spans="1:8" x14ac:dyDescent="0.15">
      <c r="A14" s="166"/>
      <c r="B14" s="167"/>
      <c r="C14" s="168"/>
      <c r="D14" s="169">
        <v>33117</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0.9</v>
      </c>
      <c r="C19" s="180">
        <f>ROUND(VALUE(SUBSTITUTE(実質収支比率等に係る経年分析!G$48,"▲","-")),2)</f>
        <v>1.0900000000000001</v>
      </c>
      <c r="D19" s="180">
        <f>ROUND(VALUE(SUBSTITUTE(実質収支比率等に係る経年分析!H$48,"▲","-")),2)</f>
        <v>0.43</v>
      </c>
      <c r="E19" s="180">
        <f>ROUND(VALUE(SUBSTITUTE(実質収支比率等に係る経年分析!I$48,"▲","-")),2)</f>
        <v>0.23</v>
      </c>
      <c r="F19" s="180">
        <f>ROUND(VALUE(SUBSTITUTE(実質収支比率等に係る経年分析!J$48,"▲","-")),2)</f>
        <v>4.82</v>
      </c>
    </row>
    <row r="20" spans="1:11" x14ac:dyDescent="0.15">
      <c r="A20" s="180" t="s">
        <v>55</v>
      </c>
      <c r="B20" s="180">
        <f>ROUND(VALUE(SUBSTITUTE(実質収支比率等に係る経年分析!F$47,"▲","-")),2)</f>
        <v>37.35</v>
      </c>
      <c r="C20" s="180">
        <f>ROUND(VALUE(SUBSTITUTE(実質収支比率等に係る経年分析!G$47,"▲","-")),2)</f>
        <v>33.15</v>
      </c>
      <c r="D20" s="180">
        <f>ROUND(VALUE(SUBSTITUTE(実質収支比率等に係る経年分析!H$47,"▲","-")),2)</f>
        <v>26.82</v>
      </c>
      <c r="E20" s="180">
        <f>ROUND(VALUE(SUBSTITUTE(実質収支比率等に係る経年分析!I$47,"▲","-")),2)</f>
        <v>23.98</v>
      </c>
      <c r="F20" s="180">
        <f>ROUND(VALUE(SUBSTITUTE(実質収支比率等に係る経年分析!J$47,"▲","-")),2)</f>
        <v>23.3</v>
      </c>
    </row>
    <row r="21" spans="1:11" x14ac:dyDescent="0.15">
      <c r="A21" s="180" t="s">
        <v>56</v>
      </c>
      <c r="B21" s="180">
        <f>IF(ISNUMBER(VALUE(SUBSTITUTE(実質収支比率等に係る経年分析!F$49,"▲","-"))),ROUND(VALUE(SUBSTITUTE(実質収支比率等に係る経年分析!F$49,"▲","-")),2),NA())</f>
        <v>-5.18</v>
      </c>
      <c r="C21" s="180">
        <f>IF(ISNUMBER(VALUE(SUBSTITUTE(実質収支比率等に係る経年分析!G$49,"▲","-"))),ROUND(VALUE(SUBSTITUTE(実質収支比率等に係る経年分析!G$49,"▲","-")),2),NA())</f>
        <v>-4.2</v>
      </c>
      <c r="D21" s="180">
        <f>IF(ISNUMBER(VALUE(SUBSTITUTE(実質収支比率等に係る経年分析!H$49,"▲","-"))),ROUND(VALUE(SUBSTITUTE(実質収支比率等に係る経年分析!H$49,"▲","-")),2),NA())</f>
        <v>-6.99</v>
      </c>
      <c r="E21" s="180">
        <f>IF(ISNUMBER(VALUE(SUBSTITUTE(実質収支比率等に係る経年分析!I$49,"▲","-"))),ROUND(VALUE(SUBSTITUTE(実質収支比率等に係る経年分析!I$49,"▲","-")),2),NA())</f>
        <v>-3.15</v>
      </c>
      <c r="F21" s="180">
        <f>IF(ISNUMBER(VALUE(SUBSTITUTE(実質収支比率等に係る経年分析!J$49,"▲","-"))),ROUND(VALUE(SUBSTITUTE(実質収支比率等に係る経年分析!J$49,"▲","-")),2),NA())</f>
        <v>4.6100000000000003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0.66</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0.27</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0.85</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0.28000000000000003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4.8099999999999996</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2.82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5.14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5.66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7.32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8.9600000000000009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10.23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7.85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1037</v>
      </c>
      <c r="E42" s="182"/>
      <c r="F42" s="182"/>
      <c r="G42" s="182">
        <f>'実質公債費比率（分子）の構造'!L$52</f>
        <v>1043</v>
      </c>
      <c r="H42" s="182"/>
      <c r="I42" s="182"/>
      <c r="J42" s="182">
        <f>'実質公債費比率（分子）の構造'!M$52</f>
        <v>991</v>
      </c>
      <c r="K42" s="182"/>
      <c r="L42" s="182"/>
      <c r="M42" s="182">
        <f>'実質公債費比率（分子）の構造'!N$52</f>
        <v>986</v>
      </c>
      <c r="N42" s="182"/>
      <c r="O42" s="182"/>
      <c r="P42" s="182">
        <f>'実質公債費比率（分子）の構造'!O$52</f>
        <v>987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145</v>
      </c>
      <c r="C45" s="182"/>
      <c r="D45" s="182"/>
      <c r="E45" s="182">
        <f>'実質公債費比率（分子）の構造'!L$49</f>
        <v>155</v>
      </c>
      <c r="F45" s="182"/>
      <c r="G45" s="182"/>
      <c r="H45" s="182">
        <f>'実質公債費比率（分子）の構造'!M$49</f>
        <v>147</v>
      </c>
      <c r="I45" s="182"/>
      <c r="J45" s="182"/>
      <c r="K45" s="182">
        <f>'実質公債費比率（分子）の構造'!N$49</f>
        <v>155</v>
      </c>
      <c r="L45" s="182"/>
      <c r="M45" s="182"/>
      <c r="N45" s="182">
        <f>'実質公債費比率（分子）の構造'!O$49</f>
        <v>144</v>
      </c>
      <c r="O45" s="182"/>
      <c r="P45" s="182"/>
    </row>
    <row r="46" spans="1:16" x14ac:dyDescent="0.15">
      <c r="A46" s="182" t="s">
        <v>67</v>
      </c>
      <c r="B46" s="182">
        <f>'実質公債費比率（分子）の構造'!K$48</f>
        <v>140</v>
      </c>
      <c r="C46" s="182"/>
      <c r="D46" s="182"/>
      <c r="E46" s="182">
        <f>'実質公債費比率（分子）の構造'!L$48</f>
        <v>164</v>
      </c>
      <c r="F46" s="182"/>
      <c r="G46" s="182"/>
      <c r="H46" s="182">
        <f>'実質公債費比率（分子）の構造'!M$48</f>
        <v>168</v>
      </c>
      <c r="I46" s="182"/>
      <c r="J46" s="182"/>
      <c r="K46" s="182">
        <f>'実質公債費比率（分子）の構造'!N$48</f>
        <v>170</v>
      </c>
      <c r="L46" s="182"/>
      <c r="M46" s="182"/>
      <c r="N46" s="182">
        <f>'実質公債費比率（分子）の構造'!O$48</f>
        <v>177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1402</v>
      </c>
      <c r="C49" s="182"/>
      <c r="D49" s="182"/>
      <c r="E49" s="182">
        <f>'実質公債費比率（分子）の構造'!L$45</f>
        <v>1454</v>
      </c>
      <c r="F49" s="182"/>
      <c r="G49" s="182"/>
      <c r="H49" s="182">
        <f>'実質公債費比率（分子）の構造'!M$45</f>
        <v>1422</v>
      </c>
      <c r="I49" s="182"/>
      <c r="J49" s="182"/>
      <c r="K49" s="182">
        <f>'実質公債費比率（分子）の構造'!N$45</f>
        <v>1413</v>
      </c>
      <c r="L49" s="182"/>
      <c r="M49" s="182"/>
      <c r="N49" s="182">
        <f>'実質公債費比率（分子）の構造'!O$45</f>
        <v>1429</v>
      </c>
      <c r="O49" s="182"/>
      <c r="P49" s="182"/>
    </row>
    <row r="50" spans="1:16" x14ac:dyDescent="0.15">
      <c r="A50" s="182" t="s">
        <v>71</v>
      </c>
      <c r="B50" s="182" t="e">
        <f>NA()</f>
        <v>#N/A</v>
      </c>
      <c r="C50" s="182">
        <f>IF(ISNUMBER('実質公債費比率（分子）の構造'!K$53),'実質公債費比率（分子）の構造'!K$53,NA())</f>
        <v>650</v>
      </c>
      <c r="D50" s="182" t="e">
        <f>NA()</f>
        <v>#N/A</v>
      </c>
      <c r="E50" s="182" t="e">
        <f>NA()</f>
        <v>#N/A</v>
      </c>
      <c r="F50" s="182">
        <f>IF(ISNUMBER('実質公債費比率（分子）の構造'!L$53),'実質公債費比率（分子）の構造'!L$53,NA())</f>
        <v>730</v>
      </c>
      <c r="G50" s="182" t="e">
        <f>NA()</f>
        <v>#N/A</v>
      </c>
      <c r="H50" s="182" t="e">
        <f>NA()</f>
        <v>#N/A</v>
      </c>
      <c r="I50" s="182">
        <f>IF(ISNUMBER('実質公債費比率（分子）の構造'!M$53),'実質公債費比率（分子）の構造'!M$53,NA())</f>
        <v>746</v>
      </c>
      <c r="J50" s="182" t="e">
        <f>NA()</f>
        <v>#N/A</v>
      </c>
      <c r="K50" s="182" t="e">
        <f>NA()</f>
        <v>#N/A</v>
      </c>
      <c r="L50" s="182">
        <f>IF(ISNUMBER('実質公債費比率（分子）の構造'!N$53),'実質公債費比率（分子）の構造'!N$53,NA())</f>
        <v>752</v>
      </c>
      <c r="M50" s="182" t="e">
        <f>NA()</f>
        <v>#N/A</v>
      </c>
      <c r="N50" s="182" t="e">
        <f>NA()</f>
        <v>#N/A</v>
      </c>
      <c r="O50" s="182">
        <f>IF(ISNUMBER('実質公債費比率（分子）の構造'!O$53),'実質公債費比率（分子）の構造'!O$53,NA())</f>
        <v>763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9494</v>
      </c>
      <c r="E56" s="181"/>
      <c r="F56" s="181"/>
      <c r="G56" s="181">
        <f>'将来負担比率（分子）の構造'!J$52</f>
        <v>9343</v>
      </c>
      <c r="H56" s="181"/>
      <c r="I56" s="181"/>
      <c r="J56" s="181">
        <f>'将来負担比率（分子）の構造'!K$52</f>
        <v>9326</v>
      </c>
      <c r="K56" s="181"/>
      <c r="L56" s="181"/>
      <c r="M56" s="181">
        <f>'将来負担比率（分子）の構造'!L$52</f>
        <v>9377</v>
      </c>
      <c r="N56" s="181"/>
      <c r="O56" s="181"/>
      <c r="P56" s="181">
        <f>'将来負担比率（分子）の構造'!M$52</f>
        <v>9430</v>
      </c>
    </row>
    <row r="57" spans="1:16" x14ac:dyDescent="0.15">
      <c r="A57" s="181" t="s">
        <v>42</v>
      </c>
      <c r="B57" s="181"/>
      <c r="C57" s="181"/>
      <c r="D57" s="181">
        <f>'将来負担比率（分子）の構造'!I$51</f>
        <v>2117</v>
      </c>
      <c r="E57" s="181"/>
      <c r="F57" s="181"/>
      <c r="G57" s="181">
        <f>'将来負担比率（分子）の構造'!J$51</f>
        <v>1995</v>
      </c>
      <c r="H57" s="181"/>
      <c r="I57" s="181"/>
      <c r="J57" s="181">
        <f>'将来負担比率（分子）の構造'!K$51</f>
        <v>1913</v>
      </c>
      <c r="K57" s="181"/>
      <c r="L57" s="181"/>
      <c r="M57" s="181">
        <f>'将来負担比率（分子）の構造'!L$51</f>
        <v>1891</v>
      </c>
      <c r="N57" s="181"/>
      <c r="O57" s="181"/>
      <c r="P57" s="181">
        <f>'将来負担比率（分子）の構造'!M$51</f>
        <v>1676</v>
      </c>
    </row>
    <row r="58" spans="1:16" x14ac:dyDescent="0.15">
      <c r="A58" s="181" t="s">
        <v>41</v>
      </c>
      <c r="B58" s="181"/>
      <c r="C58" s="181"/>
      <c r="D58" s="181">
        <f>'将来負担比率（分子）の構造'!I$50</f>
        <v>3958</v>
      </c>
      <c r="E58" s="181"/>
      <c r="F58" s="181"/>
      <c r="G58" s="181">
        <f>'将来負担比率（分子）の構造'!J$50</f>
        <v>3776</v>
      </c>
      <c r="H58" s="181"/>
      <c r="I58" s="181"/>
      <c r="J58" s="181">
        <f>'将来負担比率（分子）の構造'!K$50</f>
        <v>3401</v>
      </c>
      <c r="K58" s="181"/>
      <c r="L58" s="181"/>
      <c r="M58" s="181">
        <f>'将来負担比率（分子）の構造'!L$50</f>
        <v>3105</v>
      </c>
      <c r="N58" s="181"/>
      <c r="O58" s="181"/>
      <c r="P58" s="181">
        <f>'将来負担比率（分子）の構造'!M$50</f>
        <v>3059</v>
      </c>
    </row>
    <row r="59" spans="1:16" x14ac:dyDescent="0.15">
      <c r="A59" s="181" t="s">
        <v>39</v>
      </c>
      <c r="B59" s="181" t="str">
        <f>'将来負担比率（分子）の構造'!I$49</f>
        <v>-</v>
      </c>
      <c r="C59" s="181"/>
      <c r="D59" s="181"/>
      <c r="E59" s="181">
        <f>'将来負担比率（分子）の構造'!J$49</f>
        <v>122</v>
      </c>
      <c r="F59" s="181"/>
      <c r="G59" s="181"/>
      <c r="H59" s="181">
        <f>'将来負担比率（分子）の構造'!K$49</f>
        <v>149</v>
      </c>
      <c r="I59" s="181"/>
      <c r="J59" s="181"/>
      <c r="K59" s="181">
        <f>'将来負担比率（分子）の構造'!L$49</f>
        <v>224</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2239</v>
      </c>
      <c r="C62" s="181"/>
      <c r="D62" s="181"/>
      <c r="E62" s="181">
        <f>'将来負担比率（分子）の構造'!J$45</f>
        <v>2222</v>
      </c>
      <c r="F62" s="181"/>
      <c r="G62" s="181"/>
      <c r="H62" s="181">
        <f>'将来負担比率（分子）の構造'!K$45</f>
        <v>2104</v>
      </c>
      <c r="I62" s="181"/>
      <c r="J62" s="181"/>
      <c r="K62" s="181">
        <f>'将来負担比率（分子）の構造'!L$45</f>
        <v>2073</v>
      </c>
      <c r="L62" s="181"/>
      <c r="M62" s="181"/>
      <c r="N62" s="181">
        <f>'将来負担比率（分子）の構造'!M$45</f>
        <v>2185</v>
      </c>
      <c r="O62" s="181"/>
      <c r="P62" s="181"/>
    </row>
    <row r="63" spans="1:16" x14ac:dyDescent="0.15">
      <c r="A63" s="181" t="s">
        <v>34</v>
      </c>
      <c r="B63" s="181">
        <f>'将来負担比率（分子）の構造'!I$44</f>
        <v>2082</v>
      </c>
      <c r="C63" s="181"/>
      <c r="D63" s="181"/>
      <c r="E63" s="181">
        <f>'将来負担比率（分子）の構造'!J$44</f>
        <v>1973</v>
      </c>
      <c r="F63" s="181"/>
      <c r="G63" s="181"/>
      <c r="H63" s="181">
        <f>'将来負担比率（分子）の構造'!K$44</f>
        <v>1842</v>
      </c>
      <c r="I63" s="181"/>
      <c r="J63" s="181"/>
      <c r="K63" s="181">
        <f>'将来負担比率（分子）の構造'!L$44</f>
        <v>1726</v>
      </c>
      <c r="L63" s="181"/>
      <c r="M63" s="181"/>
      <c r="N63" s="181">
        <f>'将来負担比率（分子）の構造'!M$44</f>
        <v>1739</v>
      </c>
      <c r="O63" s="181"/>
      <c r="P63" s="181"/>
    </row>
    <row r="64" spans="1:16" x14ac:dyDescent="0.15">
      <c r="A64" s="181" t="s">
        <v>33</v>
      </c>
      <c r="B64" s="181">
        <f>'将来負担比率（分子）の構造'!I$43</f>
        <v>2517</v>
      </c>
      <c r="C64" s="181"/>
      <c r="D64" s="181"/>
      <c r="E64" s="181">
        <f>'将来負担比率（分子）の構造'!J$43</f>
        <v>2588</v>
      </c>
      <c r="F64" s="181"/>
      <c r="G64" s="181"/>
      <c r="H64" s="181">
        <f>'将来負担比率（分子）の構造'!K$43</f>
        <v>2689</v>
      </c>
      <c r="I64" s="181"/>
      <c r="J64" s="181"/>
      <c r="K64" s="181">
        <f>'将来負担比率（分子）の構造'!L$43</f>
        <v>2762</v>
      </c>
      <c r="L64" s="181"/>
      <c r="M64" s="181"/>
      <c r="N64" s="181">
        <f>'将来負担比率（分子）の構造'!M$43</f>
        <v>2765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14563</v>
      </c>
      <c r="C66" s="181"/>
      <c r="D66" s="181"/>
      <c r="E66" s="181">
        <f>'将来負担比率（分子）の構造'!J$41</f>
        <v>14289</v>
      </c>
      <c r="F66" s="181"/>
      <c r="G66" s="181"/>
      <c r="H66" s="181">
        <f>'将来負担比率（分子）の構造'!K$41</f>
        <v>14076</v>
      </c>
      <c r="I66" s="181"/>
      <c r="J66" s="181"/>
      <c r="K66" s="181">
        <f>'将来負担比率（分子）の構造'!L$41</f>
        <v>13694</v>
      </c>
      <c r="L66" s="181"/>
      <c r="M66" s="181"/>
      <c r="N66" s="181">
        <f>'将来負担比率（分子）の構造'!M$41</f>
        <v>13580</v>
      </c>
      <c r="O66" s="181"/>
      <c r="P66" s="181"/>
    </row>
    <row r="67" spans="1:16" x14ac:dyDescent="0.15">
      <c r="A67" s="181" t="s">
        <v>75</v>
      </c>
      <c r="B67" s="181" t="e">
        <f>NA()</f>
        <v>#N/A</v>
      </c>
      <c r="C67" s="181">
        <f>IF(ISNUMBER('将来負担比率（分子）の構造'!I$53), IF('将来負担比率（分子）の構造'!I$53 &lt; 0, 0, '将来負担比率（分子）の構造'!I$53), NA())</f>
        <v>5833</v>
      </c>
      <c r="D67" s="181" t="e">
        <f>NA()</f>
        <v>#N/A</v>
      </c>
      <c r="E67" s="181" t="e">
        <f>NA()</f>
        <v>#N/A</v>
      </c>
      <c r="F67" s="181">
        <f>IF(ISNUMBER('将来負担比率（分子）の構造'!J$53), IF('将来負担比率（分子）の構造'!J$53 &lt; 0, 0, '将来負担比率（分子）の構造'!J$53), NA())</f>
        <v>6082</v>
      </c>
      <c r="G67" s="181" t="e">
        <f>NA()</f>
        <v>#N/A</v>
      </c>
      <c r="H67" s="181" t="e">
        <f>NA()</f>
        <v>#N/A</v>
      </c>
      <c r="I67" s="181">
        <f>IF(ISNUMBER('将来負担比率（分子）の構造'!K$53), IF('将来負担比率（分子）の構造'!K$53 &lt; 0, 0, '将来負担比率（分子）の構造'!K$53), NA())</f>
        <v>6219</v>
      </c>
      <c r="J67" s="181" t="e">
        <f>NA()</f>
        <v>#N/A</v>
      </c>
      <c r="K67" s="181" t="e">
        <f>NA()</f>
        <v>#N/A</v>
      </c>
      <c r="L67" s="181">
        <f>IF(ISNUMBER('将来負担比率（分子）の構造'!L$53), IF('将来負担比率（分子）の構造'!L$53 &lt; 0, 0, '将来負担比率（分子）の構造'!L$53), NA())</f>
        <v>6105</v>
      </c>
      <c r="M67" s="181" t="e">
        <f>NA()</f>
        <v>#N/A</v>
      </c>
      <c r="N67" s="181" t="e">
        <f>NA()</f>
        <v>#N/A</v>
      </c>
      <c r="O67" s="181">
        <f>IF(ISNUMBER('将来負担比率（分子）の構造'!M$53), IF('将来負担比率（分子）の構造'!M$53 &lt; 0, 0, '将来負担比率（分子）の構造'!M$53), NA())</f>
        <v>6103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1813</v>
      </c>
      <c r="C72" s="185">
        <f>基金残高に係る経年分析!G55</f>
        <v>1614</v>
      </c>
      <c r="D72" s="185">
        <f>基金残高に係る経年分析!H55</f>
        <v>1615</v>
      </c>
    </row>
    <row r="73" spans="1:16" x14ac:dyDescent="0.15">
      <c r="A73" s="184" t="s">
        <v>78</v>
      </c>
      <c r="B73" s="185">
        <f>基金残高に係る経年分析!F56</f>
        <v>90</v>
      </c>
      <c r="C73" s="185">
        <f>基金残高に係る経年分析!G56</f>
        <v>94</v>
      </c>
      <c r="D73" s="185">
        <f>基金残高に係る経年分析!H56</f>
        <v>96</v>
      </c>
    </row>
    <row r="74" spans="1:16" x14ac:dyDescent="0.15">
      <c r="A74" s="184" t="s">
        <v>79</v>
      </c>
      <c r="B74" s="185">
        <f>基金残高に係る経年分析!F57</f>
        <v>1418</v>
      </c>
      <c r="C74" s="185">
        <f>基金残高に係る経年分析!G57</f>
        <v>1347</v>
      </c>
      <c r="D74" s="185">
        <f>基金残高に係る経年分析!H57</f>
        <v>1311</v>
      </c>
    </row>
  </sheetData>
  <sheetProtection algorithmName="SHA-512" hashValue="rR0cOIDKettL7E8dELiQs8Xenx4tO7JSWI2Ba1ZY+ZB7YwW+TBA6GLIEOv+BJ93HTbWQ0Os/yb+cuFJFMeJbsg==" saltValue="oNkinDC6pO+t3lQldKQkN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214</v>
      </c>
      <c r="DI1" s="624"/>
      <c r="DJ1" s="624"/>
      <c r="DK1" s="624"/>
      <c r="DL1" s="624"/>
      <c r="DM1" s="624"/>
      <c r="DN1" s="625"/>
      <c r="DO1" s="226"/>
      <c r="DP1" s="623" t="s">
        <v>215</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217</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218</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219</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220</v>
      </c>
      <c r="S4" s="627"/>
      <c r="T4" s="627"/>
      <c r="U4" s="627"/>
      <c r="V4" s="627"/>
      <c r="W4" s="627"/>
      <c r="X4" s="627"/>
      <c r="Y4" s="628"/>
      <c r="Z4" s="626" t="s">
        <v>221</v>
      </c>
      <c r="AA4" s="627"/>
      <c r="AB4" s="627"/>
      <c r="AC4" s="628"/>
      <c r="AD4" s="626" t="s">
        <v>222</v>
      </c>
      <c r="AE4" s="627"/>
      <c r="AF4" s="627"/>
      <c r="AG4" s="627"/>
      <c r="AH4" s="627"/>
      <c r="AI4" s="627"/>
      <c r="AJ4" s="627"/>
      <c r="AK4" s="628"/>
      <c r="AL4" s="626" t="s">
        <v>221</v>
      </c>
      <c r="AM4" s="627"/>
      <c r="AN4" s="627"/>
      <c r="AO4" s="628"/>
      <c r="AP4" s="632" t="s">
        <v>223</v>
      </c>
      <c r="AQ4" s="632"/>
      <c r="AR4" s="632"/>
      <c r="AS4" s="632"/>
      <c r="AT4" s="632"/>
      <c r="AU4" s="632"/>
      <c r="AV4" s="632"/>
      <c r="AW4" s="632"/>
      <c r="AX4" s="632"/>
      <c r="AY4" s="632"/>
      <c r="AZ4" s="632"/>
      <c r="BA4" s="632"/>
      <c r="BB4" s="632"/>
      <c r="BC4" s="632"/>
      <c r="BD4" s="632"/>
      <c r="BE4" s="632"/>
      <c r="BF4" s="632"/>
      <c r="BG4" s="632" t="s">
        <v>224</v>
      </c>
      <c r="BH4" s="632"/>
      <c r="BI4" s="632"/>
      <c r="BJ4" s="632"/>
      <c r="BK4" s="632"/>
      <c r="BL4" s="632"/>
      <c r="BM4" s="632"/>
      <c r="BN4" s="632"/>
      <c r="BO4" s="632" t="s">
        <v>221</v>
      </c>
      <c r="BP4" s="632"/>
      <c r="BQ4" s="632"/>
      <c r="BR4" s="632"/>
      <c r="BS4" s="632" t="s">
        <v>225</v>
      </c>
      <c r="BT4" s="632"/>
      <c r="BU4" s="632"/>
      <c r="BV4" s="632"/>
      <c r="BW4" s="632"/>
      <c r="BX4" s="632"/>
      <c r="BY4" s="632"/>
      <c r="BZ4" s="632"/>
      <c r="CA4" s="632"/>
      <c r="CB4" s="632"/>
      <c r="CD4" s="629" t="s">
        <v>226</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227</v>
      </c>
      <c r="C5" s="634"/>
      <c r="D5" s="634"/>
      <c r="E5" s="634"/>
      <c r="F5" s="634"/>
      <c r="G5" s="634"/>
      <c r="H5" s="634"/>
      <c r="I5" s="634"/>
      <c r="J5" s="634"/>
      <c r="K5" s="634"/>
      <c r="L5" s="634"/>
      <c r="M5" s="634"/>
      <c r="N5" s="634"/>
      <c r="O5" s="634"/>
      <c r="P5" s="634"/>
      <c r="Q5" s="635"/>
      <c r="R5" s="636">
        <v>3316793</v>
      </c>
      <c r="S5" s="637"/>
      <c r="T5" s="637"/>
      <c r="U5" s="637"/>
      <c r="V5" s="637"/>
      <c r="W5" s="637"/>
      <c r="X5" s="637"/>
      <c r="Y5" s="638"/>
      <c r="Z5" s="639">
        <v>19.899999999999999</v>
      </c>
      <c r="AA5" s="639"/>
      <c r="AB5" s="639"/>
      <c r="AC5" s="639"/>
      <c r="AD5" s="640">
        <v>3143860</v>
      </c>
      <c r="AE5" s="640"/>
      <c r="AF5" s="640"/>
      <c r="AG5" s="640"/>
      <c r="AH5" s="640"/>
      <c r="AI5" s="640"/>
      <c r="AJ5" s="640"/>
      <c r="AK5" s="640"/>
      <c r="AL5" s="641">
        <v>47.6</v>
      </c>
      <c r="AM5" s="642"/>
      <c r="AN5" s="642"/>
      <c r="AO5" s="643"/>
      <c r="AP5" s="633" t="s">
        <v>228</v>
      </c>
      <c r="AQ5" s="634"/>
      <c r="AR5" s="634"/>
      <c r="AS5" s="634"/>
      <c r="AT5" s="634"/>
      <c r="AU5" s="634"/>
      <c r="AV5" s="634"/>
      <c r="AW5" s="634"/>
      <c r="AX5" s="634"/>
      <c r="AY5" s="634"/>
      <c r="AZ5" s="634"/>
      <c r="BA5" s="634"/>
      <c r="BB5" s="634"/>
      <c r="BC5" s="634"/>
      <c r="BD5" s="634"/>
      <c r="BE5" s="634"/>
      <c r="BF5" s="635"/>
      <c r="BG5" s="647">
        <v>3172572</v>
      </c>
      <c r="BH5" s="648"/>
      <c r="BI5" s="648"/>
      <c r="BJ5" s="648"/>
      <c r="BK5" s="648"/>
      <c r="BL5" s="648"/>
      <c r="BM5" s="648"/>
      <c r="BN5" s="649"/>
      <c r="BO5" s="650">
        <v>95.7</v>
      </c>
      <c r="BP5" s="650"/>
      <c r="BQ5" s="650"/>
      <c r="BR5" s="650"/>
      <c r="BS5" s="651">
        <v>28138</v>
      </c>
      <c r="BT5" s="651"/>
      <c r="BU5" s="651"/>
      <c r="BV5" s="651"/>
      <c r="BW5" s="651"/>
      <c r="BX5" s="651"/>
      <c r="BY5" s="651"/>
      <c r="BZ5" s="651"/>
      <c r="CA5" s="651"/>
      <c r="CB5" s="655"/>
      <c r="CD5" s="629" t="s">
        <v>223</v>
      </c>
      <c r="CE5" s="630"/>
      <c r="CF5" s="630"/>
      <c r="CG5" s="630"/>
      <c r="CH5" s="630"/>
      <c r="CI5" s="630"/>
      <c r="CJ5" s="630"/>
      <c r="CK5" s="630"/>
      <c r="CL5" s="630"/>
      <c r="CM5" s="630"/>
      <c r="CN5" s="630"/>
      <c r="CO5" s="630"/>
      <c r="CP5" s="630"/>
      <c r="CQ5" s="631"/>
      <c r="CR5" s="629" t="s">
        <v>229</v>
      </c>
      <c r="CS5" s="630"/>
      <c r="CT5" s="630"/>
      <c r="CU5" s="630"/>
      <c r="CV5" s="630"/>
      <c r="CW5" s="630"/>
      <c r="CX5" s="630"/>
      <c r="CY5" s="631"/>
      <c r="CZ5" s="629" t="s">
        <v>221</v>
      </c>
      <c r="DA5" s="630"/>
      <c r="DB5" s="630"/>
      <c r="DC5" s="631"/>
      <c r="DD5" s="629" t="s">
        <v>230</v>
      </c>
      <c r="DE5" s="630"/>
      <c r="DF5" s="630"/>
      <c r="DG5" s="630"/>
      <c r="DH5" s="630"/>
      <c r="DI5" s="630"/>
      <c r="DJ5" s="630"/>
      <c r="DK5" s="630"/>
      <c r="DL5" s="630"/>
      <c r="DM5" s="630"/>
      <c r="DN5" s="630"/>
      <c r="DO5" s="630"/>
      <c r="DP5" s="631"/>
      <c r="DQ5" s="629" t="s">
        <v>231</v>
      </c>
      <c r="DR5" s="630"/>
      <c r="DS5" s="630"/>
      <c r="DT5" s="630"/>
      <c r="DU5" s="630"/>
      <c r="DV5" s="630"/>
      <c r="DW5" s="630"/>
      <c r="DX5" s="630"/>
      <c r="DY5" s="630"/>
      <c r="DZ5" s="630"/>
      <c r="EA5" s="630"/>
      <c r="EB5" s="630"/>
      <c r="EC5" s="631"/>
    </row>
    <row r="6" spans="2:143" ht="11.25" customHeight="1" x14ac:dyDescent="0.15">
      <c r="B6" s="644" t="s">
        <v>232</v>
      </c>
      <c r="C6" s="645"/>
      <c r="D6" s="645"/>
      <c r="E6" s="645"/>
      <c r="F6" s="645"/>
      <c r="G6" s="645"/>
      <c r="H6" s="645"/>
      <c r="I6" s="645"/>
      <c r="J6" s="645"/>
      <c r="K6" s="645"/>
      <c r="L6" s="645"/>
      <c r="M6" s="645"/>
      <c r="N6" s="645"/>
      <c r="O6" s="645"/>
      <c r="P6" s="645"/>
      <c r="Q6" s="646"/>
      <c r="R6" s="647">
        <v>87465</v>
      </c>
      <c r="S6" s="648"/>
      <c r="T6" s="648"/>
      <c r="U6" s="648"/>
      <c r="V6" s="648"/>
      <c r="W6" s="648"/>
      <c r="X6" s="648"/>
      <c r="Y6" s="649"/>
      <c r="Z6" s="650">
        <v>0.5</v>
      </c>
      <c r="AA6" s="650"/>
      <c r="AB6" s="650"/>
      <c r="AC6" s="650"/>
      <c r="AD6" s="651">
        <v>87465</v>
      </c>
      <c r="AE6" s="651"/>
      <c r="AF6" s="651"/>
      <c r="AG6" s="651"/>
      <c r="AH6" s="651"/>
      <c r="AI6" s="651"/>
      <c r="AJ6" s="651"/>
      <c r="AK6" s="651"/>
      <c r="AL6" s="652">
        <v>1.3</v>
      </c>
      <c r="AM6" s="653"/>
      <c r="AN6" s="653"/>
      <c r="AO6" s="654"/>
      <c r="AP6" s="644" t="s">
        <v>233</v>
      </c>
      <c r="AQ6" s="645"/>
      <c r="AR6" s="645"/>
      <c r="AS6" s="645"/>
      <c r="AT6" s="645"/>
      <c r="AU6" s="645"/>
      <c r="AV6" s="645"/>
      <c r="AW6" s="645"/>
      <c r="AX6" s="645"/>
      <c r="AY6" s="645"/>
      <c r="AZ6" s="645"/>
      <c r="BA6" s="645"/>
      <c r="BB6" s="645"/>
      <c r="BC6" s="645"/>
      <c r="BD6" s="645"/>
      <c r="BE6" s="645"/>
      <c r="BF6" s="646"/>
      <c r="BG6" s="647">
        <v>3172572</v>
      </c>
      <c r="BH6" s="648"/>
      <c r="BI6" s="648"/>
      <c r="BJ6" s="648"/>
      <c r="BK6" s="648"/>
      <c r="BL6" s="648"/>
      <c r="BM6" s="648"/>
      <c r="BN6" s="649"/>
      <c r="BO6" s="650">
        <v>95.7</v>
      </c>
      <c r="BP6" s="650"/>
      <c r="BQ6" s="650"/>
      <c r="BR6" s="650"/>
      <c r="BS6" s="651">
        <v>28138</v>
      </c>
      <c r="BT6" s="651"/>
      <c r="BU6" s="651"/>
      <c r="BV6" s="651"/>
      <c r="BW6" s="651"/>
      <c r="BX6" s="651"/>
      <c r="BY6" s="651"/>
      <c r="BZ6" s="651"/>
      <c r="CA6" s="651"/>
      <c r="CB6" s="655"/>
      <c r="CD6" s="658" t="s">
        <v>234</v>
      </c>
      <c r="CE6" s="659"/>
      <c r="CF6" s="659"/>
      <c r="CG6" s="659"/>
      <c r="CH6" s="659"/>
      <c r="CI6" s="659"/>
      <c r="CJ6" s="659"/>
      <c r="CK6" s="659"/>
      <c r="CL6" s="659"/>
      <c r="CM6" s="659"/>
      <c r="CN6" s="659"/>
      <c r="CO6" s="659"/>
      <c r="CP6" s="659"/>
      <c r="CQ6" s="660"/>
      <c r="CR6" s="647">
        <v>154228</v>
      </c>
      <c r="CS6" s="648"/>
      <c r="CT6" s="648"/>
      <c r="CU6" s="648"/>
      <c r="CV6" s="648"/>
      <c r="CW6" s="648"/>
      <c r="CX6" s="648"/>
      <c r="CY6" s="649"/>
      <c r="CZ6" s="641">
        <v>0.9</v>
      </c>
      <c r="DA6" s="642"/>
      <c r="DB6" s="642"/>
      <c r="DC6" s="661"/>
      <c r="DD6" s="656" t="s">
        <v>137</v>
      </c>
      <c r="DE6" s="648"/>
      <c r="DF6" s="648"/>
      <c r="DG6" s="648"/>
      <c r="DH6" s="648"/>
      <c r="DI6" s="648"/>
      <c r="DJ6" s="648"/>
      <c r="DK6" s="648"/>
      <c r="DL6" s="648"/>
      <c r="DM6" s="648"/>
      <c r="DN6" s="648"/>
      <c r="DO6" s="648"/>
      <c r="DP6" s="649"/>
      <c r="DQ6" s="656">
        <v>154228</v>
      </c>
      <c r="DR6" s="648"/>
      <c r="DS6" s="648"/>
      <c r="DT6" s="648"/>
      <c r="DU6" s="648"/>
      <c r="DV6" s="648"/>
      <c r="DW6" s="648"/>
      <c r="DX6" s="648"/>
      <c r="DY6" s="648"/>
      <c r="DZ6" s="648"/>
      <c r="EA6" s="648"/>
      <c r="EB6" s="648"/>
      <c r="EC6" s="657"/>
    </row>
    <row r="7" spans="2:143" ht="11.25" customHeight="1" x14ac:dyDescent="0.15">
      <c r="B7" s="644" t="s">
        <v>235</v>
      </c>
      <c r="C7" s="645"/>
      <c r="D7" s="645"/>
      <c r="E7" s="645"/>
      <c r="F7" s="645"/>
      <c r="G7" s="645"/>
      <c r="H7" s="645"/>
      <c r="I7" s="645"/>
      <c r="J7" s="645"/>
      <c r="K7" s="645"/>
      <c r="L7" s="645"/>
      <c r="M7" s="645"/>
      <c r="N7" s="645"/>
      <c r="O7" s="645"/>
      <c r="P7" s="645"/>
      <c r="Q7" s="646"/>
      <c r="R7" s="647">
        <v>3555</v>
      </c>
      <c r="S7" s="648"/>
      <c r="T7" s="648"/>
      <c r="U7" s="648"/>
      <c r="V7" s="648"/>
      <c r="W7" s="648"/>
      <c r="X7" s="648"/>
      <c r="Y7" s="649"/>
      <c r="Z7" s="650">
        <v>0</v>
      </c>
      <c r="AA7" s="650"/>
      <c r="AB7" s="650"/>
      <c r="AC7" s="650"/>
      <c r="AD7" s="651">
        <v>3555</v>
      </c>
      <c r="AE7" s="651"/>
      <c r="AF7" s="651"/>
      <c r="AG7" s="651"/>
      <c r="AH7" s="651"/>
      <c r="AI7" s="651"/>
      <c r="AJ7" s="651"/>
      <c r="AK7" s="651"/>
      <c r="AL7" s="652">
        <v>0.1</v>
      </c>
      <c r="AM7" s="653"/>
      <c r="AN7" s="653"/>
      <c r="AO7" s="654"/>
      <c r="AP7" s="644" t="s">
        <v>236</v>
      </c>
      <c r="AQ7" s="645"/>
      <c r="AR7" s="645"/>
      <c r="AS7" s="645"/>
      <c r="AT7" s="645"/>
      <c r="AU7" s="645"/>
      <c r="AV7" s="645"/>
      <c r="AW7" s="645"/>
      <c r="AX7" s="645"/>
      <c r="AY7" s="645"/>
      <c r="AZ7" s="645"/>
      <c r="BA7" s="645"/>
      <c r="BB7" s="645"/>
      <c r="BC7" s="645"/>
      <c r="BD7" s="645"/>
      <c r="BE7" s="645"/>
      <c r="BF7" s="646"/>
      <c r="BG7" s="647">
        <v>1175625</v>
      </c>
      <c r="BH7" s="648"/>
      <c r="BI7" s="648"/>
      <c r="BJ7" s="648"/>
      <c r="BK7" s="648"/>
      <c r="BL7" s="648"/>
      <c r="BM7" s="648"/>
      <c r="BN7" s="649"/>
      <c r="BO7" s="650">
        <v>35.4</v>
      </c>
      <c r="BP7" s="650"/>
      <c r="BQ7" s="650"/>
      <c r="BR7" s="650"/>
      <c r="BS7" s="651">
        <v>28138</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4243662</v>
      </c>
      <c r="CS7" s="648"/>
      <c r="CT7" s="648"/>
      <c r="CU7" s="648"/>
      <c r="CV7" s="648"/>
      <c r="CW7" s="648"/>
      <c r="CX7" s="648"/>
      <c r="CY7" s="649"/>
      <c r="CZ7" s="650">
        <v>26</v>
      </c>
      <c r="DA7" s="650"/>
      <c r="DB7" s="650"/>
      <c r="DC7" s="650"/>
      <c r="DD7" s="656">
        <v>114294</v>
      </c>
      <c r="DE7" s="648"/>
      <c r="DF7" s="648"/>
      <c r="DG7" s="648"/>
      <c r="DH7" s="648"/>
      <c r="DI7" s="648"/>
      <c r="DJ7" s="648"/>
      <c r="DK7" s="648"/>
      <c r="DL7" s="648"/>
      <c r="DM7" s="648"/>
      <c r="DN7" s="648"/>
      <c r="DO7" s="648"/>
      <c r="DP7" s="649"/>
      <c r="DQ7" s="656">
        <v>1684225</v>
      </c>
      <c r="DR7" s="648"/>
      <c r="DS7" s="648"/>
      <c r="DT7" s="648"/>
      <c r="DU7" s="648"/>
      <c r="DV7" s="648"/>
      <c r="DW7" s="648"/>
      <c r="DX7" s="648"/>
      <c r="DY7" s="648"/>
      <c r="DZ7" s="648"/>
      <c r="EA7" s="648"/>
      <c r="EB7" s="648"/>
      <c r="EC7" s="657"/>
    </row>
    <row r="8" spans="2:143" ht="11.25" customHeight="1" x14ac:dyDescent="0.15">
      <c r="B8" s="644" t="s">
        <v>238</v>
      </c>
      <c r="C8" s="645"/>
      <c r="D8" s="645"/>
      <c r="E8" s="645"/>
      <c r="F8" s="645"/>
      <c r="G8" s="645"/>
      <c r="H8" s="645"/>
      <c r="I8" s="645"/>
      <c r="J8" s="645"/>
      <c r="K8" s="645"/>
      <c r="L8" s="645"/>
      <c r="M8" s="645"/>
      <c r="N8" s="645"/>
      <c r="O8" s="645"/>
      <c r="P8" s="645"/>
      <c r="Q8" s="646"/>
      <c r="R8" s="647">
        <v>13844</v>
      </c>
      <c r="S8" s="648"/>
      <c r="T8" s="648"/>
      <c r="U8" s="648"/>
      <c r="V8" s="648"/>
      <c r="W8" s="648"/>
      <c r="X8" s="648"/>
      <c r="Y8" s="649"/>
      <c r="Z8" s="650">
        <v>0.1</v>
      </c>
      <c r="AA8" s="650"/>
      <c r="AB8" s="650"/>
      <c r="AC8" s="650"/>
      <c r="AD8" s="651">
        <v>13844</v>
      </c>
      <c r="AE8" s="651"/>
      <c r="AF8" s="651"/>
      <c r="AG8" s="651"/>
      <c r="AH8" s="651"/>
      <c r="AI8" s="651"/>
      <c r="AJ8" s="651"/>
      <c r="AK8" s="651"/>
      <c r="AL8" s="652">
        <v>0.2</v>
      </c>
      <c r="AM8" s="653"/>
      <c r="AN8" s="653"/>
      <c r="AO8" s="654"/>
      <c r="AP8" s="644" t="s">
        <v>239</v>
      </c>
      <c r="AQ8" s="645"/>
      <c r="AR8" s="645"/>
      <c r="AS8" s="645"/>
      <c r="AT8" s="645"/>
      <c r="AU8" s="645"/>
      <c r="AV8" s="645"/>
      <c r="AW8" s="645"/>
      <c r="AX8" s="645"/>
      <c r="AY8" s="645"/>
      <c r="AZ8" s="645"/>
      <c r="BA8" s="645"/>
      <c r="BB8" s="645"/>
      <c r="BC8" s="645"/>
      <c r="BD8" s="645"/>
      <c r="BE8" s="645"/>
      <c r="BF8" s="646"/>
      <c r="BG8" s="647">
        <v>36607</v>
      </c>
      <c r="BH8" s="648"/>
      <c r="BI8" s="648"/>
      <c r="BJ8" s="648"/>
      <c r="BK8" s="648"/>
      <c r="BL8" s="648"/>
      <c r="BM8" s="648"/>
      <c r="BN8" s="649"/>
      <c r="BO8" s="650">
        <v>1.1000000000000001</v>
      </c>
      <c r="BP8" s="650"/>
      <c r="BQ8" s="650"/>
      <c r="BR8" s="650"/>
      <c r="BS8" s="656" t="s">
        <v>240</v>
      </c>
      <c r="BT8" s="648"/>
      <c r="BU8" s="648"/>
      <c r="BV8" s="648"/>
      <c r="BW8" s="648"/>
      <c r="BX8" s="648"/>
      <c r="BY8" s="648"/>
      <c r="BZ8" s="648"/>
      <c r="CA8" s="648"/>
      <c r="CB8" s="657"/>
      <c r="CD8" s="662" t="s">
        <v>241</v>
      </c>
      <c r="CE8" s="663"/>
      <c r="CF8" s="663"/>
      <c r="CG8" s="663"/>
      <c r="CH8" s="663"/>
      <c r="CI8" s="663"/>
      <c r="CJ8" s="663"/>
      <c r="CK8" s="663"/>
      <c r="CL8" s="663"/>
      <c r="CM8" s="663"/>
      <c r="CN8" s="663"/>
      <c r="CO8" s="663"/>
      <c r="CP8" s="663"/>
      <c r="CQ8" s="664"/>
      <c r="CR8" s="647">
        <v>5383276</v>
      </c>
      <c r="CS8" s="648"/>
      <c r="CT8" s="648"/>
      <c r="CU8" s="648"/>
      <c r="CV8" s="648"/>
      <c r="CW8" s="648"/>
      <c r="CX8" s="648"/>
      <c r="CY8" s="649"/>
      <c r="CZ8" s="650">
        <v>33</v>
      </c>
      <c r="DA8" s="650"/>
      <c r="DB8" s="650"/>
      <c r="DC8" s="650"/>
      <c r="DD8" s="656">
        <v>51936</v>
      </c>
      <c r="DE8" s="648"/>
      <c r="DF8" s="648"/>
      <c r="DG8" s="648"/>
      <c r="DH8" s="648"/>
      <c r="DI8" s="648"/>
      <c r="DJ8" s="648"/>
      <c r="DK8" s="648"/>
      <c r="DL8" s="648"/>
      <c r="DM8" s="648"/>
      <c r="DN8" s="648"/>
      <c r="DO8" s="648"/>
      <c r="DP8" s="649"/>
      <c r="DQ8" s="656">
        <v>2737986</v>
      </c>
      <c r="DR8" s="648"/>
      <c r="DS8" s="648"/>
      <c r="DT8" s="648"/>
      <c r="DU8" s="648"/>
      <c r="DV8" s="648"/>
      <c r="DW8" s="648"/>
      <c r="DX8" s="648"/>
      <c r="DY8" s="648"/>
      <c r="DZ8" s="648"/>
      <c r="EA8" s="648"/>
      <c r="EB8" s="648"/>
      <c r="EC8" s="657"/>
    </row>
    <row r="9" spans="2:143" ht="11.25" customHeight="1" x14ac:dyDescent="0.15">
      <c r="B9" s="644" t="s">
        <v>242</v>
      </c>
      <c r="C9" s="645"/>
      <c r="D9" s="645"/>
      <c r="E9" s="645"/>
      <c r="F9" s="645"/>
      <c r="G9" s="645"/>
      <c r="H9" s="645"/>
      <c r="I9" s="645"/>
      <c r="J9" s="645"/>
      <c r="K9" s="645"/>
      <c r="L9" s="645"/>
      <c r="M9" s="645"/>
      <c r="N9" s="645"/>
      <c r="O9" s="645"/>
      <c r="P9" s="645"/>
      <c r="Q9" s="646"/>
      <c r="R9" s="647">
        <v>15630</v>
      </c>
      <c r="S9" s="648"/>
      <c r="T9" s="648"/>
      <c r="U9" s="648"/>
      <c r="V9" s="648"/>
      <c r="W9" s="648"/>
      <c r="X9" s="648"/>
      <c r="Y9" s="649"/>
      <c r="Z9" s="650">
        <v>0.1</v>
      </c>
      <c r="AA9" s="650"/>
      <c r="AB9" s="650"/>
      <c r="AC9" s="650"/>
      <c r="AD9" s="651">
        <v>15630</v>
      </c>
      <c r="AE9" s="651"/>
      <c r="AF9" s="651"/>
      <c r="AG9" s="651"/>
      <c r="AH9" s="651"/>
      <c r="AI9" s="651"/>
      <c r="AJ9" s="651"/>
      <c r="AK9" s="651"/>
      <c r="AL9" s="652">
        <v>0.2</v>
      </c>
      <c r="AM9" s="653"/>
      <c r="AN9" s="653"/>
      <c r="AO9" s="654"/>
      <c r="AP9" s="644" t="s">
        <v>243</v>
      </c>
      <c r="AQ9" s="645"/>
      <c r="AR9" s="645"/>
      <c r="AS9" s="645"/>
      <c r="AT9" s="645"/>
      <c r="AU9" s="645"/>
      <c r="AV9" s="645"/>
      <c r="AW9" s="645"/>
      <c r="AX9" s="645"/>
      <c r="AY9" s="645"/>
      <c r="AZ9" s="645"/>
      <c r="BA9" s="645"/>
      <c r="BB9" s="645"/>
      <c r="BC9" s="645"/>
      <c r="BD9" s="645"/>
      <c r="BE9" s="645"/>
      <c r="BF9" s="646"/>
      <c r="BG9" s="647">
        <v>923685</v>
      </c>
      <c r="BH9" s="648"/>
      <c r="BI9" s="648"/>
      <c r="BJ9" s="648"/>
      <c r="BK9" s="648"/>
      <c r="BL9" s="648"/>
      <c r="BM9" s="648"/>
      <c r="BN9" s="649"/>
      <c r="BO9" s="650">
        <v>27.8</v>
      </c>
      <c r="BP9" s="650"/>
      <c r="BQ9" s="650"/>
      <c r="BR9" s="650"/>
      <c r="BS9" s="656" t="s">
        <v>240</v>
      </c>
      <c r="BT9" s="648"/>
      <c r="BU9" s="648"/>
      <c r="BV9" s="648"/>
      <c r="BW9" s="648"/>
      <c r="BX9" s="648"/>
      <c r="BY9" s="648"/>
      <c r="BZ9" s="648"/>
      <c r="CA9" s="648"/>
      <c r="CB9" s="657"/>
      <c r="CD9" s="662" t="s">
        <v>244</v>
      </c>
      <c r="CE9" s="663"/>
      <c r="CF9" s="663"/>
      <c r="CG9" s="663"/>
      <c r="CH9" s="663"/>
      <c r="CI9" s="663"/>
      <c r="CJ9" s="663"/>
      <c r="CK9" s="663"/>
      <c r="CL9" s="663"/>
      <c r="CM9" s="663"/>
      <c r="CN9" s="663"/>
      <c r="CO9" s="663"/>
      <c r="CP9" s="663"/>
      <c r="CQ9" s="664"/>
      <c r="CR9" s="647">
        <v>1380512</v>
      </c>
      <c r="CS9" s="648"/>
      <c r="CT9" s="648"/>
      <c r="CU9" s="648"/>
      <c r="CV9" s="648"/>
      <c r="CW9" s="648"/>
      <c r="CX9" s="648"/>
      <c r="CY9" s="649"/>
      <c r="CZ9" s="650">
        <v>8.5</v>
      </c>
      <c r="DA9" s="650"/>
      <c r="DB9" s="650"/>
      <c r="DC9" s="650"/>
      <c r="DD9" s="656">
        <v>30623</v>
      </c>
      <c r="DE9" s="648"/>
      <c r="DF9" s="648"/>
      <c r="DG9" s="648"/>
      <c r="DH9" s="648"/>
      <c r="DI9" s="648"/>
      <c r="DJ9" s="648"/>
      <c r="DK9" s="648"/>
      <c r="DL9" s="648"/>
      <c r="DM9" s="648"/>
      <c r="DN9" s="648"/>
      <c r="DO9" s="648"/>
      <c r="DP9" s="649"/>
      <c r="DQ9" s="656">
        <v>1218968</v>
      </c>
      <c r="DR9" s="648"/>
      <c r="DS9" s="648"/>
      <c r="DT9" s="648"/>
      <c r="DU9" s="648"/>
      <c r="DV9" s="648"/>
      <c r="DW9" s="648"/>
      <c r="DX9" s="648"/>
      <c r="DY9" s="648"/>
      <c r="DZ9" s="648"/>
      <c r="EA9" s="648"/>
      <c r="EB9" s="648"/>
      <c r="EC9" s="657"/>
    </row>
    <row r="10" spans="2:143" ht="11.25" customHeight="1" x14ac:dyDescent="0.15">
      <c r="B10" s="644" t="s">
        <v>245</v>
      </c>
      <c r="C10" s="645"/>
      <c r="D10" s="645"/>
      <c r="E10" s="645"/>
      <c r="F10" s="645"/>
      <c r="G10" s="645"/>
      <c r="H10" s="645"/>
      <c r="I10" s="645"/>
      <c r="J10" s="645"/>
      <c r="K10" s="645"/>
      <c r="L10" s="645"/>
      <c r="M10" s="645"/>
      <c r="N10" s="645"/>
      <c r="O10" s="645"/>
      <c r="P10" s="645"/>
      <c r="Q10" s="646"/>
      <c r="R10" s="647" t="s">
        <v>240</v>
      </c>
      <c r="S10" s="648"/>
      <c r="T10" s="648"/>
      <c r="U10" s="648"/>
      <c r="V10" s="648"/>
      <c r="W10" s="648"/>
      <c r="X10" s="648"/>
      <c r="Y10" s="649"/>
      <c r="Z10" s="650" t="s">
        <v>183</v>
      </c>
      <c r="AA10" s="650"/>
      <c r="AB10" s="650"/>
      <c r="AC10" s="650"/>
      <c r="AD10" s="651" t="s">
        <v>240</v>
      </c>
      <c r="AE10" s="651"/>
      <c r="AF10" s="651"/>
      <c r="AG10" s="651"/>
      <c r="AH10" s="651"/>
      <c r="AI10" s="651"/>
      <c r="AJ10" s="651"/>
      <c r="AK10" s="651"/>
      <c r="AL10" s="652" t="s">
        <v>240</v>
      </c>
      <c r="AM10" s="653"/>
      <c r="AN10" s="653"/>
      <c r="AO10" s="654"/>
      <c r="AP10" s="644" t="s">
        <v>246</v>
      </c>
      <c r="AQ10" s="645"/>
      <c r="AR10" s="645"/>
      <c r="AS10" s="645"/>
      <c r="AT10" s="645"/>
      <c r="AU10" s="645"/>
      <c r="AV10" s="645"/>
      <c r="AW10" s="645"/>
      <c r="AX10" s="645"/>
      <c r="AY10" s="645"/>
      <c r="AZ10" s="645"/>
      <c r="BA10" s="645"/>
      <c r="BB10" s="645"/>
      <c r="BC10" s="645"/>
      <c r="BD10" s="645"/>
      <c r="BE10" s="645"/>
      <c r="BF10" s="646"/>
      <c r="BG10" s="647">
        <v>83059</v>
      </c>
      <c r="BH10" s="648"/>
      <c r="BI10" s="648"/>
      <c r="BJ10" s="648"/>
      <c r="BK10" s="648"/>
      <c r="BL10" s="648"/>
      <c r="BM10" s="648"/>
      <c r="BN10" s="649"/>
      <c r="BO10" s="650">
        <v>2.5</v>
      </c>
      <c r="BP10" s="650"/>
      <c r="BQ10" s="650"/>
      <c r="BR10" s="650"/>
      <c r="BS10" s="656" t="s">
        <v>240</v>
      </c>
      <c r="BT10" s="648"/>
      <c r="BU10" s="648"/>
      <c r="BV10" s="648"/>
      <c r="BW10" s="648"/>
      <c r="BX10" s="648"/>
      <c r="BY10" s="648"/>
      <c r="BZ10" s="648"/>
      <c r="CA10" s="648"/>
      <c r="CB10" s="657"/>
      <c r="CD10" s="662" t="s">
        <v>247</v>
      </c>
      <c r="CE10" s="663"/>
      <c r="CF10" s="663"/>
      <c r="CG10" s="663"/>
      <c r="CH10" s="663"/>
      <c r="CI10" s="663"/>
      <c r="CJ10" s="663"/>
      <c r="CK10" s="663"/>
      <c r="CL10" s="663"/>
      <c r="CM10" s="663"/>
      <c r="CN10" s="663"/>
      <c r="CO10" s="663"/>
      <c r="CP10" s="663"/>
      <c r="CQ10" s="664"/>
      <c r="CR10" s="647">
        <v>9188</v>
      </c>
      <c r="CS10" s="648"/>
      <c r="CT10" s="648"/>
      <c r="CU10" s="648"/>
      <c r="CV10" s="648"/>
      <c r="CW10" s="648"/>
      <c r="CX10" s="648"/>
      <c r="CY10" s="649"/>
      <c r="CZ10" s="650">
        <v>0.1</v>
      </c>
      <c r="DA10" s="650"/>
      <c r="DB10" s="650"/>
      <c r="DC10" s="650"/>
      <c r="DD10" s="656" t="s">
        <v>240</v>
      </c>
      <c r="DE10" s="648"/>
      <c r="DF10" s="648"/>
      <c r="DG10" s="648"/>
      <c r="DH10" s="648"/>
      <c r="DI10" s="648"/>
      <c r="DJ10" s="648"/>
      <c r="DK10" s="648"/>
      <c r="DL10" s="648"/>
      <c r="DM10" s="648"/>
      <c r="DN10" s="648"/>
      <c r="DO10" s="648"/>
      <c r="DP10" s="649"/>
      <c r="DQ10" s="656">
        <v>8188</v>
      </c>
      <c r="DR10" s="648"/>
      <c r="DS10" s="648"/>
      <c r="DT10" s="648"/>
      <c r="DU10" s="648"/>
      <c r="DV10" s="648"/>
      <c r="DW10" s="648"/>
      <c r="DX10" s="648"/>
      <c r="DY10" s="648"/>
      <c r="DZ10" s="648"/>
      <c r="EA10" s="648"/>
      <c r="EB10" s="648"/>
      <c r="EC10" s="657"/>
    </row>
    <row r="11" spans="2:143" ht="11.25" customHeight="1" x14ac:dyDescent="0.15">
      <c r="B11" s="644" t="s">
        <v>248</v>
      </c>
      <c r="C11" s="645"/>
      <c r="D11" s="645"/>
      <c r="E11" s="645"/>
      <c r="F11" s="645"/>
      <c r="G11" s="645"/>
      <c r="H11" s="645"/>
      <c r="I11" s="645"/>
      <c r="J11" s="645"/>
      <c r="K11" s="645"/>
      <c r="L11" s="645"/>
      <c r="M11" s="645"/>
      <c r="N11" s="645"/>
      <c r="O11" s="645"/>
      <c r="P11" s="645"/>
      <c r="Q11" s="646"/>
      <c r="R11" s="647">
        <v>553063</v>
      </c>
      <c r="S11" s="648"/>
      <c r="T11" s="648"/>
      <c r="U11" s="648"/>
      <c r="V11" s="648"/>
      <c r="W11" s="648"/>
      <c r="X11" s="648"/>
      <c r="Y11" s="649"/>
      <c r="Z11" s="652">
        <v>3.3</v>
      </c>
      <c r="AA11" s="653"/>
      <c r="AB11" s="653"/>
      <c r="AC11" s="665"/>
      <c r="AD11" s="656">
        <v>553063</v>
      </c>
      <c r="AE11" s="648"/>
      <c r="AF11" s="648"/>
      <c r="AG11" s="648"/>
      <c r="AH11" s="648"/>
      <c r="AI11" s="648"/>
      <c r="AJ11" s="648"/>
      <c r="AK11" s="649"/>
      <c r="AL11" s="652">
        <v>8.4</v>
      </c>
      <c r="AM11" s="653"/>
      <c r="AN11" s="653"/>
      <c r="AO11" s="654"/>
      <c r="AP11" s="644" t="s">
        <v>249</v>
      </c>
      <c r="AQ11" s="645"/>
      <c r="AR11" s="645"/>
      <c r="AS11" s="645"/>
      <c r="AT11" s="645"/>
      <c r="AU11" s="645"/>
      <c r="AV11" s="645"/>
      <c r="AW11" s="645"/>
      <c r="AX11" s="645"/>
      <c r="AY11" s="645"/>
      <c r="AZ11" s="645"/>
      <c r="BA11" s="645"/>
      <c r="BB11" s="645"/>
      <c r="BC11" s="645"/>
      <c r="BD11" s="645"/>
      <c r="BE11" s="645"/>
      <c r="BF11" s="646"/>
      <c r="BG11" s="647">
        <v>132274</v>
      </c>
      <c r="BH11" s="648"/>
      <c r="BI11" s="648"/>
      <c r="BJ11" s="648"/>
      <c r="BK11" s="648"/>
      <c r="BL11" s="648"/>
      <c r="BM11" s="648"/>
      <c r="BN11" s="649"/>
      <c r="BO11" s="650">
        <v>4</v>
      </c>
      <c r="BP11" s="650"/>
      <c r="BQ11" s="650"/>
      <c r="BR11" s="650"/>
      <c r="BS11" s="656">
        <v>28138</v>
      </c>
      <c r="BT11" s="648"/>
      <c r="BU11" s="648"/>
      <c r="BV11" s="648"/>
      <c r="BW11" s="648"/>
      <c r="BX11" s="648"/>
      <c r="BY11" s="648"/>
      <c r="BZ11" s="648"/>
      <c r="CA11" s="648"/>
      <c r="CB11" s="657"/>
      <c r="CD11" s="662" t="s">
        <v>250</v>
      </c>
      <c r="CE11" s="663"/>
      <c r="CF11" s="663"/>
      <c r="CG11" s="663"/>
      <c r="CH11" s="663"/>
      <c r="CI11" s="663"/>
      <c r="CJ11" s="663"/>
      <c r="CK11" s="663"/>
      <c r="CL11" s="663"/>
      <c r="CM11" s="663"/>
      <c r="CN11" s="663"/>
      <c r="CO11" s="663"/>
      <c r="CP11" s="663"/>
      <c r="CQ11" s="664"/>
      <c r="CR11" s="647">
        <v>289658</v>
      </c>
      <c r="CS11" s="648"/>
      <c r="CT11" s="648"/>
      <c r="CU11" s="648"/>
      <c r="CV11" s="648"/>
      <c r="CW11" s="648"/>
      <c r="CX11" s="648"/>
      <c r="CY11" s="649"/>
      <c r="CZ11" s="650">
        <v>1.8</v>
      </c>
      <c r="DA11" s="650"/>
      <c r="DB11" s="650"/>
      <c r="DC11" s="650"/>
      <c r="DD11" s="656">
        <v>47536</v>
      </c>
      <c r="DE11" s="648"/>
      <c r="DF11" s="648"/>
      <c r="DG11" s="648"/>
      <c r="DH11" s="648"/>
      <c r="DI11" s="648"/>
      <c r="DJ11" s="648"/>
      <c r="DK11" s="648"/>
      <c r="DL11" s="648"/>
      <c r="DM11" s="648"/>
      <c r="DN11" s="648"/>
      <c r="DO11" s="648"/>
      <c r="DP11" s="649"/>
      <c r="DQ11" s="656">
        <v>233849</v>
      </c>
      <c r="DR11" s="648"/>
      <c r="DS11" s="648"/>
      <c r="DT11" s="648"/>
      <c r="DU11" s="648"/>
      <c r="DV11" s="648"/>
      <c r="DW11" s="648"/>
      <c r="DX11" s="648"/>
      <c r="DY11" s="648"/>
      <c r="DZ11" s="648"/>
      <c r="EA11" s="648"/>
      <c r="EB11" s="648"/>
      <c r="EC11" s="657"/>
    </row>
    <row r="12" spans="2:143" ht="11.25" customHeight="1" x14ac:dyDescent="0.15">
      <c r="B12" s="644" t="s">
        <v>251</v>
      </c>
      <c r="C12" s="645"/>
      <c r="D12" s="645"/>
      <c r="E12" s="645"/>
      <c r="F12" s="645"/>
      <c r="G12" s="645"/>
      <c r="H12" s="645"/>
      <c r="I12" s="645"/>
      <c r="J12" s="645"/>
      <c r="K12" s="645"/>
      <c r="L12" s="645"/>
      <c r="M12" s="645"/>
      <c r="N12" s="645"/>
      <c r="O12" s="645"/>
      <c r="P12" s="645"/>
      <c r="Q12" s="646"/>
      <c r="R12" s="647" t="s">
        <v>137</v>
      </c>
      <c r="S12" s="648"/>
      <c r="T12" s="648"/>
      <c r="U12" s="648"/>
      <c r="V12" s="648"/>
      <c r="W12" s="648"/>
      <c r="X12" s="648"/>
      <c r="Y12" s="649"/>
      <c r="Z12" s="650" t="s">
        <v>240</v>
      </c>
      <c r="AA12" s="650"/>
      <c r="AB12" s="650"/>
      <c r="AC12" s="650"/>
      <c r="AD12" s="651" t="s">
        <v>240</v>
      </c>
      <c r="AE12" s="651"/>
      <c r="AF12" s="651"/>
      <c r="AG12" s="651"/>
      <c r="AH12" s="651"/>
      <c r="AI12" s="651"/>
      <c r="AJ12" s="651"/>
      <c r="AK12" s="651"/>
      <c r="AL12" s="652" t="s">
        <v>240</v>
      </c>
      <c r="AM12" s="653"/>
      <c r="AN12" s="653"/>
      <c r="AO12" s="654"/>
      <c r="AP12" s="644" t="s">
        <v>252</v>
      </c>
      <c r="AQ12" s="645"/>
      <c r="AR12" s="645"/>
      <c r="AS12" s="645"/>
      <c r="AT12" s="645"/>
      <c r="AU12" s="645"/>
      <c r="AV12" s="645"/>
      <c r="AW12" s="645"/>
      <c r="AX12" s="645"/>
      <c r="AY12" s="645"/>
      <c r="AZ12" s="645"/>
      <c r="BA12" s="645"/>
      <c r="BB12" s="645"/>
      <c r="BC12" s="645"/>
      <c r="BD12" s="645"/>
      <c r="BE12" s="645"/>
      <c r="BF12" s="646"/>
      <c r="BG12" s="647">
        <v>1647893</v>
      </c>
      <c r="BH12" s="648"/>
      <c r="BI12" s="648"/>
      <c r="BJ12" s="648"/>
      <c r="BK12" s="648"/>
      <c r="BL12" s="648"/>
      <c r="BM12" s="648"/>
      <c r="BN12" s="649"/>
      <c r="BO12" s="650">
        <v>49.7</v>
      </c>
      <c r="BP12" s="650"/>
      <c r="BQ12" s="650"/>
      <c r="BR12" s="650"/>
      <c r="BS12" s="656" t="s">
        <v>240</v>
      </c>
      <c r="BT12" s="648"/>
      <c r="BU12" s="648"/>
      <c r="BV12" s="648"/>
      <c r="BW12" s="648"/>
      <c r="BX12" s="648"/>
      <c r="BY12" s="648"/>
      <c r="BZ12" s="648"/>
      <c r="CA12" s="648"/>
      <c r="CB12" s="657"/>
      <c r="CD12" s="662" t="s">
        <v>253</v>
      </c>
      <c r="CE12" s="663"/>
      <c r="CF12" s="663"/>
      <c r="CG12" s="663"/>
      <c r="CH12" s="663"/>
      <c r="CI12" s="663"/>
      <c r="CJ12" s="663"/>
      <c r="CK12" s="663"/>
      <c r="CL12" s="663"/>
      <c r="CM12" s="663"/>
      <c r="CN12" s="663"/>
      <c r="CO12" s="663"/>
      <c r="CP12" s="663"/>
      <c r="CQ12" s="664"/>
      <c r="CR12" s="647">
        <v>393672</v>
      </c>
      <c r="CS12" s="648"/>
      <c r="CT12" s="648"/>
      <c r="CU12" s="648"/>
      <c r="CV12" s="648"/>
      <c r="CW12" s="648"/>
      <c r="CX12" s="648"/>
      <c r="CY12" s="649"/>
      <c r="CZ12" s="650">
        <v>2.4</v>
      </c>
      <c r="DA12" s="650"/>
      <c r="DB12" s="650"/>
      <c r="DC12" s="650"/>
      <c r="DD12" s="656">
        <v>5783</v>
      </c>
      <c r="DE12" s="648"/>
      <c r="DF12" s="648"/>
      <c r="DG12" s="648"/>
      <c r="DH12" s="648"/>
      <c r="DI12" s="648"/>
      <c r="DJ12" s="648"/>
      <c r="DK12" s="648"/>
      <c r="DL12" s="648"/>
      <c r="DM12" s="648"/>
      <c r="DN12" s="648"/>
      <c r="DO12" s="648"/>
      <c r="DP12" s="649"/>
      <c r="DQ12" s="656">
        <v>380308</v>
      </c>
      <c r="DR12" s="648"/>
      <c r="DS12" s="648"/>
      <c r="DT12" s="648"/>
      <c r="DU12" s="648"/>
      <c r="DV12" s="648"/>
      <c r="DW12" s="648"/>
      <c r="DX12" s="648"/>
      <c r="DY12" s="648"/>
      <c r="DZ12" s="648"/>
      <c r="EA12" s="648"/>
      <c r="EB12" s="648"/>
      <c r="EC12" s="657"/>
    </row>
    <row r="13" spans="2:143" ht="11.25" customHeight="1" x14ac:dyDescent="0.15">
      <c r="B13" s="644" t="s">
        <v>254</v>
      </c>
      <c r="C13" s="645"/>
      <c r="D13" s="645"/>
      <c r="E13" s="645"/>
      <c r="F13" s="645"/>
      <c r="G13" s="645"/>
      <c r="H13" s="645"/>
      <c r="I13" s="645"/>
      <c r="J13" s="645"/>
      <c r="K13" s="645"/>
      <c r="L13" s="645"/>
      <c r="M13" s="645"/>
      <c r="N13" s="645"/>
      <c r="O13" s="645"/>
      <c r="P13" s="645"/>
      <c r="Q13" s="646"/>
      <c r="R13" s="647" t="s">
        <v>240</v>
      </c>
      <c r="S13" s="648"/>
      <c r="T13" s="648"/>
      <c r="U13" s="648"/>
      <c r="V13" s="648"/>
      <c r="W13" s="648"/>
      <c r="X13" s="648"/>
      <c r="Y13" s="649"/>
      <c r="Z13" s="650" t="s">
        <v>240</v>
      </c>
      <c r="AA13" s="650"/>
      <c r="AB13" s="650"/>
      <c r="AC13" s="650"/>
      <c r="AD13" s="651" t="s">
        <v>137</v>
      </c>
      <c r="AE13" s="651"/>
      <c r="AF13" s="651"/>
      <c r="AG13" s="651"/>
      <c r="AH13" s="651"/>
      <c r="AI13" s="651"/>
      <c r="AJ13" s="651"/>
      <c r="AK13" s="651"/>
      <c r="AL13" s="652" t="s">
        <v>240</v>
      </c>
      <c r="AM13" s="653"/>
      <c r="AN13" s="653"/>
      <c r="AO13" s="654"/>
      <c r="AP13" s="644" t="s">
        <v>255</v>
      </c>
      <c r="AQ13" s="645"/>
      <c r="AR13" s="645"/>
      <c r="AS13" s="645"/>
      <c r="AT13" s="645"/>
      <c r="AU13" s="645"/>
      <c r="AV13" s="645"/>
      <c r="AW13" s="645"/>
      <c r="AX13" s="645"/>
      <c r="AY13" s="645"/>
      <c r="AZ13" s="645"/>
      <c r="BA13" s="645"/>
      <c r="BB13" s="645"/>
      <c r="BC13" s="645"/>
      <c r="BD13" s="645"/>
      <c r="BE13" s="645"/>
      <c r="BF13" s="646"/>
      <c r="BG13" s="647">
        <v>1641377</v>
      </c>
      <c r="BH13" s="648"/>
      <c r="BI13" s="648"/>
      <c r="BJ13" s="648"/>
      <c r="BK13" s="648"/>
      <c r="BL13" s="648"/>
      <c r="BM13" s="648"/>
      <c r="BN13" s="649"/>
      <c r="BO13" s="650">
        <v>49.5</v>
      </c>
      <c r="BP13" s="650"/>
      <c r="BQ13" s="650"/>
      <c r="BR13" s="650"/>
      <c r="BS13" s="656" t="s">
        <v>240</v>
      </c>
      <c r="BT13" s="648"/>
      <c r="BU13" s="648"/>
      <c r="BV13" s="648"/>
      <c r="BW13" s="648"/>
      <c r="BX13" s="648"/>
      <c r="BY13" s="648"/>
      <c r="BZ13" s="648"/>
      <c r="CA13" s="648"/>
      <c r="CB13" s="657"/>
      <c r="CD13" s="662" t="s">
        <v>256</v>
      </c>
      <c r="CE13" s="663"/>
      <c r="CF13" s="663"/>
      <c r="CG13" s="663"/>
      <c r="CH13" s="663"/>
      <c r="CI13" s="663"/>
      <c r="CJ13" s="663"/>
      <c r="CK13" s="663"/>
      <c r="CL13" s="663"/>
      <c r="CM13" s="663"/>
      <c r="CN13" s="663"/>
      <c r="CO13" s="663"/>
      <c r="CP13" s="663"/>
      <c r="CQ13" s="664"/>
      <c r="CR13" s="647">
        <v>669203</v>
      </c>
      <c r="CS13" s="648"/>
      <c r="CT13" s="648"/>
      <c r="CU13" s="648"/>
      <c r="CV13" s="648"/>
      <c r="CW13" s="648"/>
      <c r="CX13" s="648"/>
      <c r="CY13" s="649"/>
      <c r="CZ13" s="650">
        <v>4.0999999999999996</v>
      </c>
      <c r="DA13" s="650"/>
      <c r="DB13" s="650"/>
      <c r="DC13" s="650"/>
      <c r="DD13" s="656">
        <v>294577</v>
      </c>
      <c r="DE13" s="648"/>
      <c r="DF13" s="648"/>
      <c r="DG13" s="648"/>
      <c r="DH13" s="648"/>
      <c r="DI13" s="648"/>
      <c r="DJ13" s="648"/>
      <c r="DK13" s="648"/>
      <c r="DL13" s="648"/>
      <c r="DM13" s="648"/>
      <c r="DN13" s="648"/>
      <c r="DO13" s="648"/>
      <c r="DP13" s="649"/>
      <c r="DQ13" s="656">
        <v>395460</v>
      </c>
      <c r="DR13" s="648"/>
      <c r="DS13" s="648"/>
      <c r="DT13" s="648"/>
      <c r="DU13" s="648"/>
      <c r="DV13" s="648"/>
      <c r="DW13" s="648"/>
      <c r="DX13" s="648"/>
      <c r="DY13" s="648"/>
      <c r="DZ13" s="648"/>
      <c r="EA13" s="648"/>
      <c r="EB13" s="648"/>
      <c r="EC13" s="657"/>
    </row>
    <row r="14" spans="2:143" ht="11.25" customHeight="1" x14ac:dyDescent="0.15">
      <c r="B14" s="644" t="s">
        <v>257</v>
      </c>
      <c r="C14" s="645"/>
      <c r="D14" s="645"/>
      <c r="E14" s="645"/>
      <c r="F14" s="645"/>
      <c r="G14" s="645"/>
      <c r="H14" s="645"/>
      <c r="I14" s="645"/>
      <c r="J14" s="645"/>
      <c r="K14" s="645"/>
      <c r="L14" s="645"/>
      <c r="M14" s="645"/>
      <c r="N14" s="645"/>
      <c r="O14" s="645"/>
      <c r="P14" s="645"/>
      <c r="Q14" s="646"/>
      <c r="R14" s="647" t="s">
        <v>240</v>
      </c>
      <c r="S14" s="648"/>
      <c r="T14" s="648"/>
      <c r="U14" s="648"/>
      <c r="V14" s="648"/>
      <c r="W14" s="648"/>
      <c r="X14" s="648"/>
      <c r="Y14" s="649"/>
      <c r="Z14" s="650" t="s">
        <v>240</v>
      </c>
      <c r="AA14" s="650"/>
      <c r="AB14" s="650"/>
      <c r="AC14" s="650"/>
      <c r="AD14" s="651" t="s">
        <v>240</v>
      </c>
      <c r="AE14" s="651"/>
      <c r="AF14" s="651"/>
      <c r="AG14" s="651"/>
      <c r="AH14" s="651"/>
      <c r="AI14" s="651"/>
      <c r="AJ14" s="651"/>
      <c r="AK14" s="651"/>
      <c r="AL14" s="652" t="s">
        <v>137</v>
      </c>
      <c r="AM14" s="653"/>
      <c r="AN14" s="653"/>
      <c r="AO14" s="654"/>
      <c r="AP14" s="644" t="s">
        <v>258</v>
      </c>
      <c r="AQ14" s="645"/>
      <c r="AR14" s="645"/>
      <c r="AS14" s="645"/>
      <c r="AT14" s="645"/>
      <c r="AU14" s="645"/>
      <c r="AV14" s="645"/>
      <c r="AW14" s="645"/>
      <c r="AX14" s="645"/>
      <c r="AY14" s="645"/>
      <c r="AZ14" s="645"/>
      <c r="BA14" s="645"/>
      <c r="BB14" s="645"/>
      <c r="BC14" s="645"/>
      <c r="BD14" s="645"/>
      <c r="BE14" s="645"/>
      <c r="BF14" s="646"/>
      <c r="BG14" s="647">
        <v>103460</v>
      </c>
      <c r="BH14" s="648"/>
      <c r="BI14" s="648"/>
      <c r="BJ14" s="648"/>
      <c r="BK14" s="648"/>
      <c r="BL14" s="648"/>
      <c r="BM14" s="648"/>
      <c r="BN14" s="649"/>
      <c r="BO14" s="650">
        <v>3.1</v>
      </c>
      <c r="BP14" s="650"/>
      <c r="BQ14" s="650"/>
      <c r="BR14" s="650"/>
      <c r="BS14" s="656" t="s">
        <v>240</v>
      </c>
      <c r="BT14" s="648"/>
      <c r="BU14" s="648"/>
      <c r="BV14" s="648"/>
      <c r="BW14" s="648"/>
      <c r="BX14" s="648"/>
      <c r="BY14" s="648"/>
      <c r="BZ14" s="648"/>
      <c r="CA14" s="648"/>
      <c r="CB14" s="657"/>
      <c r="CD14" s="662" t="s">
        <v>259</v>
      </c>
      <c r="CE14" s="663"/>
      <c r="CF14" s="663"/>
      <c r="CG14" s="663"/>
      <c r="CH14" s="663"/>
      <c r="CI14" s="663"/>
      <c r="CJ14" s="663"/>
      <c r="CK14" s="663"/>
      <c r="CL14" s="663"/>
      <c r="CM14" s="663"/>
      <c r="CN14" s="663"/>
      <c r="CO14" s="663"/>
      <c r="CP14" s="663"/>
      <c r="CQ14" s="664"/>
      <c r="CR14" s="647">
        <v>1071818</v>
      </c>
      <c r="CS14" s="648"/>
      <c r="CT14" s="648"/>
      <c r="CU14" s="648"/>
      <c r="CV14" s="648"/>
      <c r="CW14" s="648"/>
      <c r="CX14" s="648"/>
      <c r="CY14" s="649"/>
      <c r="CZ14" s="650">
        <v>6.6</v>
      </c>
      <c r="DA14" s="650"/>
      <c r="DB14" s="650"/>
      <c r="DC14" s="650"/>
      <c r="DD14" s="656">
        <v>591019</v>
      </c>
      <c r="DE14" s="648"/>
      <c r="DF14" s="648"/>
      <c r="DG14" s="648"/>
      <c r="DH14" s="648"/>
      <c r="DI14" s="648"/>
      <c r="DJ14" s="648"/>
      <c r="DK14" s="648"/>
      <c r="DL14" s="648"/>
      <c r="DM14" s="648"/>
      <c r="DN14" s="648"/>
      <c r="DO14" s="648"/>
      <c r="DP14" s="649"/>
      <c r="DQ14" s="656">
        <v>479698</v>
      </c>
      <c r="DR14" s="648"/>
      <c r="DS14" s="648"/>
      <c r="DT14" s="648"/>
      <c r="DU14" s="648"/>
      <c r="DV14" s="648"/>
      <c r="DW14" s="648"/>
      <c r="DX14" s="648"/>
      <c r="DY14" s="648"/>
      <c r="DZ14" s="648"/>
      <c r="EA14" s="648"/>
      <c r="EB14" s="648"/>
      <c r="EC14" s="657"/>
    </row>
    <row r="15" spans="2:143" ht="11.25" customHeight="1" x14ac:dyDescent="0.15">
      <c r="B15" s="644" t="s">
        <v>260</v>
      </c>
      <c r="C15" s="645"/>
      <c r="D15" s="645"/>
      <c r="E15" s="645"/>
      <c r="F15" s="645"/>
      <c r="G15" s="645"/>
      <c r="H15" s="645"/>
      <c r="I15" s="645"/>
      <c r="J15" s="645"/>
      <c r="K15" s="645"/>
      <c r="L15" s="645"/>
      <c r="M15" s="645"/>
      <c r="N15" s="645"/>
      <c r="O15" s="645"/>
      <c r="P15" s="645"/>
      <c r="Q15" s="646"/>
      <c r="R15" s="647" t="s">
        <v>240</v>
      </c>
      <c r="S15" s="648"/>
      <c r="T15" s="648"/>
      <c r="U15" s="648"/>
      <c r="V15" s="648"/>
      <c r="W15" s="648"/>
      <c r="X15" s="648"/>
      <c r="Y15" s="649"/>
      <c r="Z15" s="650" t="s">
        <v>240</v>
      </c>
      <c r="AA15" s="650"/>
      <c r="AB15" s="650"/>
      <c r="AC15" s="650"/>
      <c r="AD15" s="651" t="s">
        <v>240</v>
      </c>
      <c r="AE15" s="651"/>
      <c r="AF15" s="651"/>
      <c r="AG15" s="651"/>
      <c r="AH15" s="651"/>
      <c r="AI15" s="651"/>
      <c r="AJ15" s="651"/>
      <c r="AK15" s="651"/>
      <c r="AL15" s="652" t="s">
        <v>240</v>
      </c>
      <c r="AM15" s="653"/>
      <c r="AN15" s="653"/>
      <c r="AO15" s="654"/>
      <c r="AP15" s="644" t="s">
        <v>261</v>
      </c>
      <c r="AQ15" s="645"/>
      <c r="AR15" s="645"/>
      <c r="AS15" s="645"/>
      <c r="AT15" s="645"/>
      <c r="AU15" s="645"/>
      <c r="AV15" s="645"/>
      <c r="AW15" s="645"/>
      <c r="AX15" s="645"/>
      <c r="AY15" s="645"/>
      <c r="AZ15" s="645"/>
      <c r="BA15" s="645"/>
      <c r="BB15" s="645"/>
      <c r="BC15" s="645"/>
      <c r="BD15" s="645"/>
      <c r="BE15" s="645"/>
      <c r="BF15" s="646"/>
      <c r="BG15" s="647">
        <v>245594</v>
      </c>
      <c r="BH15" s="648"/>
      <c r="BI15" s="648"/>
      <c r="BJ15" s="648"/>
      <c r="BK15" s="648"/>
      <c r="BL15" s="648"/>
      <c r="BM15" s="648"/>
      <c r="BN15" s="649"/>
      <c r="BO15" s="650">
        <v>7.4</v>
      </c>
      <c r="BP15" s="650"/>
      <c r="BQ15" s="650"/>
      <c r="BR15" s="650"/>
      <c r="BS15" s="656" t="s">
        <v>240</v>
      </c>
      <c r="BT15" s="648"/>
      <c r="BU15" s="648"/>
      <c r="BV15" s="648"/>
      <c r="BW15" s="648"/>
      <c r="BX15" s="648"/>
      <c r="BY15" s="648"/>
      <c r="BZ15" s="648"/>
      <c r="CA15" s="648"/>
      <c r="CB15" s="657"/>
      <c r="CD15" s="662" t="s">
        <v>262</v>
      </c>
      <c r="CE15" s="663"/>
      <c r="CF15" s="663"/>
      <c r="CG15" s="663"/>
      <c r="CH15" s="663"/>
      <c r="CI15" s="663"/>
      <c r="CJ15" s="663"/>
      <c r="CK15" s="663"/>
      <c r="CL15" s="663"/>
      <c r="CM15" s="663"/>
      <c r="CN15" s="663"/>
      <c r="CO15" s="663"/>
      <c r="CP15" s="663"/>
      <c r="CQ15" s="664"/>
      <c r="CR15" s="647">
        <v>1277059</v>
      </c>
      <c r="CS15" s="648"/>
      <c r="CT15" s="648"/>
      <c r="CU15" s="648"/>
      <c r="CV15" s="648"/>
      <c r="CW15" s="648"/>
      <c r="CX15" s="648"/>
      <c r="CY15" s="649"/>
      <c r="CZ15" s="650">
        <v>7.8</v>
      </c>
      <c r="DA15" s="650"/>
      <c r="DB15" s="650"/>
      <c r="DC15" s="650"/>
      <c r="DD15" s="656">
        <v>250606</v>
      </c>
      <c r="DE15" s="648"/>
      <c r="DF15" s="648"/>
      <c r="DG15" s="648"/>
      <c r="DH15" s="648"/>
      <c r="DI15" s="648"/>
      <c r="DJ15" s="648"/>
      <c r="DK15" s="648"/>
      <c r="DL15" s="648"/>
      <c r="DM15" s="648"/>
      <c r="DN15" s="648"/>
      <c r="DO15" s="648"/>
      <c r="DP15" s="649"/>
      <c r="DQ15" s="656">
        <v>896321</v>
      </c>
      <c r="DR15" s="648"/>
      <c r="DS15" s="648"/>
      <c r="DT15" s="648"/>
      <c r="DU15" s="648"/>
      <c r="DV15" s="648"/>
      <c r="DW15" s="648"/>
      <c r="DX15" s="648"/>
      <c r="DY15" s="648"/>
      <c r="DZ15" s="648"/>
      <c r="EA15" s="648"/>
      <c r="EB15" s="648"/>
      <c r="EC15" s="657"/>
    </row>
    <row r="16" spans="2:143" ht="11.25" customHeight="1" x14ac:dyDescent="0.15">
      <c r="B16" s="644" t="s">
        <v>263</v>
      </c>
      <c r="C16" s="645"/>
      <c r="D16" s="645"/>
      <c r="E16" s="645"/>
      <c r="F16" s="645"/>
      <c r="G16" s="645"/>
      <c r="H16" s="645"/>
      <c r="I16" s="645"/>
      <c r="J16" s="645"/>
      <c r="K16" s="645"/>
      <c r="L16" s="645"/>
      <c r="M16" s="645"/>
      <c r="N16" s="645"/>
      <c r="O16" s="645"/>
      <c r="P16" s="645"/>
      <c r="Q16" s="646"/>
      <c r="R16" s="647">
        <v>7821</v>
      </c>
      <c r="S16" s="648"/>
      <c r="T16" s="648"/>
      <c r="U16" s="648"/>
      <c r="V16" s="648"/>
      <c r="W16" s="648"/>
      <c r="X16" s="648"/>
      <c r="Y16" s="649"/>
      <c r="Z16" s="650">
        <v>0</v>
      </c>
      <c r="AA16" s="650"/>
      <c r="AB16" s="650"/>
      <c r="AC16" s="650"/>
      <c r="AD16" s="651">
        <v>7821</v>
      </c>
      <c r="AE16" s="651"/>
      <c r="AF16" s="651"/>
      <c r="AG16" s="651"/>
      <c r="AH16" s="651"/>
      <c r="AI16" s="651"/>
      <c r="AJ16" s="651"/>
      <c r="AK16" s="651"/>
      <c r="AL16" s="652">
        <v>0.1</v>
      </c>
      <c r="AM16" s="653"/>
      <c r="AN16" s="653"/>
      <c r="AO16" s="654"/>
      <c r="AP16" s="644" t="s">
        <v>264</v>
      </c>
      <c r="AQ16" s="645"/>
      <c r="AR16" s="645"/>
      <c r="AS16" s="645"/>
      <c r="AT16" s="645"/>
      <c r="AU16" s="645"/>
      <c r="AV16" s="645"/>
      <c r="AW16" s="645"/>
      <c r="AX16" s="645"/>
      <c r="AY16" s="645"/>
      <c r="AZ16" s="645"/>
      <c r="BA16" s="645"/>
      <c r="BB16" s="645"/>
      <c r="BC16" s="645"/>
      <c r="BD16" s="645"/>
      <c r="BE16" s="645"/>
      <c r="BF16" s="646"/>
      <c r="BG16" s="647" t="s">
        <v>240</v>
      </c>
      <c r="BH16" s="648"/>
      <c r="BI16" s="648"/>
      <c r="BJ16" s="648"/>
      <c r="BK16" s="648"/>
      <c r="BL16" s="648"/>
      <c r="BM16" s="648"/>
      <c r="BN16" s="649"/>
      <c r="BO16" s="650" t="s">
        <v>240</v>
      </c>
      <c r="BP16" s="650"/>
      <c r="BQ16" s="650"/>
      <c r="BR16" s="650"/>
      <c r="BS16" s="656" t="s">
        <v>240</v>
      </c>
      <c r="BT16" s="648"/>
      <c r="BU16" s="648"/>
      <c r="BV16" s="648"/>
      <c r="BW16" s="648"/>
      <c r="BX16" s="648"/>
      <c r="BY16" s="648"/>
      <c r="BZ16" s="648"/>
      <c r="CA16" s="648"/>
      <c r="CB16" s="657"/>
      <c r="CD16" s="662" t="s">
        <v>265</v>
      </c>
      <c r="CE16" s="663"/>
      <c r="CF16" s="663"/>
      <c r="CG16" s="663"/>
      <c r="CH16" s="663"/>
      <c r="CI16" s="663"/>
      <c r="CJ16" s="663"/>
      <c r="CK16" s="663"/>
      <c r="CL16" s="663"/>
      <c r="CM16" s="663"/>
      <c r="CN16" s="663"/>
      <c r="CO16" s="663"/>
      <c r="CP16" s="663"/>
      <c r="CQ16" s="664"/>
      <c r="CR16" s="647">
        <v>20459</v>
      </c>
      <c r="CS16" s="648"/>
      <c r="CT16" s="648"/>
      <c r="CU16" s="648"/>
      <c r="CV16" s="648"/>
      <c r="CW16" s="648"/>
      <c r="CX16" s="648"/>
      <c r="CY16" s="649"/>
      <c r="CZ16" s="650">
        <v>0.1</v>
      </c>
      <c r="DA16" s="650"/>
      <c r="DB16" s="650"/>
      <c r="DC16" s="650"/>
      <c r="DD16" s="656" t="s">
        <v>240</v>
      </c>
      <c r="DE16" s="648"/>
      <c r="DF16" s="648"/>
      <c r="DG16" s="648"/>
      <c r="DH16" s="648"/>
      <c r="DI16" s="648"/>
      <c r="DJ16" s="648"/>
      <c r="DK16" s="648"/>
      <c r="DL16" s="648"/>
      <c r="DM16" s="648"/>
      <c r="DN16" s="648"/>
      <c r="DO16" s="648"/>
      <c r="DP16" s="649"/>
      <c r="DQ16" s="656">
        <v>58</v>
      </c>
      <c r="DR16" s="648"/>
      <c r="DS16" s="648"/>
      <c r="DT16" s="648"/>
      <c r="DU16" s="648"/>
      <c r="DV16" s="648"/>
      <c r="DW16" s="648"/>
      <c r="DX16" s="648"/>
      <c r="DY16" s="648"/>
      <c r="DZ16" s="648"/>
      <c r="EA16" s="648"/>
      <c r="EB16" s="648"/>
      <c r="EC16" s="657"/>
    </row>
    <row r="17" spans="2:133" ht="11.25" customHeight="1" x14ac:dyDescent="0.15">
      <c r="B17" s="644" t="s">
        <v>266</v>
      </c>
      <c r="C17" s="645"/>
      <c r="D17" s="645"/>
      <c r="E17" s="645"/>
      <c r="F17" s="645"/>
      <c r="G17" s="645"/>
      <c r="H17" s="645"/>
      <c r="I17" s="645"/>
      <c r="J17" s="645"/>
      <c r="K17" s="645"/>
      <c r="L17" s="645"/>
      <c r="M17" s="645"/>
      <c r="N17" s="645"/>
      <c r="O17" s="645"/>
      <c r="P17" s="645"/>
      <c r="Q17" s="646"/>
      <c r="R17" s="647">
        <v>18230</v>
      </c>
      <c r="S17" s="648"/>
      <c r="T17" s="648"/>
      <c r="U17" s="648"/>
      <c r="V17" s="648"/>
      <c r="W17" s="648"/>
      <c r="X17" s="648"/>
      <c r="Y17" s="649"/>
      <c r="Z17" s="650">
        <v>0.1</v>
      </c>
      <c r="AA17" s="650"/>
      <c r="AB17" s="650"/>
      <c r="AC17" s="650"/>
      <c r="AD17" s="651">
        <v>18230</v>
      </c>
      <c r="AE17" s="651"/>
      <c r="AF17" s="651"/>
      <c r="AG17" s="651"/>
      <c r="AH17" s="651"/>
      <c r="AI17" s="651"/>
      <c r="AJ17" s="651"/>
      <c r="AK17" s="651"/>
      <c r="AL17" s="652">
        <v>0.3</v>
      </c>
      <c r="AM17" s="653"/>
      <c r="AN17" s="653"/>
      <c r="AO17" s="654"/>
      <c r="AP17" s="644" t="s">
        <v>267</v>
      </c>
      <c r="AQ17" s="645"/>
      <c r="AR17" s="645"/>
      <c r="AS17" s="645"/>
      <c r="AT17" s="645"/>
      <c r="AU17" s="645"/>
      <c r="AV17" s="645"/>
      <c r="AW17" s="645"/>
      <c r="AX17" s="645"/>
      <c r="AY17" s="645"/>
      <c r="AZ17" s="645"/>
      <c r="BA17" s="645"/>
      <c r="BB17" s="645"/>
      <c r="BC17" s="645"/>
      <c r="BD17" s="645"/>
      <c r="BE17" s="645"/>
      <c r="BF17" s="646"/>
      <c r="BG17" s="647" t="s">
        <v>240</v>
      </c>
      <c r="BH17" s="648"/>
      <c r="BI17" s="648"/>
      <c r="BJ17" s="648"/>
      <c r="BK17" s="648"/>
      <c r="BL17" s="648"/>
      <c r="BM17" s="648"/>
      <c r="BN17" s="649"/>
      <c r="BO17" s="650" t="s">
        <v>183</v>
      </c>
      <c r="BP17" s="650"/>
      <c r="BQ17" s="650"/>
      <c r="BR17" s="650"/>
      <c r="BS17" s="656" t="s">
        <v>137</v>
      </c>
      <c r="BT17" s="648"/>
      <c r="BU17" s="648"/>
      <c r="BV17" s="648"/>
      <c r="BW17" s="648"/>
      <c r="BX17" s="648"/>
      <c r="BY17" s="648"/>
      <c r="BZ17" s="648"/>
      <c r="CA17" s="648"/>
      <c r="CB17" s="657"/>
      <c r="CD17" s="662" t="s">
        <v>268</v>
      </c>
      <c r="CE17" s="663"/>
      <c r="CF17" s="663"/>
      <c r="CG17" s="663"/>
      <c r="CH17" s="663"/>
      <c r="CI17" s="663"/>
      <c r="CJ17" s="663"/>
      <c r="CK17" s="663"/>
      <c r="CL17" s="663"/>
      <c r="CM17" s="663"/>
      <c r="CN17" s="663"/>
      <c r="CO17" s="663"/>
      <c r="CP17" s="663"/>
      <c r="CQ17" s="664"/>
      <c r="CR17" s="647">
        <v>1428681</v>
      </c>
      <c r="CS17" s="648"/>
      <c r="CT17" s="648"/>
      <c r="CU17" s="648"/>
      <c r="CV17" s="648"/>
      <c r="CW17" s="648"/>
      <c r="CX17" s="648"/>
      <c r="CY17" s="649"/>
      <c r="CZ17" s="650">
        <v>8.8000000000000007</v>
      </c>
      <c r="DA17" s="650"/>
      <c r="DB17" s="650"/>
      <c r="DC17" s="650"/>
      <c r="DD17" s="656" t="s">
        <v>240</v>
      </c>
      <c r="DE17" s="648"/>
      <c r="DF17" s="648"/>
      <c r="DG17" s="648"/>
      <c r="DH17" s="648"/>
      <c r="DI17" s="648"/>
      <c r="DJ17" s="648"/>
      <c r="DK17" s="648"/>
      <c r="DL17" s="648"/>
      <c r="DM17" s="648"/>
      <c r="DN17" s="648"/>
      <c r="DO17" s="648"/>
      <c r="DP17" s="649"/>
      <c r="DQ17" s="656">
        <v>1369282</v>
      </c>
      <c r="DR17" s="648"/>
      <c r="DS17" s="648"/>
      <c r="DT17" s="648"/>
      <c r="DU17" s="648"/>
      <c r="DV17" s="648"/>
      <c r="DW17" s="648"/>
      <c r="DX17" s="648"/>
      <c r="DY17" s="648"/>
      <c r="DZ17" s="648"/>
      <c r="EA17" s="648"/>
      <c r="EB17" s="648"/>
      <c r="EC17" s="657"/>
    </row>
    <row r="18" spans="2:133" ht="11.25" customHeight="1" x14ac:dyDescent="0.15">
      <c r="B18" s="644" t="s">
        <v>269</v>
      </c>
      <c r="C18" s="645"/>
      <c r="D18" s="645"/>
      <c r="E18" s="645"/>
      <c r="F18" s="645"/>
      <c r="G18" s="645"/>
      <c r="H18" s="645"/>
      <c r="I18" s="645"/>
      <c r="J18" s="645"/>
      <c r="K18" s="645"/>
      <c r="L18" s="645"/>
      <c r="M18" s="645"/>
      <c r="N18" s="645"/>
      <c r="O18" s="645"/>
      <c r="P18" s="645"/>
      <c r="Q18" s="646"/>
      <c r="R18" s="647">
        <v>16758</v>
      </c>
      <c r="S18" s="648"/>
      <c r="T18" s="648"/>
      <c r="U18" s="648"/>
      <c r="V18" s="648"/>
      <c r="W18" s="648"/>
      <c r="X18" s="648"/>
      <c r="Y18" s="649"/>
      <c r="Z18" s="650">
        <v>0.1</v>
      </c>
      <c r="AA18" s="650"/>
      <c r="AB18" s="650"/>
      <c r="AC18" s="650"/>
      <c r="AD18" s="651">
        <v>16758</v>
      </c>
      <c r="AE18" s="651"/>
      <c r="AF18" s="651"/>
      <c r="AG18" s="651"/>
      <c r="AH18" s="651"/>
      <c r="AI18" s="651"/>
      <c r="AJ18" s="651"/>
      <c r="AK18" s="651"/>
      <c r="AL18" s="652">
        <v>0.3</v>
      </c>
      <c r="AM18" s="653"/>
      <c r="AN18" s="653"/>
      <c r="AO18" s="654"/>
      <c r="AP18" s="644" t="s">
        <v>270</v>
      </c>
      <c r="AQ18" s="645"/>
      <c r="AR18" s="645"/>
      <c r="AS18" s="645"/>
      <c r="AT18" s="645"/>
      <c r="AU18" s="645"/>
      <c r="AV18" s="645"/>
      <c r="AW18" s="645"/>
      <c r="AX18" s="645"/>
      <c r="AY18" s="645"/>
      <c r="AZ18" s="645"/>
      <c r="BA18" s="645"/>
      <c r="BB18" s="645"/>
      <c r="BC18" s="645"/>
      <c r="BD18" s="645"/>
      <c r="BE18" s="645"/>
      <c r="BF18" s="646"/>
      <c r="BG18" s="647" t="s">
        <v>240</v>
      </c>
      <c r="BH18" s="648"/>
      <c r="BI18" s="648"/>
      <c r="BJ18" s="648"/>
      <c r="BK18" s="648"/>
      <c r="BL18" s="648"/>
      <c r="BM18" s="648"/>
      <c r="BN18" s="649"/>
      <c r="BO18" s="650" t="s">
        <v>240</v>
      </c>
      <c r="BP18" s="650"/>
      <c r="BQ18" s="650"/>
      <c r="BR18" s="650"/>
      <c r="BS18" s="656" t="s">
        <v>240</v>
      </c>
      <c r="BT18" s="648"/>
      <c r="BU18" s="648"/>
      <c r="BV18" s="648"/>
      <c r="BW18" s="648"/>
      <c r="BX18" s="648"/>
      <c r="BY18" s="648"/>
      <c r="BZ18" s="648"/>
      <c r="CA18" s="648"/>
      <c r="CB18" s="657"/>
      <c r="CD18" s="662" t="s">
        <v>271</v>
      </c>
      <c r="CE18" s="663"/>
      <c r="CF18" s="663"/>
      <c r="CG18" s="663"/>
      <c r="CH18" s="663"/>
      <c r="CI18" s="663"/>
      <c r="CJ18" s="663"/>
      <c r="CK18" s="663"/>
      <c r="CL18" s="663"/>
      <c r="CM18" s="663"/>
      <c r="CN18" s="663"/>
      <c r="CO18" s="663"/>
      <c r="CP18" s="663"/>
      <c r="CQ18" s="664"/>
      <c r="CR18" s="647" t="s">
        <v>240</v>
      </c>
      <c r="CS18" s="648"/>
      <c r="CT18" s="648"/>
      <c r="CU18" s="648"/>
      <c r="CV18" s="648"/>
      <c r="CW18" s="648"/>
      <c r="CX18" s="648"/>
      <c r="CY18" s="649"/>
      <c r="CZ18" s="650" t="s">
        <v>240</v>
      </c>
      <c r="DA18" s="650"/>
      <c r="DB18" s="650"/>
      <c r="DC18" s="650"/>
      <c r="DD18" s="656" t="s">
        <v>240</v>
      </c>
      <c r="DE18" s="648"/>
      <c r="DF18" s="648"/>
      <c r="DG18" s="648"/>
      <c r="DH18" s="648"/>
      <c r="DI18" s="648"/>
      <c r="DJ18" s="648"/>
      <c r="DK18" s="648"/>
      <c r="DL18" s="648"/>
      <c r="DM18" s="648"/>
      <c r="DN18" s="648"/>
      <c r="DO18" s="648"/>
      <c r="DP18" s="649"/>
      <c r="DQ18" s="656" t="s">
        <v>240</v>
      </c>
      <c r="DR18" s="648"/>
      <c r="DS18" s="648"/>
      <c r="DT18" s="648"/>
      <c r="DU18" s="648"/>
      <c r="DV18" s="648"/>
      <c r="DW18" s="648"/>
      <c r="DX18" s="648"/>
      <c r="DY18" s="648"/>
      <c r="DZ18" s="648"/>
      <c r="EA18" s="648"/>
      <c r="EB18" s="648"/>
      <c r="EC18" s="657"/>
    </row>
    <row r="19" spans="2:133" ht="11.25" customHeight="1" x14ac:dyDescent="0.15">
      <c r="B19" s="644" t="s">
        <v>272</v>
      </c>
      <c r="C19" s="645"/>
      <c r="D19" s="645"/>
      <c r="E19" s="645"/>
      <c r="F19" s="645"/>
      <c r="G19" s="645"/>
      <c r="H19" s="645"/>
      <c r="I19" s="645"/>
      <c r="J19" s="645"/>
      <c r="K19" s="645"/>
      <c r="L19" s="645"/>
      <c r="M19" s="645"/>
      <c r="N19" s="645"/>
      <c r="O19" s="645"/>
      <c r="P19" s="645"/>
      <c r="Q19" s="646"/>
      <c r="R19" s="647">
        <v>11023</v>
      </c>
      <c r="S19" s="648"/>
      <c r="T19" s="648"/>
      <c r="U19" s="648"/>
      <c r="V19" s="648"/>
      <c r="W19" s="648"/>
      <c r="X19" s="648"/>
      <c r="Y19" s="649"/>
      <c r="Z19" s="650">
        <v>0.1</v>
      </c>
      <c r="AA19" s="650"/>
      <c r="AB19" s="650"/>
      <c r="AC19" s="650"/>
      <c r="AD19" s="651">
        <v>11023</v>
      </c>
      <c r="AE19" s="651"/>
      <c r="AF19" s="651"/>
      <c r="AG19" s="651"/>
      <c r="AH19" s="651"/>
      <c r="AI19" s="651"/>
      <c r="AJ19" s="651"/>
      <c r="AK19" s="651"/>
      <c r="AL19" s="652">
        <v>0.2</v>
      </c>
      <c r="AM19" s="653"/>
      <c r="AN19" s="653"/>
      <c r="AO19" s="654"/>
      <c r="AP19" s="644" t="s">
        <v>273</v>
      </c>
      <c r="AQ19" s="645"/>
      <c r="AR19" s="645"/>
      <c r="AS19" s="645"/>
      <c r="AT19" s="645"/>
      <c r="AU19" s="645"/>
      <c r="AV19" s="645"/>
      <c r="AW19" s="645"/>
      <c r="AX19" s="645"/>
      <c r="AY19" s="645"/>
      <c r="AZ19" s="645"/>
      <c r="BA19" s="645"/>
      <c r="BB19" s="645"/>
      <c r="BC19" s="645"/>
      <c r="BD19" s="645"/>
      <c r="BE19" s="645"/>
      <c r="BF19" s="646"/>
      <c r="BG19" s="647">
        <v>144221</v>
      </c>
      <c r="BH19" s="648"/>
      <c r="BI19" s="648"/>
      <c r="BJ19" s="648"/>
      <c r="BK19" s="648"/>
      <c r="BL19" s="648"/>
      <c r="BM19" s="648"/>
      <c r="BN19" s="649"/>
      <c r="BO19" s="650">
        <v>4.3</v>
      </c>
      <c r="BP19" s="650"/>
      <c r="BQ19" s="650"/>
      <c r="BR19" s="650"/>
      <c r="BS19" s="656" t="s">
        <v>183</v>
      </c>
      <c r="BT19" s="648"/>
      <c r="BU19" s="648"/>
      <c r="BV19" s="648"/>
      <c r="BW19" s="648"/>
      <c r="BX19" s="648"/>
      <c r="BY19" s="648"/>
      <c r="BZ19" s="648"/>
      <c r="CA19" s="648"/>
      <c r="CB19" s="657"/>
      <c r="CD19" s="662" t="s">
        <v>274</v>
      </c>
      <c r="CE19" s="663"/>
      <c r="CF19" s="663"/>
      <c r="CG19" s="663"/>
      <c r="CH19" s="663"/>
      <c r="CI19" s="663"/>
      <c r="CJ19" s="663"/>
      <c r="CK19" s="663"/>
      <c r="CL19" s="663"/>
      <c r="CM19" s="663"/>
      <c r="CN19" s="663"/>
      <c r="CO19" s="663"/>
      <c r="CP19" s="663"/>
      <c r="CQ19" s="664"/>
      <c r="CR19" s="647" t="s">
        <v>240</v>
      </c>
      <c r="CS19" s="648"/>
      <c r="CT19" s="648"/>
      <c r="CU19" s="648"/>
      <c r="CV19" s="648"/>
      <c r="CW19" s="648"/>
      <c r="CX19" s="648"/>
      <c r="CY19" s="649"/>
      <c r="CZ19" s="650" t="s">
        <v>137</v>
      </c>
      <c r="DA19" s="650"/>
      <c r="DB19" s="650"/>
      <c r="DC19" s="650"/>
      <c r="DD19" s="656" t="s">
        <v>240</v>
      </c>
      <c r="DE19" s="648"/>
      <c r="DF19" s="648"/>
      <c r="DG19" s="648"/>
      <c r="DH19" s="648"/>
      <c r="DI19" s="648"/>
      <c r="DJ19" s="648"/>
      <c r="DK19" s="648"/>
      <c r="DL19" s="648"/>
      <c r="DM19" s="648"/>
      <c r="DN19" s="648"/>
      <c r="DO19" s="648"/>
      <c r="DP19" s="649"/>
      <c r="DQ19" s="656" t="s">
        <v>137</v>
      </c>
      <c r="DR19" s="648"/>
      <c r="DS19" s="648"/>
      <c r="DT19" s="648"/>
      <c r="DU19" s="648"/>
      <c r="DV19" s="648"/>
      <c r="DW19" s="648"/>
      <c r="DX19" s="648"/>
      <c r="DY19" s="648"/>
      <c r="DZ19" s="648"/>
      <c r="EA19" s="648"/>
      <c r="EB19" s="648"/>
      <c r="EC19" s="657"/>
    </row>
    <row r="20" spans="2:133" ht="11.25" customHeight="1" x14ac:dyDescent="0.15">
      <c r="B20" s="644" t="s">
        <v>275</v>
      </c>
      <c r="C20" s="645"/>
      <c r="D20" s="645"/>
      <c r="E20" s="645"/>
      <c r="F20" s="645"/>
      <c r="G20" s="645"/>
      <c r="H20" s="645"/>
      <c r="I20" s="645"/>
      <c r="J20" s="645"/>
      <c r="K20" s="645"/>
      <c r="L20" s="645"/>
      <c r="M20" s="645"/>
      <c r="N20" s="645"/>
      <c r="O20" s="645"/>
      <c r="P20" s="645"/>
      <c r="Q20" s="646"/>
      <c r="R20" s="647">
        <v>3461</v>
      </c>
      <c r="S20" s="648"/>
      <c r="T20" s="648"/>
      <c r="U20" s="648"/>
      <c r="V20" s="648"/>
      <c r="W20" s="648"/>
      <c r="X20" s="648"/>
      <c r="Y20" s="649"/>
      <c r="Z20" s="650">
        <v>0</v>
      </c>
      <c r="AA20" s="650"/>
      <c r="AB20" s="650"/>
      <c r="AC20" s="650"/>
      <c r="AD20" s="651">
        <v>3461</v>
      </c>
      <c r="AE20" s="651"/>
      <c r="AF20" s="651"/>
      <c r="AG20" s="651"/>
      <c r="AH20" s="651"/>
      <c r="AI20" s="651"/>
      <c r="AJ20" s="651"/>
      <c r="AK20" s="651"/>
      <c r="AL20" s="652">
        <v>0.1</v>
      </c>
      <c r="AM20" s="653"/>
      <c r="AN20" s="653"/>
      <c r="AO20" s="654"/>
      <c r="AP20" s="644" t="s">
        <v>276</v>
      </c>
      <c r="AQ20" s="645"/>
      <c r="AR20" s="645"/>
      <c r="AS20" s="645"/>
      <c r="AT20" s="645"/>
      <c r="AU20" s="645"/>
      <c r="AV20" s="645"/>
      <c r="AW20" s="645"/>
      <c r="AX20" s="645"/>
      <c r="AY20" s="645"/>
      <c r="AZ20" s="645"/>
      <c r="BA20" s="645"/>
      <c r="BB20" s="645"/>
      <c r="BC20" s="645"/>
      <c r="BD20" s="645"/>
      <c r="BE20" s="645"/>
      <c r="BF20" s="646"/>
      <c r="BG20" s="647">
        <v>144221</v>
      </c>
      <c r="BH20" s="648"/>
      <c r="BI20" s="648"/>
      <c r="BJ20" s="648"/>
      <c r="BK20" s="648"/>
      <c r="BL20" s="648"/>
      <c r="BM20" s="648"/>
      <c r="BN20" s="649"/>
      <c r="BO20" s="650">
        <v>4.3</v>
      </c>
      <c r="BP20" s="650"/>
      <c r="BQ20" s="650"/>
      <c r="BR20" s="650"/>
      <c r="BS20" s="656" t="s">
        <v>240</v>
      </c>
      <c r="BT20" s="648"/>
      <c r="BU20" s="648"/>
      <c r="BV20" s="648"/>
      <c r="BW20" s="648"/>
      <c r="BX20" s="648"/>
      <c r="BY20" s="648"/>
      <c r="BZ20" s="648"/>
      <c r="CA20" s="648"/>
      <c r="CB20" s="657"/>
      <c r="CD20" s="662" t="s">
        <v>277</v>
      </c>
      <c r="CE20" s="663"/>
      <c r="CF20" s="663"/>
      <c r="CG20" s="663"/>
      <c r="CH20" s="663"/>
      <c r="CI20" s="663"/>
      <c r="CJ20" s="663"/>
      <c r="CK20" s="663"/>
      <c r="CL20" s="663"/>
      <c r="CM20" s="663"/>
      <c r="CN20" s="663"/>
      <c r="CO20" s="663"/>
      <c r="CP20" s="663"/>
      <c r="CQ20" s="664"/>
      <c r="CR20" s="647">
        <v>16321416</v>
      </c>
      <c r="CS20" s="648"/>
      <c r="CT20" s="648"/>
      <c r="CU20" s="648"/>
      <c r="CV20" s="648"/>
      <c r="CW20" s="648"/>
      <c r="CX20" s="648"/>
      <c r="CY20" s="649"/>
      <c r="CZ20" s="650">
        <v>100</v>
      </c>
      <c r="DA20" s="650"/>
      <c r="DB20" s="650"/>
      <c r="DC20" s="650"/>
      <c r="DD20" s="656">
        <v>1386374</v>
      </c>
      <c r="DE20" s="648"/>
      <c r="DF20" s="648"/>
      <c r="DG20" s="648"/>
      <c r="DH20" s="648"/>
      <c r="DI20" s="648"/>
      <c r="DJ20" s="648"/>
      <c r="DK20" s="648"/>
      <c r="DL20" s="648"/>
      <c r="DM20" s="648"/>
      <c r="DN20" s="648"/>
      <c r="DO20" s="648"/>
      <c r="DP20" s="649"/>
      <c r="DQ20" s="656">
        <v>9558571</v>
      </c>
      <c r="DR20" s="648"/>
      <c r="DS20" s="648"/>
      <c r="DT20" s="648"/>
      <c r="DU20" s="648"/>
      <c r="DV20" s="648"/>
      <c r="DW20" s="648"/>
      <c r="DX20" s="648"/>
      <c r="DY20" s="648"/>
      <c r="DZ20" s="648"/>
      <c r="EA20" s="648"/>
      <c r="EB20" s="648"/>
      <c r="EC20" s="657"/>
    </row>
    <row r="21" spans="2:133" ht="11.25" customHeight="1" x14ac:dyDescent="0.15">
      <c r="B21" s="644" t="s">
        <v>278</v>
      </c>
      <c r="C21" s="645"/>
      <c r="D21" s="645"/>
      <c r="E21" s="645"/>
      <c r="F21" s="645"/>
      <c r="G21" s="645"/>
      <c r="H21" s="645"/>
      <c r="I21" s="645"/>
      <c r="J21" s="645"/>
      <c r="K21" s="645"/>
      <c r="L21" s="645"/>
      <c r="M21" s="645"/>
      <c r="N21" s="645"/>
      <c r="O21" s="645"/>
      <c r="P21" s="645"/>
      <c r="Q21" s="646"/>
      <c r="R21" s="647">
        <v>2274</v>
      </c>
      <c r="S21" s="648"/>
      <c r="T21" s="648"/>
      <c r="U21" s="648"/>
      <c r="V21" s="648"/>
      <c r="W21" s="648"/>
      <c r="X21" s="648"/>
      <c r="Y21" s="649"/>
      <c r="Z21" s="650">
        <v>0</v>
      </c>
      <c r="AA21" s="650"/>
      <c r="AB21" s="650"/>
      <c r="AC21" s="650"/>
      <c r="AD21" s="651">
        <v>2274</v>
      </c>
      <c r="AE21" s="651"/>
      <c r="AF21" s="651"/>
      <c r="AG21" s="651"/>
      <c r="AH21" s="651"/>
      <c r="AI21" s="651"/>
      <c r="AJ21" s="651"/>
      <c r="AK21" s="651"/>
      <c r="AL21" s="652">
        <v>0</v>
      </c>
      <c r="AM21" s="653"/>
      <c r="AN21" s="653"/>
      <c r="AO21" s="654"/>
      <c r="AP21" s="666" t="s">
        <v>279</v>
      </c>
      <c r="AQ21" s="667"/>
      <c r="AR21" s="667"/>
      <c r="AS21" s="667"/>
      <c r="AT21" s="667"/>
      <c r="AU21" s="667"/>
      <c r="AV21" s="667"/>
      <c r="AW21" s="667"/>
      <c r="AX21" s="667"/>
      <c r="AY21" s="667"/>
      <c r="AZ21" s="667"/>
      <c r="BA21" s="667"/>
      <c r="BB21" s="667"/>
      <c r="BC21" s="667"/>
      <c r="BD21" s="667"/>
      <c r="BE21" s="667"/>
      <c r="BF21" s="668"/>
      <c r="BG21" s="647" t="s">
        <v>240</v>
      </c>
      <c r="BH21" s="648"/>
      <c r="BI21" s="648"/>
      <c r="BJ21" s="648"/>
      <c r="BK21" s="648"/>
      <c r="BL21" s="648"/>
      <c r="BM21" s="648"/>
      <c r="BN21" s="649"/>
      <c r="BO21" s="650" t="s">
        <v>240</v>
      </c>
      <c r="BP21" s="650"/>
      <c r="BQ21" s="650"/>
      <c r="BR21" s="650"/>
      <c r="BS21" s="656" t="s">
        <v>137</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280</v>
      </c>
      <c r="C22" s="645"/>
      <c r="D22" s="645"/>
      <c r="E22" s="645"/>
      <c r="F22" s="645"/>
      <c r="G22" s="645"/>
      <c r="H22" s="645"/>
      <c r="I22" s="645"/>
      <c r="J22" s="645"/>
      <c r="K22" s="645"/>
      <c r="L22" s="645"/>
      <c r="M22" s="645"/>
      <c r="N22" s="645"/>
      <c r="O22" s="645"/>
      <c r="P22" s="645"/>
      <c r="Q22" s="646"/>
      <c r="R22" s="647">
        <v>3915021</v>
      </c>
      <c r="S22" s="648"/>
      <c r="T22" s="648"/>
      <c r="U22" s="648"/>
      <c r="V22" s="648"/>
      <c r="W22" s="648"/>
      <c r="X22" s="648"/>
      <c r="Y22" s="649"/>
      <c r="Z22" s="650">
        <v>23.5</v>
      </c>
      <c r="AA22" s="650"/>
      <c r="AB22" s="650"/>
      <c r="AC22" s="650"/>
      <c r="AD22" s="651">
        <v>2718759</v>
      </c>
      <c r="AE22" s="651"/>
      <c r="AF22" s="651"/>
      <c r="AG22" s="651"/>
      <c r="AH22" s="651"/>
      <c r="AI22" s="651"/>
      <c r="AJ22" s="651"/>
      <c r="AK22" s="651"/>
      <c r="AL22" s="652">
        <v>41.1</v>
      </c>
      <c r="AM22" s="653"/>
      <c r="AN22" s="653"/>
      <c r="AO22" s="654"/>
      <c r="AP22" s="666" t="s">
        <v>281</v>
      </c>
      <c r="AQ22" s="667"/>
      <c r="AR22" s="667"/>
      <c r="AS22" s="667"/>
      <c r="AT22" s="667"/>
      <c r="AU22" s="667"/>
      <c r="AV22" s="667"/>
      <c r="AW22" s="667"/>
      <c r="AX22" s="667"/>
      <c r="AY22" s="667"/>
      <c r="AZ22" s="667"/>
      <c r="BA22" s="667"/>
      <c r="BB22" s="667"/>
      <c r="BC22" s="667"/>
      <c r="BD22" s="667"/>
      <c r="BE22" s="667"/>
      <c r="BF22" s="668"/>
      <c r="BG22" s="647" t="s">
        <v>240</v>
      </c>
      <c r="BH22" s="648"/>
      <c r="BI22" s="648"/>
      <c r="BJ22" s="648"/>
      <c r="BK22" s="648"/>
      <c r="BL22" s="648"/>
      <c r="BM22" s="648"/>
      <c r="BN22" s="649"/>
      <c r="BO22" s="650" t="s">
        <v>240</v>
      </c>
      <c r="BP22" s="650"/>
      <c r="BQ22" s="650"/>
      <c r="BR22" s="650"/>
      <c r="BS22" s="656" t="s">
        <v>240</v>
      </c>
      <c r="BT22" s="648"/>
      <c r="BU22" s="648"/>
      <c r="BV22" s="648"/>
      <c r="BW22" s="648"/>
      <c r="BX22" s="648"/>
      <c r="BY22" s="648"/>
      <c r="BZ22" s="648"/>
      <c r="CA22" s="648"/>
      <c r="CB22" s="657"/>
      <c r="CD22" s="629" t="s">
        <v>282</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283</v>
      </c>
      <c r="C23" s="645"/>
      <c r="D23" s="645"/>
      <c r="E23" s="645"/>
      <c r="F23" s="645"/>
      <c r="G23" s="645"/>
      <c r="H23" s="645"/>
      <c r="I23" s="645"/>
      <c r="J23" s="645"/>
      <c r="K23" s="645"/>
      <c r="L23" s="645"/>
      <c r="M23" s="645"/>
      <c r="N23" s="645"/>
      <c r="O23" s="645"/>
      <c r="P23" s="645"/>
      <c r="Q23" s="646"/>
      <c r="R23" s="647">
        <v>2718759</v>
      </c>
      <c r="S23" s="648"/>
      <c r="T23" s="648"/>
      <c r="U23" s="648"/>
      <c r="V23" s="648"/>
      <c r="W23" s="648"/>
      <c r="X23" s="648"/>
      <c r="Y23" s="649"/>
      <c r="Z23" s="650">
        <v>16.3</v>
      </c>
      <c r="AA23" s="650"/>
      <c r="AB23" s="650"/>
      <c r="AC23" s="650"/>
      <c r="AD23" s="651">
        <v>2718759</v>
      </c>
      <c r="AE23" s="651"/>
      <c r="AF23" s="651"/>
      <c r="AG23" s="651"/>
      <c r="AH23" s="651"/>
      <c r="AI23" s="651"/>
      <c r="AJ23" s="651"/>
      <c r="AK23" s="651"/>
      <c r="AL23" s="652">
        <v>41.1</v>
      </c>
      <c r="AM23" s="653"/>
      <c r="AN23" s="653"/>
      <c r="AO23" s="654"/>
      <c r="AP23" s="666" t="s">
        <v>284</v>
      </c>
      <c r="AQ23" s="667"/>
      <c r="AR23" s="667"/>
      <c r="AS23" s="667"/>
      <c r="AT23" s="667"/>
      <c r="AU23" s="667"/>
      <c r="AV23" s="667"/>
      <c r="AW23" s="667"/>
      <c r="AX23" s="667"/>
      <c r="AY23" s="667"/>
      <c r="AZ23" s="667"/>
      <c r="BA23" s="667"/>
      <c r="BB23" s="667"/>
      <c r="BC23" s="667"/>
      <c r="BD23" s="667"/>
      <c r="BE23" s="667"/>
      <c r="BF23" s="668"/>
      <c r="BG23" s="647">
        <v>144221</v>
      </c>
      <c r="BH23" s="648"/>
      <c r="BI23" s="648"/>
      <c r="BJ23" s="648"/>
      <c r="BK23" s="648"/>
      <c r="BL23" s="648"/>
      <c r="BM23" s="648"/>
      <c r="BN23" s="649"/>
      <c r="BO23" s="650">
        <v>4.3</v>
      </c>
      <c r="BP23" s="650"/>
      <c r="BQ23" s="650"/>
      <c r="BR23" s="650"/>
      <c r="BS23" s="656" t="s">
        <v>240</v>
      </c>
      <c r="BT23" s="648"/>
      <c r="BU23" s="648"/>
      <c r="BV23" s="648"/>
      <c r="BW23" s="648"/>
      <c r="BX23" s="648"/>
      <c r="BY23" s="648"/>
      <c r="BZ23" s="648"/>
      <c r="CA23" s="648"/>
      <c r="CB23" s="657"/>
      <c r="CD23" s="629" t="s">
        <v>223</v>
      </c>
      <c r="CE23" s="630"/>
      <c r="CF23" s="630"/>
      <c r="CG23" s="630"/>
      <c r="CH23" s="630"/>
      <c r="CI23" s="630"/>
      <c r="CJ23" s="630"/>
      <c r="CK23" s="630"/>
      <c r="CL23" s="630"/>
      <c r="CM23" s="630"/>
      <c r="CN23" s="630"/>
      <c r="CO23" s="630"/>
      <c r="CP23" s="630"/>
      <c r="CQ23" s="631"/>
      <c r="CR23" s="629" t="s">
        <v>285</v>
      </c>
      <c r="CS23" s="630"/>
      <c r="CT23" s="630"/>
      <c r="CU23" s="630"/>
      <c r="CV23" s="630"/>
      <c r="CW23" s="630"/>
      <c r="CX23" s="630"/>
      <c r="CY23" s="631"/>
      <c r="CZ23" s="629" t="s">
        <v>286</v>
      </c>
      <c r="DA23" s="630"/>
      <c r="DB23" s="630"/>
      <c r="DC23" s="631"/>
      <c r="DD23" s="629" t="s">
        <v>287</v>
      </c>
      <c r="DE23" s="630"/>
      <c r="DF23" s="630"/>
      <c r="DG23" s="630"/>
      <c r="DH23" s="630"/>
      <c r="DI23" s="630"/>
      <c r="DJ23" s="630"/>
      <c r="DK23" s="631"/>
      <c r="DL23" s="680" t="s">
        <v>288</v>
      </c>
      <c r="DM23" s="681"/>
      <c r="DN23" s="681"/>
      <c r="DO23" s="681"/>
      <c r="DP23" s="681"/>
      <c r="DQ23" s="681"/>
      <c r="DR23" s="681"/>
      <c r="DS23" s="681"/>
      <c r="DT23" s="681"/>
      <c r="DU23" s="681"/>
      <c r="DV23" s="682"/>
      <c r="DW23" s="629" t="s">
        <v>289</v>
      </c>
      <c r="DX23" s="630"/>
      <c r="DY23" s="630"/>
      <c r="DZ23" s="630"/>
      <c r="EA23" s="630"/>
      <c r="EB23" s="630"/>
      <c r="EC23" s="631"/>
    </row>
    <row r="24" spans="2:133" ht="11.25" customHeight="1" x14ac:dyDescent="0.15">
      <c r="B24" s="644" t="s">
        <v>290</v>
      </c>
      <c r="C24" s="645"/>
      <c r="D24" s="645"/>
      <c r="E24" s="645"/>
      <c r="F24" s="645"/>
      <c r="G24" s="645"/>
      <c r="H24" s="645"/>
      <c r="I24" s="645"/>
      <c r="J24" s="645"/>
      <c r="K24" s="645"/>
      <c r="L24" s="645"/>
      <c r="M24" s="645"/>
      <c r="N24" s="645"/>
      <c r="O24" s="645"/>
      <c r="P24" s="645"/>
      <c r="Q24" s="646"/>
      <c r="R24" s="647">
        <v>1196262</v>
      </c>
      <c r="S24" s="648"/>
      <c r="T24" s="648"/>
      <c r="U24" s="648"/>
      <c r="V24" s="648"/>
      <c r="W24" s="648"/>
      <c r="X24" s="648"/>
      <c r="Y24" s="649"/>
      <c r="Z24" s="650">
        <v>7.2</v>
      </c>
      <c r="AA24" s="650"/>
      <c r="AB24" s="650"/>
      <c r="AC24" s="650"/>
      <c r="AD24" s="651" t="s">
        <v>240</v>
      </c>
      <c r="AE24" s="651"/>
      <c r="AF24" s="651"/>
      <c r="AG24" s="651"/>
      <c r="AH24" s="651"/>
      <c r="AI24" s="651"/>
      <c r="AJ24" s="651"/>
      <c r="AK24" s="651"/>
      <c r="AL24" s="652" t="s">
        <v>240</v>
      </c>
      <c r="AM24" s="653"/>
      <c r="AN24" s="653"/>
      <c r="AO24" s="654"/>
      <c r="AP24" s="666" t="s">
        <v>291</v>
      </c>
      <c r="AQ24" s="667"/>
      <c r="AR24" s="667"/>
      <c r="AS24" s="667"/>
      <c r="AT24" s="667"/>
      <c r="AU24" s="667"/>
      <c r="AV24" s="667"/>
      <c r="AW24" s="667"/>
      <c r="AX24" s="667"/>
      <c r="AY24" s="667"/>
      <c r="AZ24" s="667"/>
      <c r="BA24" s="667"/>
      <c r="BB24" s="667"/>
      <c r="BC24" s="667"/>
      <c r="BD24" s="667"/>
      <c r="BE24" s="667"/>
      <c r="BF24" s="668"/>
      <c r="BG24" s="647" t="s">
        <v>183</v>
      </c>
      <c r="BH24" s="648"/>
      <c r="BI24" s="648"/>
      <c r="BJ24" s="648"/>
      <c r="BK24" s="648"/>
      <c r="BL24" s="648"/>
      <c r="BM24" s="648"/>
      <c r="BN24" s="649"/>
      <c r="BO24" s="650" t="s">
        <v>183</v>
      </c>
      <c r="BP24" s="650"/>
      <c r="BQ24" s="650"/>
      <c r="BR24" s="650"/>
      <c r="BS24" s="656" t="s">
        <v>240</v>
      </c>
      <c r="BT24" s="648"/>
      <c r="BU24" s="648"/>
      <c r="BV24" s="648"/>
      <c r="BW24" s="648"/>
      <c r="BX24" s="648"/>
      <c r="BY24" s="648"/>
      <c r="BZ24" s="648"/>
      <c r="CA24" s="648"/>
      <c r="CB24" s="657"/>
      <c r="CD24" s="658" t="s">
        <v>292</v>
      </c>
      <c r="CE24" s="659"/>
      <c r="CF24" s="659"/>
      <c r="CG24" s="659"/>
      <c r="CH24" s="659"/>
      <c r="CI24" s="659"/>
      <c r="CJ24" s="659"/>
      <c r="CK24" s="659"/>
      <c r="CL24" s="659"/>
      <c r="CM24" s="659"/>
      <c r="CN24" s="659"/>
      <c r="CO24" s="659"/>
      <c r="CP24" s="659"/>
      <c r="CQ24" s="660"/>
      <c r="CR24" s="636">
        <v>7132713</v>
      </c>
      <c r="CS24" s="637"/>
      <c r="CT24" s="637"/>
      <c r="CU24" s="637"/>
      <c r="CV24" s="637"/>
      <c r="CW24" s="637"/>
      <c r="CX24" s="637"/>
      <c r="CY24" s="638"/>
      <c r="CZ24" s="641">
        <v>43.7</v>
      </c>
      <c r="DA24" s="642"/>
      <c r="DB24" s="642"/>
      <c r="DC24" s="661"/>
      <c r="DD24" s="683">
        <v>4694145</v>
      </c>
      <c r="DE24" s="637"/>
      <c r="DF24" s="637"/>
      <c r="DG24" s="637"/>
      <c r="DH24" s="637"/>
      <c r="DI24" s="637"/>
      <c r="DJ24" s="637"/>
      <c r="DK24" s="638"/>
      <c r="DL24" s="683">
        <v>4340746</v>
      </c>
      <c r="DM24" s="637"/>
      <c r="DN24" s="637"/>
      <c r="DO24" s="637"/>
      <c r="DP24" s="637"/>
      <c r="DQ24" s="637"/>
      <c r="DR24" s="637"/>
      <c r="DS24" s="637"/>
      <c r="DT24" s="637"/>
      <c r="DU24" s="637"/>
      <c r="DV24" s="638"/>
      <c r="DW24" s="641">
        <v>62.4</v>
      </c>
      <c r="DX24" s="642"/>
      <c r="DY24" s="642"/>
      <c r="DZ24" s="642"/>
      <c r="EA24" s="642"/>
      <c r="EB24" s="642"/>
      <c r="EC24" s="643"/>
    </row>
    <row r="25" spans="2:133" ht="11.25" customHeight="1" x14ac:dyDescent="0.15">
      <c r="B25" s="644" t="s">
        <v>293</v>
      </c>
      <c r="C25" s="645"/>
      <c r="D25" s="645"/>
      <c r="E25" s="645"/>
      <c r="F25" s="645"/>
      <c r="G25" s="645"/>
      <c r="H25" s="645"/>
      <c r="I25" s="645"/>
      <c r="J25" s="645"/>
      <c r="K25" s="645"/>
      <c r="L25" s="645"/>
      <c r="M25" s="645"/>
      <c r="N25" s="645"/>
      <c r="O25" s="645"/>
      <c r="P25" s="645"/>
      <c r="Q25" s="646"/>
      <c r="R25" s="647" t="s">
        <v>240</v>
      </c>
      <c r="S25" s="648"/>
      <c r="T25" s="648"/>
      <c r="U25" s="648"/>
      <c r="V25" s="648"/>
      <c r="W25" s="648"/>
      <c r="X25" s="648"/>
      <c r="Y25" s="649"/>
      <c r="Z25" s="650" t="s">
        <v>183</v>
      </c>
      <c r="AA25" s="650"/>
      <c r="AB25" s="650"/>
      <c r="AC25" s="650"/>
      <c r="AD25" s="651" t="s">
        <v>240</v>
      </c>
      <c r="AE25" s="651"/>
      <c r="AF25" s="651"/>
      <c r="AG25" s="651"/>
      <c r="AH25" s="651"/>
      <c r="AI25" s="651"/>
      <c r="AJ25" s="651"/>
      <c r="AK25" s="651"/>
      <c r="AL25" s="652" t="s">
        <v>240</v>
      </c>
      <c r="AM25" s="653"/>
      <c r="AN25" s="653"/>
      <c r="AO25" s="654"/>
      <c r="AP25" s="666" t="s">
        <v>294</v>
      </c>
      <c r="AQ25" s="667"/>
      <c r="AR25" s="667"/>
      <c r="AS25" s="667"/>
      <c r="AT25" s="667"/>
      <c r="AU25" s="667"/>
      <c r="AV25" s="667"/>
      <c r="AW25" s="667"/>
      <c r="AX25" s="667"/>
      <c r="AY25" s="667"/>
      <c r="AZ25" s="667"/>
      <c r="BA25" s="667"/>
      <c r="BB25" s="667"/>
      <c r="BC25" s="667"/>
      <c r="BD25" s="667"/>
      <c r="BE25" s="667"/>
      <c r="BF25" s="668"/>
      <c r="BG25" s="647" t="s">
        <v>240</v>
      </c>
      <c r="BH25" s="648"/>
      <c r="BI25" s="648"/>
      <c r="BJ25" s="648"/>
      <c r="BK25" s="648"/>
      <c r="BL25" s="648"/>
      <c r="BM25" s="648"/>
      <c r="BN25" s="649"/>
      <c r="BO25" s="650" t="s">
        <v>240</v>
      </c>
      <c r="BP25" s="650"/>
      <c r="BQ25" s="650"/>
      <c r="BR25" s="650"/>
      <c r="BS25" s="656" t="s">
        <v>240</v>
      </c>
      <c r="BT25" s="648"/>
      <c r="BU25" s="648"/>
      <c r="BV25" s="648"/>
      <c r="BW25" s="648"/>
      <c r="BX25" s="648"/>
      <c r="BY25" s="648"/>
      <c r="BZ25" s="648"/>
      <c r="CA25" s="648"/>
      <c r="CB25" s="657"/>
      <c r="CD25" s="662" t="s">
        <v>295</v>
      </c>
      <c r="CE25" s="663"/>
      <c r="CF25" s="663"/>
      <c r="CG25" s="663"/>
      <c r="CH25" s="663"/>
      <c r="CI25" s="663"/>
      <c r="CJ25" s="663"/>
      <c r="CK25" s="663"/>
      <c r="CL25" s="663"/>
      <c r="CM25" s="663"/>
      <c r="CN25" s="663"/>
      <c r="CO25" s="663"/>
      <c r="CP25" s="663"/>
      <c r="CQ25" s="664"/>
      <c r="CR25" s="647">
        <v>2647424</v>
      </c>
      <c r="CS25" s="672"/>
      <c r="CT25" s="672"/>
      <c r="CU25" s="672"/>
      <c r="CV25" s="672"/>
      <c r="CW25" s="672"/>
      <c r="CX25" s="672"/>
      <c r="CY25" s="673"/>
      <c r="CZ25" s="652">
        <v>16.2</v>
      </c>
      <c r="DA25" s="684"/>
      <c r="DB25" s="684"/>
      <c r="DC25" s="686"/>
      <c r="DD25" s="656">
        <v>2491058</v>
      </c>
      <c r="DE25" s="672"/>
      <c r="DF25" s="672"/>
      <c r="DG25" s="672"/>
      <c r="DH25" s="672"/>
      <c r="DI25" s="672"/>
      <c r="DJ25" s="672"/>
      <c r="DK25" s="673"/>
      <c r="DL25" s="656">
        <v>2146103</v>
      </c>
      <c r="DM25" s="672"/>
      <c r="DN25" s="672"/>
      <c r="DO25" s="672"/>
      <c r="DP25" s="672"/>
      <c r="DQ25" s="672"/>
      <c r="DR25" s="672"/>
      <c r="DS25" s="672"/>
      <c r="DT25" s="672"/>
      <c r="DU25" s="672"/>
      <c r="DV25" s="673"/>
      <c r="DW25" s="652">
        <v>30.9</v>
      </c>
      <c r="DX25" s="684"/>
      <c r="DY25" s="684"/>
      <c r="DZ25" s="684"/>
      <c r="EA25" s="684"/>
      <c r="EB25" s="684"/>
      <c r="EC25" s="685"/>
    </row>
    <row r="26" spans="2:133" ht="11.25" customHeight="1" x14ac:dyDescent="0.15">
      <c r="B26" s="644" t="s">
        <v>296</v>
      </c>
      <c r="C26" s="645"/>
      <c r="D26" s="645"/>
      <c r="E26" s="645"/>
      <c r="F26" s="645"/>
      <c r="G26" s="645"/>
      <c r="H26" s="645"/>
      <c r="I26" s="645"/>
      <c r="J26" s="645"/>
      <c r="K26" s="645"/>
      <c r="L26" s="645"/>
      <c r="M26" s="645"/>
      <c r="N26" s="645"/>
      <c r="O26" s="645"/>
      <c r="P26" s="645"/>
      <c r="Q26" s="646"/>
      <c r="R26" s="647">
        <v>7948180</v>
      </c>
      <c r="S26" s="648"/>
      <c r="T26" s="648"/>
      <c r="U26" s="648"/>
      <c r="V26" s="648"/>
      <c r="W26" s="648"/>
      <c r="X26" s="648"/>
      <c r="Y26" s="649"/>
      <c r="Z26" s="650">
        <v>47.7</v>
      </c>
      <c r="AA26" s="650"/>
      <c r="AB26" s="650"/>
      <c r="AC26" s="650"/>
      <c r="AD26" s="651">
        <v>6578985</v>
      </c>
      <c r="AE26" s="651"/>
      <c r="AF26" s="651"/>
      <c r="AG26" s="651"/>
      <c r="AH26" s="651"/>
      <c r="AI26" s="651"/>
      <c r="AJ26" s="651"/>
      <c r="AK26" s="651"/>
      <c r="AL26" s="652">
        <v>99.5</v>
      </c>
      <c r="AM26" s="653"/>
      <c r="AN26" s="653"/>
      <c r="AO26" s="654"/>
      <c r="AP26" s="666" t="s">
        <v>297</v>
      </c>
      <c r="AQ26" s="687"/>
      <c r="AR26" s="687"/>
      <c r="AS26" s="687"/>
      <c r="AT26" s="687"/>
      <c r="AU26" s="687"/>
      <c r="AV26" s="687"/>
      <c r="AW26" s="687"/>
      <c r="AX26" s="687"/>
      <c r="AY26" s="687"/>
      <c r="AZ26" s="687"/>
      <c r="BA26" s="687"/>
      <c r="BB26" s="687"/>
      <c r="BC26" s="687"/>
      <c r="BD26" s="687"/>
      <c r="BE26" s="687"/>
      <c r="BF26" s="668"/>
      <c r="BG26" s="647" t="s">
        <v>137</v>
      </c>
      <c r="BH26" s="648"/>
      <c r="BI26" s="648"/>
      <c r="BJ26" s="648"/>
      <c r="BK26" s="648"/>
      <c r="BL26" s="648"/>
      <c r="BM26" s="648"/>
      <c r="BN26" s="649"/>
      <c r="BO26" s="650" t="s">
        <v>137</v>
      </c>
      <c r="BP26" s="650"/>
      <c r="BQ26" s="650"/>
      <c r="BR26" s="650"/>
      <c r="BS26" s="656" t="s">
        <v>240</v>
      </c>
      <c r="BT26" s="648"/>
      <c r="BU26" s="648"/>
      <c r="BV26" s="648"/>
      <c r="BW26" s="648"/>
      <c r="BX26" s="648"/>
      <c r="BY26" s="648"/>
      <c r="BZ26" s="648"/>
      <c r="CA26" s="648"/>
      <c r="CB26" s="657"/>
      <c r="CD26" s="662" t="s">
        <v>298</v>
      </c>
      <c r="CE26" s="663"/>
      <c r="CF26" s="663"/>
      <c r="CG26" s="663"/>
      <c r="CH26" s="663"/>
      <c r="CI26" s="663"/>
      <c r="CJ26" s="663"/>
      <c r="CK26" s="663"/>
      <c r="CL26" s="663"/>
      <c r="CM26" s="663"/>
      <c r="CN26" s="663"/>
      <c r="CO26" s="663"/>
      <c r="CP26" s="663"/>
      <c r="CQ26" s="664"/>
      <c r="CR26" s="647">
        <v>1532463</v>
      </c>
      <c r="CS26" s="648"/>
      <c r="CT26" s="648"/>
      <c r="CU26" s="648"/>
      <c r="CV26" s="648"/>
      <c r="CW26" s="648"/>
      <c r="CX26" s="648"/>
      <c r="CY26" s="649"/>
      <c r="CZ26" s="652">
        <v>9.4</v>
      </c>
      <c r="DA26" s="684"/>
      <c r="DB26" s="684"/>
      <c r="DC26" s="686"/>
      <c r="DD26" s="656">
        <v>1443365</v>
      </c>
      <c r="DE26" s="648"/>
      <c r="DF26" s="648"/>
      <c r="DG26" s="648"/>
      <c r="DH26" s="648"/>
      <c r="DI26" s="648"/>
      <c r="DJ26" s="648"/>
      <c r="DK26" s="649"/>
      <c r="DL26" s="656" t="s">
        <v>240</v>
      </c>
      <c r="DM26" s="648"/>
      <c r="DN26" s="648"/>
      <c r="DO26" s="648"/>
      <c r="DP26" s="648"/>
      <c r="DQ26" s="648"/>
      <c r="DR26" s="648"/>
      <c r="DS26" s="648"/>
      <c r="DT26" s="648"/>
      <c r="DU26" s="648"/>
      <c r="DV26" s="649"/>
      <c r="DW26" s="652" t="s">
        <v>240</v>
      </c>
      <c r="DX26" s="684"/>
      <c r="DY26" s="684"/>
      <c r="DZ26" s="684"/>
      <c r="EA26" s="684"/>
      <c r="EB26" s="684"/>
      <c r="EC26" s="685"/>
    </row>
    <row r="27" spans="2:133" ht="11.25" customHeight="1" x14ac:dyDescent="0.15">
      <c r="B27" s="644" t="s">
        <v>299</v>
      </c>
      <c r="C27" s="645"/>
      <c r="D27" s="645"/>
      <c r="E27" s="645"/>
      <c r="F27" s="645"/>
      <c r="G27" s="645"/>
      <c r="H27" s="645"/>
      <c r="I27" s="645"/>
      <c r="J27" s="645"/>
      <c r="K27" s="645"/>
      <c r="L27" s="645"/>
      <c r="M27" s="645"/>
      <c r="N27" s="645"/>
      <c r="O27" s="645"/>
      <c r="P27" s="645"/>
      <c r="Q27" s="646"/>
      <c r="R27" s="647">
        <v>2729</v>
      </c>
      <c r="S27" s="648"/>
      <c r="T27" s="648"/>
      <c r="U27" s="648"/>
      <c r="V27" s="648"/>
      <c r="W27" s="648"/>
      <c r="X27" s="648"/>
      <c r="Y27" s="649"/>
      <c r="Z27" s="650">
        <v>0</v>
      </c>
      <c r="AA27" s="650"/>
      <c r="AB27" s="650"/>
      <c r="AC27" s="650"/>
      <c r="AD27" s="651">
        <v>2729</v>
      </c>
      <c r="AE27" s="651"/>
      <c r="AF27" s="651"/>
      <c r="AG27" s="651"/>
      <c r="AH27" s="651"/>
      <c r="AI27" s="651"/>
      <c r="AJ27" s="651"/>
      <c r="AK27" s="651"/>
      <c r="AL27" s="652">
        <v>0</v>
      </c>
      <c r="AM27" s="653"/>
      <c r="AN27" s="653"/>
      <c r="AO27" s="654"/>
      <c r="AP27" s="644" t="s">
        <v>300</v>
      </c>
      <c r="AQ27" s="645"/>
      <c r="AR27" s="645"/>
      <c r="AS27" s="645"/>
      <c r="AT27" s="645"/>
      <c r="AU27" s="645"/>
      <c r="AV27" s="645"/>
      <c r="AW27" s="645"/>
      <c r="AX27" s="645"/>
      <c r="AY27" s="645"/>
      <c r="AZ27" s="645"/>
      <c r="BA27" s="645"/>
      <c r="BB27" s="645"/>
      <c r="BC27" s="645"/>
      <c r="BD27" s="645"/>
      <c r="BE27" s="645"/>
      <c r="BF27" s="646"/>
      <c r="BG27" s="647">
        <v>3316793</v>
      </c>
      <c r="BH27" s="648"/>
      <c r="BI27" s="648"/>
      <c r="BJ27" s="648"/>
      <c r="BK27" s="648"/>
      <c r="BL27" s="648"/>
      <c r="BM27" s="648"/>
      <c r="BN27" s="649"/>
      <c r="BO27" s="650">
        <v>100</v>
      </c>
      <c r="BP27" s="650"/>
      <c r="BQ27" s="650"/>
      <c r="BR27" s="650"/>
      <c r="BS27" s="656">
        <v>28138</v>
      </c>
      <c r="BT27" s="648"/>
      <c r="BU27" s="648"/>
      <c r="BV27" s="648"/>
      <c r="BW27" s="648"/>
      <c r="BX27" s="648"/>
      <c r="BY27" s="648"/>
      <c r="BZ27" s="648"/>
      <c r="CA27" s="648"/>
      <c r="CB27" s="657"/>
      <c r="CD27" s="662" t="s">
        <v>301</v>
      </c>
      <c r="CE27" s="663"/>
      <c r="CF27" s="663"/>
      <c r="CG27" s="663"/>
      <c r="CH27" s="663"/>
      <c r="CI27" s="663"/>
      <c r="CJ27" s="663"/>
      <c r="CK27" s="663"/>
      <c r="CL27" s="663"/>
      <c r="CM27" s="663"/>
      <c r="CN27" s="663"/>
      <c r="CO27" s="663"/>
      <c r="CP27" s="663"/>
      <c r="CQ27" s="664"/>
      <c r="CR27" s="647">
        <v>3056608</v>
      </c>
      <c r="CS27" s="672"/>
      <c r="CT27" s="672"/>
      <c r="CU27" s="672"/>
      <c r="CV27" s="672"/>
      <c r="CW27" s="672"/>
      <c r="CX27" s="672"/>
      <c r="CY27" s="673"/>
      <c r="CZ27" s="652">
        <v>18.7</v>
      </c>
      <c r="DA27" s="684"/>
      <c r="DB27" s="684"/>
      <c r="DC27" s="686"/>
      <c r="DD27" s="656">
        <v>833805</v>
      </c>
      <c r="DE27" s="672"/>
      <c r="DF27" s="672"/>
      <c r="DG27" s="672"/>
      <c r="DH27" s="672"/>
      <c r="DI27" s="672"/>
      <c r="DJ27" s="672"/>
      <c r="DK27" s="673"/>
      <c r="DL27" s="656">
        <v>825361</v>
      </c>
      <c r="DM27" s="672"/>
      <c r="DN27" s="672"/>
      <c r="DO27" s="672"/>
      <c r="DP27" s="672"/>
      <c r="DQ27" s="672"/>
      <c r="DR27" s="672"/>
      <c r="DS27" s="672"/>
      <c r="DT27" s="672"/>
      <c r="DU27" s="672"/>
      <c r="DV27" s="673"/>
      <c r="DW27" s="652">
        <v>11.9</v>
      </c>
      <c r="DX27" s="684"/>
      <c r="DY27" s="684"/>
      <c r="DZ27" s="684"/>
      <c r="EA27" s="684"/>
      <c r="EB27" s="684"/>
      <c r="EC27" s="685"/>
    </row>
    <row r="28" spans="2:133" ht="11.25" customHeight="1" x14ac:dyDescent="0.15">
      <c r="B28" s="644" t="s">
        <v>302</v>
      </c>
      <c r="C28" s="645"/>
      <c r="D28" s="645"/>
      <c r="E28" s="645"/>
      <c r="F28" s="645"/>
      <c r="G28" s="645"/>
      <c r="H28" s="645"/>
      <c r="I28" s="645"/>
      <c r="J28" s="645"/>
      <c r="K28" s="645"/>
      <c r="L28" s="645"/>
      <c r="M28" s="645"/>
      <c r="N28" s="645"/>
      <c r="O28" s="645"/>
      <c r="P28" s="645"/>
      <c r="Q28" s="646"/>
      <c r="R28" s="647">
        <v>121237</v>
      </c>
      <c r="S28" s="648"/>
      <c r="T28" s="648"/>
      <c r="U28" s="648"/>
      <c r="V28" s="648"/>
      <c r="W28" s="648"/>
      <c r="X28" s="648"/>
      <c r="Y28" s="649"/>
      <c r="Z28" s="650">
        <v>0.7</v>
      </c>
      <c r="AA28" s="650"/>
      <c r="AB28" s="650"/>
      <c r="AC28" s="650"/>
      <c r="AD28" s="651" t="s">
        <v>240</v>
      </c>
      <c r="AE28" s="651"/>
      <c r="AF28" s="651"/>
      <c r="AG28" s="651"/>
      <c r="AH28" s="651"/>
      <c r="AI28" s="651"/>
      <c r="AJ28" s="651"/>
      <c r="AK28" s="651"/>
      <c r="AL28" s="652" t="s">
        <v>240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303</v>
      </c>
      <c r="CE28" s="663"/>
      <c r="CF28" s="663"/>
      <c r="CG28" s="663"/>
      <c r="CH28" s="663"/>
      <c r="CI28" s="663"/>
      <c r="CJ28" s="663"/>
      <c r="CK28" s="663"/>
      <c r="CL28" s="663"/>
      <c r="CM28" s="663"/>
      <c r="CN28" s="663"/>
      <c r="CO28" s="663"/>
      <c r="CP28" s="663"/>
      <c r="CQ28" s="664"/>
      <c r="CR28" s="647">
        <v>1428681</v>
      </c>
      <c r="CS28" s="648"/>
      <c r="CT28" s="648"/>
      <c r="CU28" s="648"/>
      <c r="CV28" s="648"/>
      <c r="CW28" s="648"/>
      <c r="CX28" s="648"/>
      <c r="CY28" s="649"/>
      <c r="CZ28" s="652">
        <v>8.8000000000000007</v>
      </c>
      <c r="DA28" s="684"/>
      <c r="DB28" s="684"/>
      <c r="DC28" s="686"/>
      <c r="DD28" s="656">
        <v>1369282</v>
      </c>
      <c r="DE28" s="648"/>
      <c r="DF28" s="648"/>
      <c r="DG28" s="648"/>
      <c r="DH28" s="648"/>
      <c r="DI28" s="648"/>
      <c r="DJ28" s="648"/>
      <c r="DK28" s="649"/>
      <c r="DL28" s="656">
        <v>1369282</v>
      </c>
      <c r="DM28" s="648"/>
      <c r="DN28" s="648"/>
      <c r="DO28" s="648"/>
      <c r="DP28" s="648"/>
      <c r="DQ28" s="648"/>
      <c r="DR28" s="648"/>
      <c r="DS28" s="648"/>
      <c r="DT28" s="648"/>
      <c r="DU28" s="648"/>
      <c r="DV28" s="649"/>
      <c r="DW28" s="652">
        <v>19.7</v>
      </c>
      <c r="DX28" s="684"/>
      <c r="DY28" s="684"/>
      <c r="DZ28" s="684"/>
      <c r="EA28" s="684"/>
      <c r="EB28" s="684"/>
      <c r="EC28" s="685"/>
    </row>
    <row r="29" spans="2:133" ht="11.25" customHeight="1" x14ac:dyDescent="0.15">
      <c r="B29" s="644" t="s">
        <v>304</v>
      </c>
      <c r="C29" s="645"/>
      <c r="D29" s="645"/>
      <c r="E29" s="645"/>
      <c r="F29" s="645"/>
      <c r="G29" s="645"/>
      <c r="H29" s="645"/>
      <c r="I29" s="645"/>
      <c r="J29" s="645"/>
      <c r="K29" s="645"/>
      <c r="L29" s="645"/>
      <c r="M29" s="645"/>
      <c r="N29" s="645"/>
      <c r="O29" s="645"/>
      <c r="P29" s="645"/>
      <c r="Q29" s="646"/>
      <c r="R29" s="647">
        <v>155288</v>
      </c>
      <c r="S29" s="648"/>
      <c r="T29" s="648"/>
      <c r="U29" s="648"/>
      <c r="V29" s="648"/>
      <c r="W29" s="648"/>
      <c r="X29" s="648"/>
      <c r="Y29" s="649"/>
      <c r="Z29" s="650">
        <v>0.9</v>
      </c>
      <c r="AA29" s="650"/>
      <c r="AB29" s="650"/>
      <c r="AC29" s="650"/>
      <c r="AD29" s="651">
        <v>14555</v>
      </c>
      <c r="AE29" s="651"/>
      <c r="AF29" s="651"/>
      <c r="AG29" s="651"/>
      <c r="AH29" s="651"/>
      <c r="AI29" s="651"/>
      <c r="AJ29" s="651"/>
      <c r="AK29" s="651"/>
      <c r="AL29" s="652">
        <v>0.2</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305</v>
      </c>
      <c r="CE29" s="694"/>
      <c r="CF29" s="662" t="s">
        <v>306</v>
      </c>
      <c r="CG29" s="663"/>
      <c r="CH29" s="663"/>
      <c r="CI29" s="663"/>
      <c r="CJ29" s="663"/>
      <c r="CK29" s="663"/>
      <c r="CL29" s="663"/>
      <c r="CM29" s="663"/>
      <c r="CN29" s="663"/>
      <c r="CO29" s="663"/>
      <c r="CP29" s="663"/>
      <c r="CQ29" s="664"/>
      <c r="CR29" s="647">
        <v>1428639</v>
      </c>
      <c r="CS29" s="672"/>
      <c r="CT29" s="672"/>
      <c r="CU29" s="672"/>
      <c r="CV29" s="672"/>
      <c r="CW29" s="672"/>
      <c r="CX29" s="672"/>
      <c r="CY29" s="673"/>
      <c r="CZ29" s="652">
        <v>8.8000000000000007</v>
      </c>
      <c r="DA29" s="684"/>
      <c r="DB29" s="684"/>
      <c r="DC29" s="686"/>
      <c r="DD29" s="656">
        <v>1369240</v>
      </c>
      <c r="DE29" s="672"/>
      <c r="DF29" s="672"/>
      <c r="DG29" s="672"/>
      <c r="DH29" s="672"/>
      <c r="DI29" s="672"/>
      <c r="DJ29" s="672"/>
      <c r="DK29" s="673"/>
      <c r="DL29" s="656">
        <v>1369240</v>
      </c>
      <c r="DM29" s="672"/>
      <c r="DN29" s="672"/>
      <c r="DO29" s="672"/>
      <c r="DP29" s="672"/>
      <c r="DQ29" s="672"/>
      <c r="DR29" s="672"/>
      <c r="DS29" s="672"/>
      <c r="DT29" s="672"/>
      <c r="DU29" s="672"/>
      <c r="DV29" s="673"/>
      <c r="DW29" s="652">
        <v>19.7</v>
      </c>
      <c r="DX29" s="684"/>
      <c r="DY29" s="684"/>
      <c r="DZ29" s="684"/>
      <c r="EA29" s="684"/>
      <c r="EB29" s="684"/>
      <c r="EC29" s="685"/>
    </row>
    <row r="30" spans="2:133" ht="11.25" customHeight="1" x14ac:dyDescent="0.15">
      <c r="B30" s="644" t="s">
        <v>307</v>
      </c>
      <c r="C30" s="645"/>
      <c r="D30" s="645"/>
      <c r="E30" s="645"/>
      <c r="F30" s="645"/>
      <c r="G30" s="645"/>
      <c r="H30" s="645"/>
      <c r="I30" s="645"/>
      <c r="J30" s="645"/>
      <c r="K30" s="645"/>
      <c r="L30" s="645"/>
      <c r="M30" s="645"/>
      <c r="N30" s="645"/>
      <c r="O30" s="645"/>
      <c r="P30" s="645"/>
      <c r="Q30" s="646"/>
      <c r="R30" s="647">
        <v>81492</v>
      </c>
      <c r="S30" s="648"/>
      <c r="T30" s="648"/>
      <c r="U30" s="648"/>
      <c r="V30" s="648"/>
      <c r="W30" s="648"/>
      <c r="X30" s="648"/>
      <c r="Y30" s="649"/>
      <c r="Z30" s="650">
        <v>0.5</v>
      </c>
      <c r="AA30" s="650"/>
      <c r="AB30" s="650"/>
      <c r="AC30" s="650"/>
      <c r="AD30" s="651" t="s">
        <v>240</v>
      </c>
      <c r="AE30" s="651"/>
      <c r="AF30" s="651"/>
      <c r="AG30" s="651"/>
      <c r="AH30" s="651"/>
      <c r="AI30" s="651"/>
      <c r="AJ30" s="651"/>
      <c r="AK30" s="651"/>
      <c r="AL30" s="652" t="s">
        <v>240</v>
      </c>
      <c r="AM30" s="653"/>
      <c r="AN30" s="653"/>
      <c r="AO30" s="654"/>
      <c r="AP30" s="626" t="s">
        <v>223</v>
      </c>
      <c r="AQ30" s="627"/>
      <c r="AR30" s="627"/>
      <c r="AS30" s="627"/>
      <c r="AT30" s="627"/>
      <c r="AU30" s="627"/>
      <c r="AV30" s="627"/>
      <c r="AW30" s="627"/>
      <c r="AX30" s="627"/>
      <c r="AY30" s="627"/>
      <c r="AZ30" s="627"/>
      <c r="BA30" s="627"/>
      <c r="BB30" s="627"/>
      <c r="BC30" s="627"/>
      <c r="BD30" s="627"/>
      <c r="BE30" s="627"/>
      <c r="BF30" s="628"/>
      <c r="BG30" s="626" t="s">
        <v>308</v>
      </c>
      <c r="BH30" s="691"/>
      <c r="BI30" s="691"/>
      <c r="BJ30" s="691"/>
      <c r="BK30" s="691"/>
      <c r="BL30" s="691"/>
      <c r="BM30" s="691"/>
      <c r="BN30" s="691"/>
      <c r="BO30" s="691"/>
      <c r="BP30" s="691"/>
      <c r="BQ30" s="692"/>
      <c r="BR30" s="626" t="s">
        <v>309</v>
      </c>
      <c r="BS30" s="691"/>
      <c r="BT30" s="691"/>
      <c r="BU30" s="691"/>
      <c r="BV30" s="691"/>
      <c r="BW30" s="691"/>
      <c r="BX30" s="691"/>
      <c r="BY30" s="691"/>
      <c r="BZ30" s="691"/>
      <c r="CA30" s="691"/>
      <c r="CB30" s="692"/>
      <c r="CD30" s="695"/>
      <c r="CE30" s="696"/>
      <c r="CF30" s="662" t="s">
        <v>310</v>
      </c>
      <c r="CG30" s="663"/>
      <c r="CH30" s="663"/>
      <c r="CI30" s="663"/>
      <c r="CJ30" s="663"/>
      <c r="CK30" s="663"/>
      <c r="CL30" s="663"/>
      <c r="CM30" s="663"/>
      <c r="CN30" s="663"/>
      <c r="CO30" s="663"/>
      <c r="CP30" s="663"/>
      <c r="CQ30" s="664"/>
      <c r="CR30" s="647">
        <v>1343827</v>
      </c>
      <c r="CS30" s="648"/>
      <c r="CT30" s="648"/>
      <c r="CU30" s="648"/>
      <c r="CV30" s="648"/>
      <c r="CW30" s="648"/>
      <c r="CX30" s="648"/>
      <c r="CY30" s="649"/>
      <c r="CZ30" s="652">
        <v>8.1999999999999993</v>
      </c>
      <c r="DA30" s="684"/>
      <c r="DB30" s="684"/>
      <c r="DC30" s="686"/>
      <c r="DD30" s="656">
        <v>1289831</v>
      </c>
      <c r="DE30" s="648"/>
      <c r="DF30" s="648"/>
      <c r="DG30" s="648"/>
      <c r="DH30" s="648"/>
      <c r="DI30" s="648"/>
      <c r="DJ30" s="648"/>
      <c r="DK30" s="649"/>
      <c r="DL30" s="656">
        <v>1289831</v>
      </c>
      <c r="DM30" s="648"/>
      <c r="DN30" s="648"/>
      <c r="DO30" s="648"/>
      <c r="DP30" s="648"/>
      <c r="DQ30" s="648"/>
      <c r="DR30" s="648"/>
      <c r="DS30" s="648"/>
      <c r="DT30" s="648"/>
      <c r="DU30" s="648"/>
      <c r="DV30" s="649"/>
      <c r="DW30" s="652">
        <v>18.600000000000001</v>
      </c>
      <c r="DX30" s="684"/>
      <c r="DY30" s="684"/>
      <c r="DZ30" s="684"/>
      <c r="EA30" s="684"/>
      <c r="EB30" s="684"/>
      <c r="EC30" s="685"/>
    </row>
    <row r="31" spans="2:133" ht="11.25" customHeight="1" x14ac:dyDescent="0.15">
      <c r="B31" s="644" t="s">
        <v>311</v>
      </c>
      <c r="C31" s="645"/>
      <c r="D31" s="645"/>
      <c r="E31" s="645"/>
      <c r="F31" s="645"/>
      <c r="G31" s="645"/>
      <c r="H31" s="645"/>
      <c r="I31" s="645"/>
      <c r="J31" s="645"/>
      <c r="K31" s="645"/>
      <c r="L31" s="645"/>
      <c r="M31" s="645"/>
      <c r="N31" s="645"/>
      <c r="O31" s="645"/>
      <c r="P31" s="645"/>
      <c r="Q31" s="646"/>
      <c r="R31" s="647">
        <v>4932423</v>
      </c>
      <c r="S31" s="648"/>
      <c r="T31" s="648"/>
      <c r="U31" s="648"/>
      <c r="V31" s="648"/>
      <c r="W31" s="648"/>
      <c r="X31" s="648"/>
      <c r="Y31" s="649"/>
      <c r="Z31" s="650">
        <v>29.6</v>
      </c>
      <c r="AA31" s="650"/>
      <c r="AB31" s="650"/>
      <c r="AC31" s="650"/>
      <c r="AD31" s="651" t="s">
        <v>137</v>
      </c>
      <c r="AE31" s="651"/>
      <c r="AF31" s="651"/>
      <c r="AG31" s="651"/>
      <c r="AH31" s="651"/>
      <c r="AI31" s="651"/>
      <c r="AJ31" s="651"/>
      <c r="AK31" s="651"/>
      <c r="AL31" s="652" t="s">
        <v>240</v>
      </c>
      <c r="AM31" s="653"/>
      <c r="AN31" s="653"/>
      <c r="AO31" s="654"/>
      <c r="AP31" s="704" t="s">
        <v>312</v>
      </c>
      <c r="AQ31" s="705"/>
      <c r="AR31" s="705"/>
      <c r="AS31" s="705"/>
      <c r="AT31" s="710" t="s">
        <v>313</v>
      </c>
      <c r="AU31" s="231"/>
      <c r="AV31" s="231"/>
      <c r="AW31" s="231"/>
      <c r="AX31" s="633" t="s">
        <v>186</v>
      </c>
      <c r="AY31" s="634"/>
      <c r="AZ31" s="634"/>
      <c r="BA31" s="634"/>
      <c r="BB31" s="634"/>
      <c r="BC31" s="634"/>
      <c r="BD31" s="634"/>
      <c r="BE31" s="634"/>
      <c r="BF31" s="635"/>
      <c r="BG31" s="703">
        <v>99</v>
      </c>
      <c r="BH31" s="699"/>
      <c r="BI31" s="699"/>
      <c r="BJ31" s="699"/>
      <c r="BK31" s="699"/>
      <c r="BL31" s="699"/>
      <c r="BM31" s="642">
        <v>98</v>
      </c>
      <c r="BN31" s="699"/>
      <c r="BO31" s="699"/>
      <c r="BP31" s="699"/>
      <c r="BQ31" s="700"/>
      <c r="BR31" s="703">
        <v>99.6</v>
      </c>
      <c r="BS31" s="699"/>
      <c r="BT31" s="699"/>
      <c r="BU31" s="699"/>
      <c r="BV31" s="699"/>
      <c r="BW31" s="699"/>
      <c r="BX31" s="642">
        <v>98.5</v>
      </c>
      <c r="BY31" s="699"/>
      <c r="BZ31" s="699"/>
      <c r="CA31" s="699"/>
      <c r="CB31" s="700"/>
      <c r="CD31" s="695"/>
      <c r="CE31" s="696"/>
      <c r="CF31" s="662" t="s">
        <v>314</v>
      </c>
      <c r="CG31" s="663"/>
      <c r="CH31" s="663"/>
      <c r="CI31" s="663"/>
      <c r="CJ31" s="663"/>
      <c r="CK31" s="663"/>
      <c r="CL31" s="663"/>
      <c r="CM31" s="663"/>
      <c r="CN31" s="663"/>
      <c r="CO31" s="663"/>
      <c r="CP31" s="663"/>
      <c r="CQ31" s="664"/>
      <c r="CR31" s="647">
        <v>84812</v>
      </c>
      <c r="CS31" s="672"/>
      <c r="CT31" s="672"/>
      <c r="CU31" s="672"/>
      <c r="CV31" s="672"/>
      <c r="CW31" s="672"/>
      <c r="CX31" s="672"/>
      <c r="CY31" s="673"/>
      <c r="CZ31" s="652">
        <v>0.5</v>
      </c>
      <c r="DA31" s="684"/>
      <c r="DB31" s="684"/>
      <c r="DC31" s="686"/>
      <c r="DD31" s="656">
        <v>79409</v>
      </c>
      <c r="DE31" s="672"/>
      <c r="DF31" s="672"/>
      <c r="DG31" s="672"/>
      <c r="DH31" s="672"/>
      <c r="DI31" s="672"/>
      <c r="DJ31" s="672"/>
      <c r="DK31" s="673"/>
      <c r="DL31" s="656">
        <v>79409</v>
      </c>
      <c r="DM31" s="672"/>
      <c r="DN31" s="672"/>
      <c r="DO31" s="672"/>
      <c r="DP31" s="672"/>
      <c r="DQ31" s="672"/>
      <c r="DR31" s="672"/>
      <c r="DS31" s="672"/>
      <c r="DT31" s="672"/>
      <c r="DU31" s="672"/>
      <c r="DV31" s="673"/>
      <c r="DW31" s="652">
        <v>1.1000000000000001</v>
      </c>
      <c r="DX31" s="684"/>
      <c r="DY31" s="684"/>
      <c r="DZ31" s="684"/>
      <c r="EA31" s="684"/>
      <c r="EB31" s="684"/>
      <c r="EC31" s="685"/>
    </row>
    <row r="32" spans="2:133" ht="11.25" customHeight="1" x14ac:dyDescent="0.15">
      <c r="B32" s="714" t="s">
        <v>315</v>
      </c>
      <c r="C32" s="715"/>
      <c r="D32" s="715"/>
      <c r="E32" s="715"/>
      <c r="F32" s="715"/>
      <c r="G32" s="715"/>
      <c r="H32" s="715"/>
      <c r="I32" s="715"/>
      <c r="J32" s="715"/>
      <c r="K32" s="715"/>
      <c r="L32" s="715"/>
      <c r="M32" s="715"/>
      <c r="N32" s="715"/>
      <c r="O32" s="715"/>
      <c r="P32" s="715"/>
      <c r="Q32" s="716"/>
      <c r="R32" s="647" t="s">
        <v>240</v>
      </c>
      <c r="S32" s="648"/>
      <c r="T32" s="648"/>
      <c r="U32" s="648"/>
      <c r="V32" s="648"/>
      <c r="W32" s="648"/>
      <c r="X32" s="648"/>
      <c r="Y32" s="649"/>
      <c r="Z32" s="650" t="s">
        <v>240</v>
      </c>
      <c r="AA32" s="650"/>
      <c r="AB32" s="650"/>
      <c r="AC32" s="650"/>
      <c r="AD32" s="651" t="s">
        <v>137</v>
      </c>
      <c r="AE32" s="651"/>
      <c r="AF32" s="651"/>
      <c r="AG32" s="651"/>
      <c r="AH32" s="651"/>
      <c r="AI32" s="651"/>
      <c r="AJ32" s="651"/>
      <c r="AK32" s="651"/>
      <c r="AL32" s="652" t="s">
        <v>240</v>
      </c>
      <c r="AM32" s="653"/>
      <c r="AN32" s="653"/>
      <c r="AO32" s="654"/>
      <c r="AP32" s="706"/>
      <c r="AQ32" s="707"/>
      <c r="AR32" s="707"/>
      <c r="AS32" s="707"/>
      <c r="AT32" s="711"/>
      <c r="AU32" s="230" t="s">
        <v>316</v>
      </c>
      <c r="AV32" s="230"/>
      <c r="AW32" s="230"/>
      <c r="AX32" s="644" t="s">
        <v>317</v>
      </c>
      <c r="AY32" s="645"/>
      <c r="AZ32" s="645"/>
      <c r="BA32" s="645"/>
      <c r="BB32" s="645"/>
      <c r="BC32" s="645"/>
      <c r="BD32" s="645"/>
      <c r="BE32" s="645"/>
      <c r="BF32" s="646"/>
      <c r="BG32" s="713">
        <v>99.3</v>
      </c>
      <c r="BH32" s="672"/>
      <c r="BI32" s="672"/>
      <c r="BJ32" s="672"/>
      <c r="BK32" s="672"/>
      <c r="BL32" s="672"/>
      <c r="BM32" s="653">
        <v>98.5</v>
      </c>
      <c r="BN32" s="701"/>
      <c r="BO32" s="701"/>
      <c r="BP32" s="701"/>
      <c r="BQ32" s="702"/>
      <c r="BR32" s="713">
        <v>99.7</v>
      </c>
      <c r="BS32" s="672"/>
      <c r="BT32" s="672"/>
      <c r="BU32" s="672"/>
      <c r="BV32" s="672"/>
      <c r="BW32" s="672"/>
      <c r="BX32" s="653">
        <v>98.7</v>
      </c>
      <c r="BY32" s="701"/>
      <c r="BZ32" s="701"/>
      <c r="CA32" s="701"/>
      <c r="CB32" s="702"/>
      <c r="CD32" s="697"/>
      <c r="CE32" s="698"/>
      <c r="CF32" s="662" t="s">
        <v>318</v>
      </c>
      <c r="CG32" s="663"/>
      <c r="CH32" s="663"/>
      <c r="CI32" s="663"/>
      <c r="CJ32" s="663"/>
      <c r="CK32" s="663"/>
      <c r="CL32" s="663"/>
      <c r="CM32" s="663"/>
      <c r="CN32" s="663"/>
      <c r="CO32" s="663"/>
      <c r="CP32" s="663"/>
      <c r="CQ32" s="664"/>
      <c r="CR32" s="647">
        <v>42</v>
      </c>
      <c r="CS32" s="648"/>
      <c r="CT32" s="648"/>
      <c r="CU32" s="648"/>
      <c r="CV32" s="648"/>
      <c r="CW32" s="648"/>
      <c r="CX32" s="648"/>
      <c r="CY32" s="649"/>
      <c r="CZ32" s="652">
        <v>0</v>
      </c>
      <c r="DA32" s="684"/>
      <c r="DB32" s="684"/>
      <c r="DC32" s="686"/>
      <c r="DD32" s="656">
        <v>42</v>
      </c>
      <c r="DE32" s="648"/>
      <c r="DF32" s="648"/>
      <c r="DG32" s="648"/>
      <c r="DH32" s="648"/>
      <c r="DI32" s="648"/>
      <c r="DJ32" s="648"/>
      <c r="DK32" s="649"/>
      <c r="DL32" s="656">
        <v>42</v>
      </c>
      <c r="DM32" s="648"/>
      <c r="DN32" s="648"/>
      <c r="DO32" s="648"/>
      <c r="DP32" s="648"/>
      <c r="DQ32" s="648"/>
      <c r="DR32" s="648"/>
      <c r="DS32" s="648"/>
      <c r="DT32" s="648"/>
      <c r="DU32" s="648"/>
      <c r="DV32" s="649"/>
      <c r="DW32" s="652">
        <v>0</v>
      </c>
      <c r="DX32" s="684"/>
      <c r="DY32" s="684"/>
      <c r="DZ32" s="684"/>
      <c r="EA32" s="684"/>
      <c r="EB32" s="684"/>
      <c r="EC32" s="685"/>
    </row>
    <row r="33" spans="2:133" ht="11.25" customHeight="1" x14ac:dyDescent="0.15">
      <c r="B33" s="644" t="s">
        <v>319</v>
      </c>
      <c r="C33" s="645"/>
      <c r="D33" s="645"/>
      <c r="E33" s="645"/>
      <c r="F33" s="645"/>
      <c r="G33" s="645"/>
      <c r="H33" s="645"/>
      <c r="I33" s="645"/>
      <c r="J33" s="645"/>
      <c r="K33" s="645"/>
      <c r="L33" s="645"/>
      <c r="M33" s="645"/>
      <c r="N33" s="645"/>
      <c r="O33" s="645"/>
      <c r="P33" s="645"/>
      <c r="Q33" s="646"/>
      <c r="R33" s="647">
        <v>892470</v>
      </c>
      <c r="S33" s="648"/>
      <c r="T33" s="648"/>
      <c r="U33" s="648"/>
      <c r="V33" s="648"/>
      <c r="W33" s="648"/>
      <c r="X33" s="648"/>
      <c r="Y33" s="649"/>
      <c r="Z33" s="650">
        <v>5.4</v>
      </c>
      <c r="AA33" s="650"/>
      <c r="AB33" s="650"/>
      <c r="AC33" s="650"/>
      <c r="AD33" s="651" t="s">
        <v>240</v>
      </c>
      <c r="AE33" s="651"/>
      <c r="AF33" s="651"/>
      <c r="AG33" s="651"/>
      <c r="AH33" s="651"/>
      <c r="AI33" s="651"/>
      <c r="AJ33" s="651"/>
      <c r="AK33" s="651"/>
      <c r="AL33" s="652" t="s">
        <v>240</v>
      </c>
      <c r="AM33" s="653"/>
      <c r="AN33" s="653"/>
      <c r="AO33" s="654"/>
      <c r="AP33" s="708"/>
      <c r="AQ33" s="709"/>
      <c r="AR33" s="709"/>
      <c r="AS33" s="709"/>
      <c r="AT33" s="712"/>
      <c r="AU33" s="232"/>
      <c r="AV33" s="232"/>
      <c r="AW33" s="232"/>
      <c r="AX33" s="688" t="s">
        <v>320</v>
      </c>
      <c r="AY33" s="689"/>
      <c r="AZ33" s="689"/>
      <c r="BA33" s="689"/>
      <c r="BB33" s="689"/>
      <c r="BC33" s="689"/>
      <c r="BD33" s="689"/>
      <c r="BE33" s="689"/>
      <c r="BF33" s="690"/>
      <c r="BG33" s="717">
        <v>98.7</v>
      </c>
      <c r="BH33" s="718"/>
      <c r="BI33" s="718"/>
      <c r="BJ33" s="718"/>
      <c r="BK33" s="718"/>
      <c r="BL33" s="718"/>
      <c r="BM33" s="719">
        <v>97.4</v>
      </c>
      <c r="BN33" s="718"/>
      <c r="BO33" s="718"/>
      <c r="BP33" s="718"/>
      <c r="BQ33" s="720"/>
      <c r="BR33" s="717">
        <v>99.5</v>
      </c>
      <c r="BS33" s="718"/>
      <c r="BT33" s="718"/>
      <c r="BU33" s="718"/>
      <c r="BV33" s="718"/>
      <c r="BW33" s="718"/>
      <c r="BX33" s="719">
        <v>98.2</v>
      </c>
      <c r="BY33" s="718"/>
      <c r="BZ33" s="718"/>
      <c r="CA33" s="718"/>
      <c r="CB33" s="720"/>
      <c r="CD33" s="662" t="s">
        <v>321</v>
      </c>
      <c r="CE33" s="663"/>
      <c r="CF33" s="663"/>
      <c r="CG33" s="663"/>
      <c r="CH33" s="663"/>
      <c r="CI33" s="663"/>
      <c r="CJ33" s="663"/>
      <c r="CK33" s="663"/>
      <c r="CL33" s="663"/>
      <c r="CM33" s="663"/>
      <c r="CN33" s="663"/>
      <c r="CO33" s="663"/>
      <c r="CP33" s="663"/>
      <c r="CQ33" s="664"/>
      <c r="CR33" s="647">
        <v>7781870</v>
      </c>
      <c r="CS33" s="672"/>
      <c r="CT33" s="672"/>
      <c r="CU33" s="672"/>
      <c r="CV33" s="672"/>
      <c r="CW33" s="672"/>
      <c r="CX33" s="672"/>
      <c r="CY33" s="673"/>
      <c r="CZ33" s="652">
        <v>47.7</v>
      </c>
      <c r="DA33" s="684"/>
      <c r="DB33" s="684"/>
      <c r="DC33" s="686"/>
      <c r="DD33" s="656">
        <v>4641867</v>
      </c>
      <c r="DE33" s="672"/>
      <c r="DF33" s="672"/>
      <c r="DG33" s="672"/>
      <c r="DH33" s="672"/>
      <c r="DI33" s="672"/>
      <c r="DJ33" s="672"/>
      <c r="DK33" s="673"/>
      <c r="DL33" s="656">
        <v>2922354</v>
      </c>
      <c r="DM33" s="672"/>
      <c r="DN33" s="672"/>
      <c r="DO33" s="672"/>
      <c r="DP33" s="672"/>
      <c r="DQ33" s="672"/>
      <c r="DR33" s="672"/>
      <c r="DS33" s="672"/>
      <c r="DT33" s="672"/>
      <c r="DU33" s="672"/>
      <c r="DV33" s="673"/>
      <c r="DW33" s="652">
        <v>42</v>
      </c>
      <c r="DX33" s="684"/>
      <c r="DY33" s="684"/>
      <c r="DZ33" s="684"/>
      <c r="EA33" s="684"/>
      <c r="EB33" s="684"/>
      <c r="EC33" s="685"/>
    </row>
    <row r="34" spans="2:133" ht="11.25" customHeight="1" x14ac:dyDescent="0.15">
      <c r="B34" s="644" t="s">
        <v>322</v>
      </c>
      <c r="C34" s="645"/>
      <c r="D34" s="645"/>
      <c r="E34" s="645"/>
      <c r="F34" s="645"/>
      <c r="G34" s="645"/>
      <c r="H34" s="645"/>
      <c r="I34" s="645"/>
      <c r="J34" s="645"/>
      <c r="K34" s="645"/>
      <c r="L34" s="645"/>
      <c r="M34" s="645"/>
      <c r="N34" s="645"/>
      <c r="O34" s="645"/>
      <c r="P34" s="645"/>
      <c r="Q34" s="646"/>
      <c r="R34" s="647">
        <v>25397</v>
      </c>
      <c r="S34" s="648"/>
      <c r="T34" s="648"/>
      <c r="U34" s="648"/>
      <c r="V34" s="648"/>
      <c r="W34" s="648"/>
      <c r="X34" s="648"/>
      <c r="Y34" s="649"/>
      <c r="Z34" s="650">
        <v>0.2</v>
      </c>
      <c r="AA34" s="650"/>
      <c r="AB34" s="650"/>
      <c r="AC34" s="650"/>
      <c r="AD34" s="651">
        <v>3761</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323</v>
      </c>
      <c r="CE34" s="663"/>
      <c r="CF34" s="663"/>
      <c r="CG34" s="663"/>
      <c r="CH34" s="663"/>
      <c r="CI34" s="663"/>
      <c r="CJ34" s="663"/>
      <c r="CK34" s="663"/>
      <c r="CL34" s="663"/>
      <c r="CM34" s="663"/>
      <c r="CN34" s="663"/>
      <c r="CO34" s="663"/>
      <c r="CP34" s="663"/>
      <c r="CQ34" s="664"/>
      <c r="CR34" s="647">
        <v>2070827</v>
      </c>
      <c r="CS34" s="648"/>
      <c r="CT34" s="648"/>
      <c r="CU34" s="648"/>
      <c r="CV34" s="648"/>
      <c r="CW34" s="648"/>
      <c r="CX34" s="648"/>
      <c r="CY34" s="649"/>
      <c r="CZ34" s="652">
        <v>12.7</v>
      </c>
      <c r="DA34" s="684"/>
      <c r="DB34" s="684"/>
      <c r="DC34" s="686"/>
      <c r="DD34" s="656">
        <v>1625918</v>
      </c>
      <c r="DE34" s="648"/>
      <c r="DF34" s="648"/>
      <c r="DG34" s="648"/>
      <c r="DH34" s="648"/>
      <c r="DI34" s="648"/>
      <c r="DJ34" s="648"/>
      <c r="DK34" s="649"/>
      <c r="DL34" s="656">
        <v>813640</v>
      </c>
      <c r="DM34" s="648"/>
      <c r="DN34" s="648"/>
      <c r="DO34" s="648"/>
      <c r="DP34" s="648"/>
      <c r="DQ34" s="648"/>
      <c r="DR34" s="648"/>
      <c r="DS34" s="648"/>
      <c r="DT34" s="648"/>
      <c r="DU34" s="648"/>
      <c r="DV34" s="649"/>
      <c r="DW34" s="652">
        <v>11.7</v>
      </c>
      <c r="DX34" s="684"/>
      <c r="DY34" s="684"/>
      <c r="DZ34" s="684"/>
      <c r="EA34" s="684"/>
      <c r="EB34" s="684"/>
      <c r="EC34" s="685"/>
    </row>
    <row r="35" spans="2:133" ht="11.25" customHeight="1" x14ac:dyDescent="0.15">
      <c r="B35" s="644" t="s">
        <v>324</v>
      </c>
      <c r="C35" s="645"/>
      <c r="D35" s="645"/>
      <c r="E35" s="645"/>
      <c r="F35" s="645"/>
      <c r="G35" s="645"/>
      <c r="H35" s="645"/>
      <c r="I35" s="645"/>
      <c r="J35" s="645"/>
      <c r="K35" s="645"/>
      <c r="L35" s="645"/>
      <c r="M35" s="645"/>
      <c r="N35" s="645"/>
      <c r="O35" s="645"/>
      <c r="P35" s="645"/>
      <c r="Q35" s="646"/>
      <c r="R35" s="647">
        <v>965794</v>
      </c>
      <c r="S35" s="648"/>
      <c r="T35" s="648"/>
      <c r="U35" s="648"/>
      <c r="V35" s="648"/>
      <c r="W35" s="648"/>
      <c r="X35" s="648"/>
      <c r="Y35" s="649"/>
      <c r="Z35" s="650">
        <v>5.8</v>
      </c>
      <c r="AA35" s="650"/>
      <c r="AB35" s="650"/>
      <c r="AC35" s="650"/>
      <c r="AD35" s="651" t="s">
        <v>240</v>
      </c>
      <c r="AE35" s="651"/>
      <c r="AF35" s="651"/>
      <c r="AG35" s="651"/>
      <c r="AH35" s="651"/>
      <c r="AI35" s="651"/>
      <c r="AJ35" s="651"/>
      <c r="AK35" s="651"/>
      <c r="AL35" s="652" t="s">
        <v>240</v>
      </c>
      <c r="AM35" s="653"/>
      <c r="AN35" s="653"/>
      <c r="AO35" s="654"/>
      <c r="AP35" s="235"/>
      <c r="AQ35" s="626" t="s">
        <v>325</v>
      </c>
      <c r="AR35" s="627"/>
      <c r="AS35" s="627"/>
      <c r="AT35" s="627"/>
      <c r="AU35" s="627"/>
      <c r="AV35" s="627"/>
      <c r="AW35" s="627"/>
      <c r="AX35" s="627"/>
      <c r="AY35" s="627"/>
      <c r="AZ35" s="627"/>
      <c r="BA35" s="627"/>
      <c r="BB35" s="627"/>
      <c r="BC35" s="627"/>
      <c r="BD35" s="627"/>
      <c r="BE35" s="627"/>
      <c r="BF35" s="628"/>
      <c r="BG35" s="626" t="s">
        <v>326</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327</v>
      </c>
      <c r="CE35" s="663"/>
      <c r="CF35" s="663"/>
      <c r="CG35" s="663"/>
      <c r="CH35" s="663"/>
      <c r="CI35" s="663"/>
      <c r="CJ35" s="663"/>
      <c r="CK35" s="663"/>
      <c r="CL35" s="663"/>
      <c r="CM35" s="663"/>
      <c r="CN35" s="663"/>
      <c r="CO35" s="663"/>
      <c r="CP35" s="663"/>
      <c r="CQ35" s="664"/>
      <c r="CR35" s="647">
        <v>19558</v>
      </c>
      <c r="CS35" s="672"/>
      <c r="CT35" s="672"/>
      <c r="CU35" s="672"/>
      <c r="CV35" s="672"/>
      <c r="CW35" s="672"/>
      <c r="CX35" s="672"/>
      <c r="CY35" s="673"/>
      <c r="CZ35" s="652">
        <v>0.1</v>
      </c>
      <c r="DA35" s="684"/>
      <c r="DB35" s="684"/>
      <c r="DC35" s="686"/>
      <c r="DD35" s="656">
        <v>6094</v>
      </c>
      <c r="DE35" s="672"/>
      <c r="DF35" s="672"/>
      <c r="DG35" s="672"/>
      <c r="DH35" s="672"/>
      <c r="DI35" s="672"/>
      <c r="DJ35" s="672"/>
      <c r="DK35" s="673"/>
      <c r="DL35" s="656">
        <v>6094</v>
      </c>
      <c r="DM35" s="672"/>
      <c r="DN35" s="672"/>
      <c r="DO35" s="672"/>
      <c r="DP35" s="672"/>
      <c r="DQ35" s="672"/>
      <c r="DR35" s="672"/>
      <c r="DS35" s="672"/>
      <c r="DT35" s="672"/>
      <c r="DU35" s="672"/>
      <c r="DV35" s="673"/>
      <c r="DW35" s="652">
        <v>0.1</v>
      </c>
      <c r="DX35" s="684"/>
      <c r="DY35" s="684"/>
      <c r="DZ35" s="684"/>
      <c r="EA35" s="684"/>
      <c r="EB35" s="684"/>
      <c r="EC35" s="685"/>
    </row>
    <row r="36" spans="2:133" ht="11.25" customHeight="1" x14ac:dyDescent="0.15">
      <c r="B36" s="644" t="s">
        <v>328</v>
      </c>
      <c r="C36" s="645"/>
      <c r="D36" s="645"/>
      <c r="E36" s="645"/>
      <c r="F36" s="645"/>
      <c r="G36" s="645"/>
      <c r="H36" s="645"/>
      <c r="I36" s="645"/>
      <c r="J36" s="645"/>
      <c r="K36" s="645"/>
      <c r="L36" s="645"/>
      <c r="M36" s="645"/>
      <c r="N36" s="645"/>
      <c r="O36" s="645"/>
      <c r="P36" s="645"/>
      <c r="Q36" s="646"/>
      <c r="R36" s="647">
        <v>51408</v>
      </c>
      <c r="S36" s="648"/>
      <c r="T36" s="648"/>
      <c r="U36" s="648"/>
      <c r="V36" s="648"/>
      <c r="W36" s="648"/>
      <c r="X36" s="648"/>
      <c r="Y36" s="649"/>
      <c r="Z36" s="650">
        <v>0.3</v>
      </c>
      <c r="AA36" s="650"/>
      <c r="AB36" s="650"/>
      <c r="AC36" s="650"/>
      <c r="AD36" s="651" t="s">
        <v>137</v>
      </c>
      <c r="AE36" s="651"/>
      <c r="AF36" s="651"/>
      <c r="AG36" s="651"/>
      <c r="AH36" s="651"/>
      <c r="AI36" s="651"/>
      <c r="AJ36" s="651"/>
      <c r="AK36" s="651"/>
      <c r="AL36" s="652" t="s">
        <v>137</v>
      </c>
      <c r="AM36" s="653"/>
      <c r="AN36" s="653"/>
      <c r="AO36" s="654"/>
      <c r="AP36" s="235"/>
      <c r="AQ36" s="721" t="s">
        <v>329</v>
      </c>
      <c r="AR36" s="722"/>
      <c r="AS36" s="722"/>
      <c r="AT36" s="722"/>
      <c r="AU36" s="722"/>
      <c r="AV36" s="722"/>
      <c r="AW36" s="722"/>
      <c r="AX36" s="722"/>
      <c r="AY36" s="723"/>
      <c r="AZ36" s="636">
        <v>1960974</v>
      </c>
      <c r="BA36" s="637"/>
      <c r="BB36" s="637"/>
      <c r="BC36" s="637"/>
      <c r="BD36" s="637"/>
      <c r="BE36" s="637"/>
      <c r="BF36" s="724"/>
      <c r="BG36" s="658" t="s">
        <v>330</v>
      </c>
      <c r="BH36" s="659"/>
      <c r="BI36" s="659"/>
      <c r="BJ36" s="659"/>
      <c r="BK36" s="659"/>
      <c r="BL36" s="659"/>
      <c r="BM36" s="659"/>
      <c r="BN36" s="659"/>
      <c r="BO36" s="659"/>
      <c r="BP36" s="659"/>
      <c r="BQ36" s="659"/>
      <c r="BR36" s="659"/>
      <c r="BS36" s="659"/>
      <c r="BT36" s="659"/>
      <c r="BU36" s="660"/>
      <c r="BV36" s="636">
        <v>508096</v>
      </c>
      <c r="BW36" s="637"/>
      <c r="BX36" s="637"/>
      <c r="BY36" s="637"/>
      <c r="BZ36" s="637"/>
      <c r="CA36" s="637"/>
      <c r="CB36" s="724"/>
      <c r="CD36" s="662" t="s">
        <v>331</v>
      </c>
      <c r="CE36" s="663"/>
      <c r="CF36" s="663"/>
      <c r="CG36" s="663"/>
      <c r="CH36" s="663"/>
      <c r="CI36" s="663"/>
      <c r="CJ36" s="663"/>
      <c r="CK36" s="663"/>
      <c r="CL36" s="663"/>
      <c r="CM36" s="663"/>
      <c r="CN36" s="663"/>
      <c r="CO36" s="663"/>
      <c r="CP36" s="663"/>
      <c r="CQ36" s="664"/>
      <c r="CR36" s="647">
        <v>4182643</v>
      </c>
      <c r="CS36" s="648"/>
      <c r="CT36" s="648"/>
      <c r="CU36" s="648"/>
      <c r="CV36" s="648"/>
      <c r="CW36" s="648"/>
      <c r="CX36" s="648"/>
      <c r="CY36" s="649"/>
      <c r="CZ36" s="652">
        <v>25.6</v>
      </c>
      <c r="DA36" s="684"/>
      <c r="DB36" s="684"/>
      <c r="DC36" s="686"/>
      <c r="DD36" s="656">
        <v>1772283</v>
      </c>
      <c r="DE36" s="648"/>
      <c r="DF36" s="648"/>
      <c r="DG36" s="648"/>
      <c r="DH36" s="648"/>
      <c r="DI36" s="648"/>
      <c r="DJ36" s="648"/>
      <c r="DK36" s="649"/>
      <c r="DL36" s="656">
        <v>990196</v>
      </c>
      <c r="DM36" s="648"/>
      <c r="DN36" s="648"/>
      <c r="DO36" s="648"/>
      <c r="DP36" s="648"/>
      <c r="DQ36" s="648"/>
      <c r="DR36" s="648"/>
      <c r="DS36" s="648"/>
      <c r="DT36" s="648"/>
      <c r="DU36" s="648"/>
      <c r="DV36" s="649"/>
      <c r="DW36" s="652">
        <v>14.2</v>
      </c>
      <c r="DX36" s="684"/>
      <c r="DY36" s="684"/>
      <c r="DZ36" s="684"/>
      <c r="EA36" s="684"/>
      <c r="EB36" s="684"/>
      <c r="EC36" s="685"/>
    </row>
    <row r="37" spans="2:133" ht="11.25" customHeight="1" x14ac:dyDescent="0.15">
      <c r="B37" s="644" t="s">
        <v>332</v>
      </c>
      <c r="C37" s="645"/>
      <c r="D37" s="645"/>
      <c r="E37" s="645"/>
      <c r="F37" s="645"/>
      <c r="G37" s="645"/>
      <c r="H37" s="645"/>
      <c r="I37" s="645"/>
      <c r="J37" s="645"/>
      <c r="K37" s="645"/>
      <c r="L37" s="645"/>
      <c r="M37" s="645"/>
      <c r="N37" s="645"/>
      <c r="O37" s="645"/>
      <c r="P37" s="645"/>
      <c r="Q37" s="646"/>
      <c r="R37" s="647">
        <v>100111</v>
      </c>
      <c r="S37" s="648"/>
      <c r="T37" s="648"/>
      <c r="U37" s="648"/>
      <c r="V37" s="648"/>
      <c r="W37" s="648"/>
      <c r="X37" s="648"/>
      <c r="Y37" s="649"/>
      <c r="Z37" s="650">
        <v>0.6</v>
      </c>
      <c r="AA37" s="650"/>
      <c r="AB37" s="650"/>
      <c r="AC37" s="650"/>
      <c r="AD37" s="651" t="s">
        <v>240</v>
      </c>
      <c r="AE37" s="651"/>
      <c r="AF37" s="651"/>
      <c r="AG37" s="651"/>
      <c r="AH37" s="651"/>
      <c r="AI37" s="651"/>
      <c r="AJ37" s="651"/>
      <c r="AK37" s="651"/>
      <c r="AL37" s="652" t="s">
        <v>240</v>
      </c>
      <c r="AM37" s="653"/>
      <c r="AN37" s="653"/>
      <c r="AO37" s="654"/>
      <c r="AQ37" s="725" t="s">
        <v>333</v>
      </c>
      <c r="AR37" s="726"/>
      <c r="AS37" s="726"/>
      <c r="AT37" s="726"/>
      <c r="AU37" s="726"/>
      <c r="AV37" s="726"/>
      <c r="AW37" s="726"/>
      <c r="AX37" s="726"/>
      <c r="AY37" s="727"/>
      <c r="AZ37" s="647">
        <v>462243</v>
      </c>
      <c r="BA37" s="648"/>
      <c r="BB37" s="648"/>
      <c r="BC37" s="648"/>
      <c r="BD37" s="672"/>
      <c r="BE37" s="672"/>
      <c r="BF37" s="702"/>
      <c r="BG37" s="662" t="s">
        <v>334</v>
      </c>
      <c r="BH37" s="663"/>
      <c r="BI37" s="663"/>
      <c r="BJ37" s="663"/>
      <c r="BK37" s="663"/>
      <c r="BL37" s="663"/>
      <c r="BM37" s="663"/>
      <c r="BN37" s="663"/>
      <c r="BO37" s="663"/>
      <c r="BP37" s="663"/>
      <c r="BQ37" s="663"/>
      <c r="BR37" s="663"/>
      <c r="BS37" s="663"/>
      <c r="BT37" s="663"/>
      <c r="BU37" s="664"/>
      <c r="BV37" s="647">
        <v>429984</v>
      </c>
      <c r="BW37" s="648"/>
      <c r="BX37" s="648"/>
      <c r="BY37" s="648"/>
      <c r="BZ37" s="648"/>
      <c r="CA37" s="648"/>
      <c r="CB37" s="657"/>
      <c r="CD37" s="662" t="s">
        <v>335</v>
      </c>
      <c r="CE37" s="663"/>
      <c r="CF37" s="663"/>
      <c r="CG37" s="663"/>
      <c r="CH37" s="663"/>
      <c r="CI37" s="663"/>
      <c r="CJ37" s="663"/>
      <c r="CK37" s="663"/>
      <c r="CL37" s="663"/>
      <c r="CM37" s="663"/>
      <c r="CN37" s="663"/>
      <c r="CO37" s="663"/>
      <c r="CP37" s="663"/>
      <c r="CQ37" s="664"/>
      <c r="CR37" s="647">
        <v>502207</v>
      </c>
      <c r="CS37" s="672"/>
      <c r="CT37" s="672"/>
      <c r="CU37" s="672"/>
      <c r="CV37" s="672"/>
      <c r="CW37" s="672"/>
      <c r="CX37" s="672"/>
      <c r="CY37" s="673"/>
      <c r="CZ37" s="652">
        <v>3.1</v>
      </c>
      <c r="DA37" s="684"/>
      <c r="DB37" s="684"/>
      <c r="DC37" s="686"/>
      <c r="DD37" s="656">
        <v>494494</v>
      </c>
      <c r="DE37" s="672"/>
      <c r="DF37" s="672"/>
      <c r="DG37" s="672"/>
      <c r="DH37" s="672"/>
      <c r="DI37" s="672"/>
      <c r="DJ37" s="672"/>
      <c r="DK37" s="673"/>
      <c r="DL37" s="656">
        <v>420953</v>
      </c>
      <c r="DM37" s="672"/>
      <c r="DN37" s="672"/>
      <c r="DO37" s="672"/>
      <c r="DP37" s="672"/>
      <c r="DQ37" s="672"/>
      <c r="DR37" s="672"/>
      <c r="DS37" s="672"/>
      <c r="DT37" s="672"/>
      <c r="DU37" s="672"/>
      <c r="DV37" s="673"/>
      <c r="DW37" s="652">
        <v>6.1</v>
      </c>
      <c r="DX37" s="684"/>
      <c r="DY37" s="684"/>
      <c r="DZ37" s="684"/>
      <c r="EA37" s="684"/>
      <c r="EB37" s="684"/>
      <c r="EC37" s="685"/>
    </row>
    <row r="38" spans="2:133" ht="11.25" customHeight="1" x14ac:dyDescent="0.15">
      <c r="B38" s="644" t="s">
        <v>336</v>
      </c>
      <c r="C38" s="645"/>
      <c r="D38" s="645"/>
      <c r="E38" s="645"/>
      <c r="F38" s="645"/>
      <c r="G38" s="645"/>
      <c r="H38" s="645"/>
      <c r="I38" s="645"/>
      <c r="J38" s="645"/>
      <c r="K38" s="645"/>
      <c r="L38" s="645"/>
      <c r="M38" s="645"/>
      <c r="N38" s="645"/>
      <c r="O38" s="645"/>
      <c r="P38" s="645"/>
      <c r="Q38" s="646"/>
      <c r="R38" s="647">
        <v>168293</v>
      </c>
      <c r="S38" s="648"/>
      <c r="T38" s="648"/>
      <c r="U38" s="648"/>
      <c r="V38" s="648"/>
      <c r="W38" s="648"/>
      <c r="X38" s="648"/>
      <c r="Y38" s="649"/>
      <c r="Z38" s="650">
        <v>1</v>
      </c>
      <c r="AA38" s="650"/>
      <c r="AB38" s="650"/>
      <c r="AC38" s="650"/>
      <c r="AD38" s="651">
        <v>9091</v>
      </c>
      <c r="AE38" s="651"/>
      <c r="AF38" s="651"/>
      <c r="AG38" s="651"/>
      <c r="AH38" s="651"/>
      <c r="AI38" s="651"/>
      <c r="AJ38" s="651"/>
      <c r="AK38" s="651"/>
      <c r="AL38" s="652">
        <v>0.1</v>
      </c>
      <c r="AM38" s="653"/>
      <c r="AN38" s="653"/>
      <c r="AO38" s="654"/>
      <c r="AQ38" s="725" t="s">
        <v>337</v>
      </c>
      <c r="AR38" s="726"/>
      <c r="AS38" s="726"/>
      <c r="AT38" s="726"/>
      <c r="AU38" s="726"/>
      <c r="AV38" s="726"/>
      <c r="AW38" s="726"/>
      <c r="AX38" s="726"/>
      <c r="AY38" s="727"/>
      <c r="AZ38" s="647">
        <v>228081</v>
      </c>
      <c r="BA38" s="648"/>
      <c r="BB38" s="648"/>
      <c r="BC38" s="648"/>
      <c r="BD38" s="672"/>
      <c r="BE38" s="672"/>
      <c r="BF38" s="702"/>
      <c r="BG38" s="662" t="s">
        <v>338</v>
      </c>
      <c r="BH38" s="663"/>
      <c r="BI38" s="663"/>
      <c r="BJ38" s="663"/>
      <c r="BK38" s="663"/>
      <c r="BL38" s="663"/>
      <c r="BM38" s="663"/>
      <c r="BN38" s="663"/>
      <c r="BO38" s="663"/>
      <c r="BP38" s="663"/>
      <c r="BQ38" s="663"/>
      <c r="BR38" s="663"/>
      <c r="BS38" s="663"/>
      <c r="BT38" s="663"/>
      <c r="BU38" s="664"/>
      <c r="BV38" s="647">
        <v>3853</v>
      </c>
      <c r="BW38" s="648"/>
      <c r="BX38" s="648"/>
      <c r="BY38" s="648"/>
      <c r="BZ38" s="648"/>
      <c r="CA38" s="648"/>
      <c r="CB38" s="657"/>
      <c r="CD38" s="662" t="s">
        <v>339</v>
      </c>
      <c r="CE38" s="663"/>
      <c r="CF38" s="663"/>
      <c r="CG38" s="663"/>
      <c r="CH38" s="663"/>
      <c r="CI38" s="663"/>
      <c r="CJ38" s="663"/>
      <c r="CK38" s="663"/>
      <c r="CL38" s="663"/>
      <c r="CM38" s="663"/>
      <c r="CN38" s="663"/>
      <c r="CO38" s="663"/>
      <c r="CP38" s="663"/>
      <c r="CQ38" s="664"/>
      <c r="CR38" s="647">
        <v>1498731</v>
      </c>
      <c r="CS38" s="648"/>
      <c r="CT38" s="648"/>
      <c r="CU38" s="648"/>
      <c r="CV38" s="648"/>
      <c r="CW38" s="648"/>
      <c r="CX38" s="648"/>
      <c r="CY38" s="649"/>
      <c r="CZ38" s="652">
        <v>9.1999999999999993</v>
      </c>
      <c r="DA38" s="684"/>
      <c r="DB38" s="684"/>
      <c r="DC38" s="686"/>
      <c r="DD38" s="656">
        <v>1232220</v>
      </c>
      <c r="DE38" s="648"/>
      <c r="DF38" s="648"/>
      <c r="DG38" s="648"/>
      <c r="DH38" s="648"/>
      <c r="DI38" s="648"/>
      <c r="DJ38" s="648"/>
      <c r="DK38" s="649"/>
      <c r="DL38" s="656">
        <v>1112424</v>
      </c>
      <c r="DM38" s="648"/>
      <c r="DN38" s="648"/>
      <c r="DO38" s="648"/>
      <c r="DP38" s="648"/>
      <c r="DQ38" s="648"/>
      <c r="DR38" s="648"/>
      <c r="DS38" s="648"/>
      <c r="DT38" s="648"/>
      <c r="DU38" s="648"/>
      <c r="DV38" s="649"/>
      <c r="DW38" s="652">
        <v>16</v>
      </c>
      <c r="DX38" s="684"/>
      <c r="DY38" s="684"/>
      <c r="DZ38" s="684"/>
      <c r="EA38" s="684"/>
      <c r="EB38" s="684"/>
      <c r="EC38" s="685"/>
    </row>
    <row r="39" spans="2:133" ht="11.25" customHeight="1" x14ac:dyDescent="0.15">
      <c r="B39" s="644" t="s">
        <v>340</v>
      </c>
      <c r="C39" s="645"/>
      <c r="D39" s="645"/>
      <c r="E39" s="645"/>
      <c r="F39" s="645"/>
      <c r="G39" s="645"/>
      <c r="H39" s="645"/>
      <c r="I39" s="645"/>
      <c r="J39" s="645"/>
      <c r="K39" s="645"/>
      <c r="L39" s="645"/>
      <c r="M39" s="645"/>
      <c r="N39" s="645"/>
      <c r="O39" s="645"/>
      <c r="P39" s="645"/>
      <c r="Q39" s="646"/>
      <c r="R39" s="647">
        <v>1229600</v>
      </c>
      <c r="S39" s="648"/>
      <c r="T39" s="648"/>
      <c r="U39" s="648"/>
      <c r="V39" s="648"/>
      <c r="W39" s="648"/>
      <c r="X39" s="648"/>
      <c r="Y39" s="649"/>
      <c r="Z39" s="650">
        <v>7.4</v>
      </c>
      <c r="AA39" s="650"/>
      <c r="AB39" s="650"/>
      <c r="AC39" s="650"/>
      <c r="AD39" s="651" t="s">
        <v>240</v>
      </c>
      <c r="AE39" s="651"/>
      <c r="AF39" s="651"/>
      <c r="AG39" s="651"/>
      <c r="AH39" s="651"/>
      <c r="AI39" s="651"/>
      <c r="AJ39" s="651"/>
      <c r="AK39" s="651"/>
      <c r="AL39" s="652" t="s">
        <v>183</v>
      </c>
      <c r="AM39" s="653"/>
      <c r="AN39" s="653"/>
      <c r="AO39" s="654"/>
      <c r="AQ39" s="725" t="s">
        <v>341</v>
      </c>
      <c r="AR39" s="726"/>
      <c r="AS39" s="726"/>
      <c r="AT39" s="726"/>
      <c r="AU39" s="726"/>
      <c r="AV39" s="726"/>
      <c r="AW39" s="726"/>
      <c r="AX39" s="726"/>
      <c r="AY39" s="727"/>
      <c r="AZ39" s="647">
        <v>1451</v>
      </c>
      <c r="BA39" s="648"/>
      <c r="BB39" s="648"/>
      <c r="BC39" s="648"/>
      <c r="BD39" s="672"/>
      <c r="BE39" s="672"/>
      <c r="BF39" s="702"/>
      <c r="BG39" s="662" t="s">
        <v>342</v>
      </c>
      <c r="BH39" s="663"/>
      <c r="BI39" s="663"/>
      <c r="BJ39" s="663"/>
      <c r="BK39" s="663"/>
      <c r="BL39" s="663"/>
      <c r="BM39" s="663"/>
      <c r="BN39" s="663"/>
      <c r="BO39" s="663"/>
      <c r="BP39" s="663"/>
      <c r="BQ39" s="663"/>
      <c r="BR39" s="663"/>
      <c r="BS39" s="663"/>
      <c r="BT39" s="663"/>
      <c r="BU39" s="664"/>
      <c r="BV39" s="647">
        <v>6501</v>
      </c>
      <c r="BW39" s="648"/>
      <c r="BX39" s="648"/>
      <c r="BY39" s="648"/>
      <c r="BZ39" s="648"/>
      <c r="CA39" s="648"/>
      <c r="CB39" s="657"/>
      <c r="CD39" s="662" t="s">
        <v>343</v>
      </c>
      <c r="CE39" s="663"/>
      <c r="CF39" s="663"/>
      <c r="CG39" s="663"/>
      <c r="CH39" s="663"/>
      <c r="CI39" s="663"/>
      <c r="CJ39" s="663"/>
      <c r="CK39" s="663"/>
      <c r="CL39" s="663"/>
      <c r="CM39" s="663"/>
      <c r="CN39" s="663"/>
      <c r="CO39" s="663"/>
      <c r="CP39" s="663"/>
      <c r="CQ39" s="664"/>
      <c r="CR39" s="647">
        <v>9111</v>
      </c>
      <c r="CS39" s="672"/>
      <c r="CT39" s="672"/>
      <c r="CU39" s="672"/>
      <c r="CV39" s="672"/>
      <c r="CW39" s="672"/>
      <c r="CX39" s="672"/>
      <c r="CY39" s="673"/>
      <c r="CZ39" s="652">
        <v>0.1</v>
      </c>
      <c r="DA39" s="684"/>
      <c r="DB39" s="684"/>
      <c r="DC39" s="686"/>
      <c r="DD39" s="656">
        <v>5352</v>
      </c>
      <c r="DE39" s="672"/>
      <c r="DF39" s="672"/>
      <c r="DG39" s="672"/>
      <c r="DH39" s="672"/>
      <c r="DI39" s="672"/>
      <c r="DJ39" s="672"/>
      <c r="DK39" s="673"/>
      <c r="DL39" s="656" t="s">
        <v>183</v>
      </c>
      <c r="DM39" s="672"/>
      <c r="DN39" s="672"/>
      <c r="DO39" s="672"/>
      <c r="DP39" s="672"/>
      <c r="DQ39" s="672"/>
      <c r="DR39" s="672"/>
      <c r="DS39" s="672"/>
      <c r="DT39" s="672"/>
      <c r="DU39" s="672"/>
      <c r="DV39" s="673"/>
      <c r="DW39" s="652" t="s">
        <v>240</v>
      </c>
      <c r="DX39" s="684"/>
      <c r="DY39" s="684"/>
      <c r="DZ39" s="684"/>
      <c r="EA39" s="684"/>
      <c r="EB39" s="684"/>
      <c r="EC39" s="685"/>
    </row>
    <row r="40" spans="2:133" ht="11.25" customHeight="1" x14ac:dyDescent="0.15">
      <c r="B40" s="644" t="s">
        <v>344</v>
      </c>
      <c r="C40" s="645"/>
      <c r="D40" s="645"/>
      <c r="E40" s="645"/>
      <c r="F40" s="645"/>
      <c r="G40" s="645"/>
      <c r="H40" s="645"/>
      <c r="I40" s="645"/>
      <c r="J40" s="645"/>
      <c r="K40" s="645"/>
      <c r="L40" s="645"/>
      <c r="M40" s="645"/>
      <c r="N40" s="645"/>
      <c r="O40" s="645"/>
      <c r="P40" s="645"/>
      <c r="Q40" s="646"/>
      <c r="R40" s="647" t="s">
        <v>240</v>
      </c>
      <c r="S40" s="648"/>
      <c r="T40" s="648"/>
      <c r="U40" s="648"/>
      <c r="V40" s="648"/>
      <c r="W40" s="648"/>
      <c r="X40" s="648"/>
      <c r="Y40" s="649"/>
      <c r="Z40" s="650" t="s">
        <v>137</v>
      </c>
      <c r="AA40" s="650"/>
      <c r="AB40" s="650"/>
      <c r="AC40" s="650"/>
      <c r="AD40" s="651" t="s">
        <v>240</v>
      </c>
      <c r="AE40" s="651"/>
      <c r="AF40" s="651"/>
      <c r="AG40" s="651"/>
      <c r="AH40" s="651"/>
      <c r="AI40" s="651"/>
      <c r="AJ40" s="651"/>
      <c r="AK40" s="651"/>
      <c r="AL40" s="652" t="s">
        <v>240</v>
      </c>
      <c r="AM40" s="653"/>
      <c r="AN40" s="653"/>
      <c r="AO40" s="654"/>
      <c r="AQ40" s="725" t="s">
        <v>345</v>
      </c>
      <c r="AR40" s="726"/>
      <c r="AS40" s="726"/>
      <c r="AT40" s="726"/>
      <c r="AU40" s="726"/>
      <c r="AV40" s="726"/>
      <c r="AW40" s="726"/>
      <c r="AX40" s="726"/>
      <c r="AY40" s="727"/>
      <c r="AZ40" s="647" t="s">
        <v>240</v>
      </c>
      <c r="BA40" s="648"/>
      <c r="BB40" s="648"/>
      <c r="BC40" s="648"/>
      <c r="BD40" s="672"/>
      <c r="BE40" s="672"/>
      <c r="BF40" s="702"/>
      <c r="BG40" s="728" t="s">
        <v>346</v>
      </c>
      <c r="BH40" s="729"/>
      <c r="BI40" s="729"/>
      <c r="BJ40" s="729"/>
      <c r="BK40" s="729"/>
      <c r="BL40" s="236"/>
      <c r="BM40" s="663" t="s">
        <v>347</v>
      </c>
      <c r="BN40" s="663"/>
      <c r="BO40" s="663"/>
      <c r="BP40" s="663"/>
      <c r="BQ40" s="663"/>
      <c r="BR40" s="663"/>
      <c r="BS40" s="663"/>
      <c r="BT40" s="663"/>
      <c r="BU40" s="664"/>
      <c r="BV40" s="647">
        <v>108</v>
      </c>
      <c r="BW40" s="648"/>
      <c r="BX40" s="648"/>
      <c r="BY40" s="648"/>
      <c r="BZ40" s="648"/>
      <c r="CA40" s="648"/>
      <c r="CB40" s="657"/>
      <c r="CD40" s="662" t="s">
        <v>348</v>
      </c>
      <c r="CE40" s="663"/>
      <c r="CF40" s="663"/>
      <c r="CG40" s="663"/>
      <c r="CH40" s="663"/>
      <c r="CI40" s="663"/>
      <c r="CJ40" s="663"/>
      <c r="CK40" s="663"/>
      <c r="CL40" s="663"/>
      <c r="CM40" s="663"/>
      <c r="CN40" s="663"/>
      <c r="CO40" s="663"/>
      <c r="CP40" s="663"/>
      <c r="CQ40" s="664"/>
      <c r="CR40" s="647">
        <v>1000</v>
      </c>
      <c r="CS40" s="648"/>
      <c r="CT40" s="648"/>
      <c r="CU40" s="648"/>
      <c r="CV40" s="648"/>
      <c r="CW40" s="648"/>
      <c r="CX40" s="648"/>
      <c r="CY40" s="649"/>
      <c r="CZ40" s="652">
        <v>0</v>
      </c>
      <c r="DA40" s="684"/>
      <c r="DB40" s="684"/>
      <c r="DC40" s="686"/>
      <c r="DD40" s="656" t="s">
        <v>240</v>
      </c>
      <c r="DE40" s="648"/>
      <c r="DF40" s="648"/>
      <c r="DG40" s="648"/>
      <c r="DH40" s="648"/>
      <c r="DI40" s="648"/>
      <c r="DJ40" s="648"/>
      <c r="DK40" s="649"/>
      <c r="DL40" s="656" t="s">
        <v>240</v>
      </c>
      <c r="DM40" s="648"/>
      <c r="DN40" s="648"/>
      <c r="DO40" s="648"/>
      <c r="DP40" s="648"/>
      <c r="DQ40" s="648"/>
      <c r="DR40" s="648"/>
      <c r="DS40" s="648"/>
      <c r="DT40" s="648"/>
      <c r="DU40" s="648"/>
      <c r="DV40" s="649"/>
      <c r="DW40" s="652" t="s">
        <v>240</v>
      </c>
      <c r="DX40" s="684"/>
      <c r="DY40" s="684"/>
      <c r="DZ40" s="684"/>
      <c r="EA40" s="684"/>
      <c r="EB40" s="684"/>
      <c r="EC40" s="685"/>
    </row>
    <row r="41" spans="2:133" ht="11.25" customHeight="1" x14ac:dyDescent="0.15">
      <c r="B41" s="644" t="s">
        <v>349</v>
      </c>
      <c r="C41" s="645"/>
      <c r="D41" s="645"/>
      <c r="E41" s="645"/>
      <c r="F41" s="645"/>
      <c r="G41" s="645"/>
      <c r="H41" s="645"/>
      <c r="I41" s="645"/>
      <c r="J41" s="645"/>
      <c r="K41" s="645"/>
      <c r="L41" s="645"/>
      <c r="M41" s="645"/>
      <c r="N41" s="645"/>
      <c r="O41" s="645"/>
      <c r="P41" s="645"/>
      <c r="Q41" s="646"/>
      <c r="R41" s="647">
        <v>30000</v>
      </c>
      <c r="S41" s="648"/>
      <c r="T41" s="648"/>
      <c r="U41" s="648"/>
      <c r="V41" s="648"/>
      <c r="W41" s="648"/>
      <c r="X41" s="648"/>
      <c r="Y41" s="649"/>
      <c r="Z41" s="650">
        <v>0.2</v>
      </c>
      <c r="AA41" s="650"/>
      <c r="AB41" s="650"/>
      <c r="AC41" s="650"/>
      <c r="AD41" s="651" t="s">
        <v>240</v>
      </c>
      <c r="AE41" s="651"/>
      <c r="AF41" s="651"/>
      <c r="AG41" s="651"/>
      <c r="AH41" s="651"/>
      <c r="AI41" s="651"/>
      <c r="AJ41" s="651"/>
      <c r="AK41" s="651"/>
      <c r="AL41" s="652" t="s">
        <v>240</v>
      </c>
      <c r="AM41" s="653"/>
      <c r="AN41" s="653"/>
      <c r="AO41" s="654"/>
      <c r="AQ41" s="725" t="s">
        <v>350</v>
      </c>
      <c r="AR41" s="726"/>
      <c r="AS41" s="726"/>
      <c r="AT41" s="726"/>
      <c r="AU41" s="726"/>
      <c r="AV41" s="726"/>
      <c r="AW41" s="726"/>
      <c r="AX41" s="726"/>
      <c r="AY41" s="727"/>
      <c r="AZ41" s="647">
        <v>342662</v>
      </c>
      <c r="BA41" s="648"/>
      <c r="BB41" s="648"/>
      <c r="BC41" s="648"/>
      <c r="BD41" s="672"/>
      <c r="BE41" s="672"/>
      <c r="BF41" s="702"/>
      <c r="BG41" s="728"/>
      <c r="BH41" s="729"/>
      <c r="BI41" s="729"/>
      <c r="BJ41" s="729"/>
      <c r="BK41" s="729"/>
      <c r="BL41" s="236"/>
      <c r="BM41" s="663" t="s">
        <v>351</v>
      </c>
      <c r="BN41" s="663"/>
      <c r="BO41" s="663"/>
      <c r="BP41" s="663"/>
      <c r="BQ41" s="663"/>
      <c r="BR41" s="663"/>
      <c r="BS41" s="663"/>
      <c r="BT41" s="663"/>
      <c r="BU41" s="664"/>
      <c r="BV41" s="647">
        <v>1</v>
      </c>
      <c r="BW41" s="648"/>
      <c r="BX41" s="648"/>
      <c r="BY41" s="648"/>
      <c r="BZ41" s="648"/>
      <c r="CA41" s="648"/>
      <c r="CB41" s="657"/>
      <c r="CD41" s="662" t="s">
        <v>352</v>
      </c>
      <c r="CE41" s="663"/>
      <c r="CF41" s="663"/>
      <c r="CG41" s="663"/>
      <c r="CH41" s="663"/>
      <c r="CI41" s="663"/>
      <c r="CJ41" s="663"/>
      <c r="CK41" s="663"/>
      <c r="CL41" s="663"/>
      <c r="CM41" s="663"/>
      <c r="CN41" s="663"/>
      <c r="CO41" s="663"/>
      <c r="CP41" s="663"/>
      <c r="CQ41" s="664"/>
      <c r="CR41" s="647" t="s">
        <v>183</v>
      </c>
      <c r="CS41" s="672"/>
      <c r="CT41" s="672"/>
      <c r="CU41" s="672"/>
      <c r="CV41" s="672"/>
      <c r="CW41" s="672"/>
      <c r="CX41" s="672"/>
      <c r="CY41" s="673"/>
      <c r="CZ41" s="652" t="s">
        <v>137</v>
      </c>
      <c r="DA41" s="684"/>
      <c r="DB41" s="684"/>
      <c r="DC41" s="686"/>
      <c r="DD41" s="656" t="s">
        <v>240</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353</v>
      </c>
      <c r="C42" s="645"/>
      <c r="D42" s="645"/>
      <c r="E42" s="645"/>
      <c r="F42" s="645"/>
      <c r="G42" s="645"/>
      <c r="H42" s="645"/>
      <c r="I42" s="645"/>
      <c r="J42" s="645"/>
      <c r="K42" s="645"/>
      <c r="L42" s="645"/>
      <c r="M42" s="645"/>
      <c r="N42" s="645"/>
      <c r="O42" s="645"/>
      <c r="P42" s="645"/>
      <c r="Q42" s="646"/>
      <c r="R42" s="647">
        <v>313600</v>
      </c>
      <c r="S42" s="648"/>
      <c r="T42" s="648"/>
      <c r="U42" s="648"/>
      <c r="V42" s="648"/>
      <c r="W42" s="648"/>
      <c r="X42" s="648"/>
      <c r="Y42" s="649"/>
      <c r="Z42" s="650">
        <v>1.9</v>
      </c>
      <c r="AA42" s="650"/>
      <c r="AB42" s="650"/>
      <c r="AC42" s="650"/>
      <c r="AD42" s="651" t="s">
        <v>240</v>
      </c>
      <c r="AE42" s="651"/>
      <c r="AF42" s="651"/>
      <c r="AG42" s="651"/>
      <c r="AH42" s="651"/>
      <c r="AI42" s="651"/>
      <c r="AJ42" s="651"/>
      <c r="AK42" s="651"/>
      <c r="AL42" s="652" t="s">
        <v>240</v>
      </c>
      <c r="AM42" s="653"/>
      <c r="AN42" s="653"/>
      <c r="AO42" s="654"/>
      <c r="AQ42" s="746" t="s">
        <v>354</v>
      </c>
      <c r="AR42" s="747"/>
      <c r="AS42" s="747"/>
      <c r="AT42" s="747"/>
      <c r="AU42" s="747"/>
      <c r="AV42" s="747"/>
      <c r="AW42" s="747"/>
      <c r="AX42" s="747"/>
      <c r="AY42" s="748"/>
      <c r="AZ42" s="738">
        <v>926537</v>
      </c>
      <c r="BA42" s="739"/>
      <c r="BB42" s="739"/>
      <c r="BC42" s="739"/>
      <c r="BD42" s="718"/>
      <c r="BE42" s="718"/>
      <c r="BF42" s="720"/>
      <c r="BG42" s="730"/>
      <c r="BH42" s="731"/>
      <c r="BI42" s="731"/>
      <c r="BJ42" s="731"/>
      <c r="BK42" s="731"/>
      <c r="BL42" s="237"/>
      <c r="BM42" s="675" t="s">
        <v>355</v>
      </c>
      <c r="BN42" s="675"/>
      <c r="BO42" s="675"/>
      <c r="BP42" s="675"/>
      <c r="BQ42" s="675"/>
      <c r="BR42" s="675"/>
      <c r="BS42" s="675"/>
      <c r="BT42" s="675"/>
      <c r="BU42" s="676"/>
      <c r="BV42" s="738">
        <v>324</v>
      </c>
      <c r="BW42" s="739"/>
      <c r="BX42" s="739"/>
      <c r="BY42" s="739"/>
      <c r="BZ42" s="739"/>
      <c r="CA42" s="739"/>
      <c r="CB42" s="745"/>
      <c r="CD42" s="644" t="s">
        <v>356</v>
      </c>
      <c r="CE42" s="645"/>
      <c r="CF42" s="645"/>
      <c r="CG42" s="645"/>
      <c r="CH42" s="645"/>
      <c r="CI42" s="645"/>
      <c r="CJ42" s="645"/>
      <c r="CK42" s="645"/>
      <c r="CL42" s="645"/>
      <c r="CM42" s="645"/>
      <c r="CN42" s="645"/>
      <c r="CO42" s="645"/>
      <c r="CP42" s="645"/>
      <c r="CQ42" s="646"/>
      <c r="CR42" s="647">
        <v>1406833</v>
      </c>
      <c r="CS42" s="648"/>
      <c r="CT42" s="648"/>
      <c r="CU42" s="648"/>
      <c r="CV42" s="648"/>
      <c r="CW42" s="648"/>
      <c r="CX42" s="648"/>
      <c r="CY42" s="649"/>
      <c r="CZ42" s="652">
        <v>8.6</v>
      </c>
      <c r="DA42" s="653"/>
      <c r="DB42" s="653"/>
      <c r="DC42" s="665"/>
      <c r="DD42" s="656">
        <v>222559</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357</v>
      </c>
      <c r="C43" s="689"/>
      <c r="D43" s="689"/>
      <c r="E43" s="689"/>
      <c r="F43" s="689"/>
      <c r="G43" s="689"/>
      <c r="H43" s="689"/>
      <c r="I43" s="689"/>
      <c r="J43" s="689"/>
      <c r="K43" s="689"/>
      <c r="L43" s="689"/>
      <c r="M43" s="689"/>
      <c r="N43" s="689"/>
      <c r="O43" s="689"/>
      <c r="P43" s="689"/>
      <c r="Q43" s="690"/>
      <c r="R43" s="738">
        <v>16674422</v>
      </c>
      <c r="S43" s="739"/>
      <c r="T43" s="739"/>
      <c r="U43" s="739"/>
      <c r="V43" s="739"/>
      <c r="W43" s="739"/>
      <c r="X43" s="739"/>
      <c r="Y43" s="740"/>
      <c r="Z43" s="741">
        <v>100</v>
      </c>
      <c r="AA43" s="741"/>
      <c r="AB43" s="741"/>
      <c r="AC43" s="741"/>
      <c r="AD43" s="742">
        <v>6609121</v>
      </c>
      <c r="AE43" s="742"/>
      <c r="AF43" s="742"/>
      <c r="AG43" s="742"/>
      <c r="AH43" s="742"/>
      <c r="AI43" s="742"/>
      <c r="AJ43" s="742"/>
      <c r="AK43" s="742"/>
      <c r="AL43" s="743">
        <v>100</v>
      </c>
      <c r="AM43" s="719"/>
      <c r="AN43" s="719"/>
      <c r="AO43" s="744"/>
      <c r="BV43" s="238"/>
      <c r="BW43" s="238"/>
      <c r="BX43" s="238"/>
      <c r="BY43" s="238"/>
      <c r="BZ43" s="238"/>
      <c r="CA43" s="238"/>
      <c r="CB43" s="238"/>
      <c r="CD43" s="644" t="s">
        <v>358</v>
      </c>
      <c r="CE43" s="645"/>
      <c r="CF43" s="645"/>
      <c r="CG43" s="645"/>
      <c r="CH43" s="645"/>
      <c r="CI43" s="645"/>
      <c r="CJ43" s="645"/>
      <c r="CK43" s="645"/>
      <c r="CL43" s="645"/>
      <c r="CM43" s="645"/>
      <c r="CN43" s="645"/>
      <c r="CO43" s="645"/>
      <c r="CP43" s="645"/>
      <c r="CQ43" s="646"/>
      <c r="CR43" s="647">
        <v>82457</v>
      </c>
      <c r="CS43" s="672"/>
      <c r="CT43" s="672"/>
      <c r="CU43" s="672"/>
      <c r="CV43" s="672"/>
      <c r="CW43" s="672"/>
      <c r="CX43" s="672"/>
      <c r="CY43" s="673"/>
      <c r="CZ43" s="652">
        <v>0.5</v>
      </c>
      <c r="DA43" s="684"/>
      <c r="DB43" s="684"/>
      <c r="DC43" s="686"/>
      <c r="DD43" s="656">
        <v>82457</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305</v>
      </c>
      <c r="CE44" s="760"/>
      <c r="CF44" s="644" t="s">
        <v>359</v>
      </c>
      <c r="CG44" s="645"/>
      <c r="CH44" s="645"/>
      <c r="CI44" s="645"/>
      <c r="CJ44" s="645"/>
      <c r="CK44" s="645"/>
      <c r="CL44" s="645"/>
      <c r="CM44" s="645"/>
      <c r="CN44" s="645"/>
      <c r="CO44" s="645"/>
      <c r="CP44" s="645"/>
      <c r="CQ44" s="646"/>
      <c r="CR44" s="647">
        <v>1386374</v>
      </c>
      <c r="CS44" s="648"/>
      <c r="CT44" s="648"/>
      <c r="CU44" s="648"/>
      <c r="CV44" s="648"/>
      <c r="CW44" s="648"/>
      <c r="CX44" s="648"/>
      <c r="CY44" s="649"/>
      <c r="CZ44" s="652">
        <v>8.5</v>
      </c>
      <c r="DA44" s="653"/>
      <c r="DB44" s="653"/>
      <c r="DC44" s="665"/>
      <c r="DD44" s="656">
        <v>222501</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361</v>
      </c>
      <c r="CG45" s="645"/>
      <c r="CH45" s="645"/>
      <c r="CI45" s="645"/>
      <c r="CJ45" s="645"/>
      <c r="CK45" s="645"/>
      <c r="CL45" s="645"/>
      <c r="CM45" s="645"/>
      <c r="CN45" s="645"/>
      <c r="CO45" s="645"/>
      <c r="CP45" s="645"/>
      <c r="CQ45" s="646"/>
      <c r="CR45" s="647">
        <v>399599</v>
      </c>
      <c r="CS45" s="672"/>
      <c r="CT45" s="672"/>
      <c r="CU45" s="672"/>
      <c r="CV45" s="672"/>
      <c r="CW45" s="672"/>
      <c r="CX45" s="672"/>
      <c r="CY45" s="673"/>
      <c r="CZ45" s="652">
        <v>2.4</v>
      </c>
      <c r="DA45" s="684"/>
      <c r="DB45" s="684"/>
      <c r="DC45" s="686"/>
      <c r="DD45" s="656">
        <v>12598</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363</v>
      </c>
      <c r="CG46" s="645"/>
      <c r="CH46" s="645"/>
      <c r="CI46" s="645"/>
      <c r="CJ46" s="645"/>
      <c r="CK46" s="645"/>
      <c r="CL46" s="645"/>
      <c r="CM46" s="645"/>
      <c r="CN46" s="645"/>
      <c r="CO46" s="645"/>
      <c r="CP46" s="645"/>
      <c r="CQ46" s="646"/>
      <c r="CR46" s="647">
        <v>980746</v>
      </c>
      <c r="CS46" s="648"/>
      <c r="CT46" s="648"/>
      <c r="CU46" s="648"/>
      <c r="CV46" s="648"/>
      <c r="CW46" s="648"/>
      <c r="CX46" s="648"/>
      <c r="CY46" s="649"/>
      <c r="CZ46" s="652">
        <v>6</v>
      </c>
      <c r="DA46" s="653"/>
      <c r="DB46" s="653"/>
      <c r="DC46" s="665"/>
      <c r="DD46" s="656">
        <v>208617</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365</v>
      </c>
      <c r="CG47" s="645"/>
      <c r="CH47" s="645"/>
      <c r="CI47" s="645"/>
      <c r="CJ47" s="645"/>
      <c r="CK47" s="645"/>
      <c r="CL47" s="645"/>
      <c r="CM47" s="645"/>
      <c r="CN47" s="645"/>
      <c r="CO47" s="645"/>
      <c r="CP47" s="645"/>
      <c r="CQ47" s="646"/>
      <c r="CR47" s="647">
        <v>20459</v>
      </c>
      <c r="CS47" s="672"/>
      <c r="CT47" s="672"/>
      <c r="CU47" s="672"/>
      <c r="CV47" s="672"/>
      <c r="CW47" s="672"/>
      <c r="CX47" s="672"/>
      <c r="CY47" s="673"/>
      <c r="CZ47" s="652">
        <v>0.1</v>
      </c>
      <c r="DA47" s="684"/>
      <c r="DB47" s="684"/>
      <c r="DC47" s="686"/>
      <c r="DD47" s="656">
        <v>58</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366</v>
      </c>
      <c r="CG48" s="645"/>
      <c r="CH48" s="645"/>
      <c r="CI48" s="645"/>
      <c r="CJ48" s="645"/>
      <c r="CK48" s="645"/>
      <c r="CL48" s="645"/>
      <c r="CM48" s="645"/>
      <c r="CN48" s="645"/>
      <c r="CO48" s="645"/>
      <c r="CP48" s="645"/>
      <c r="CQ48" s="646"/>
      <c r="CR48" s="647" t="s">
        <v>183</v>
      </c>
      <c r="CS48" s="648"/>
      <c r="CT48" s="648"/>
      <c r="CU48" s="648"/>
      <c r="CV48" s="648"/>
      <c r="CW48" s="648"/>
      <c r="CX48" s="648"/>
      <c r="CY48" s="649"/>
      <c r="CZ48" s="652" t="s">
        <v>183</v>
      </c>
      <c r="DA48" s="653"/>
      <c r="DB48" s="653"/>
      <c r="DC48" s="665"/>
      <c r="DD48" s="656" t="s">
        <v>183</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367</v>
      </c>
      <c r="CE49" s="689"/>
      <c r="CF49" s="689"/>
      <c r="CG49" s="689"/>
      <c r="CH49" s="689"/>
      <c r="CI49" s="689"/>
      <c r="CJ49" s="689"/>
      <c r="CK49" s="689"/>
      <c r="CL49" s="689"/>
      <c r="CM49" s="689"/>
      <c r="CN49" s="689"/>
      <c r="CO49" s="689"/>
      <c r="CP49" s="689"/>
      <c r="CQ49" s="690"/>
      <c r="CR49" s="738">
        <v>16321416</v>
      </c>
      <c r="CS49" s="718"/>
      <c r="CT49" s="718"/>
      <c r="CU49" s="718"/>
      <c r="CV49" s="718"/>
      <c r="CW49" s="718"/>
      <c r="CX49" s="718"/>
      <c r="CY49" s="749"/>
      <c r="CZ49" s="743">
        <v>100</v>
      </c>
      <c r="DA49" s="750"/>
      <c r="DB49" s="750"/>
      <c r="DC49" s="751"/>
      <c r="DD49" s="752">
        <v>9558571</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BTnhZrmRAr+RIP3Sck1rCobGM5NqT1Pi9/nNS8Rumsr/NA/h6rFDNt1YwGpOa/yRwLgLRQdYATGJTdQYCRAEuA==" saltValue="zIc5kNT7buXK1XDlHBucM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369</v>
      </c>
      <c r="DK2" s="795"/>
      <c r="DL2" s="795"/>
      <c r="DM2" s="795"/>
      <c r="DN2" s="795"/>
      <c r="DO2" s="796"/>
      <c r="DP2" s="251"/>
      <c r="DQ2" s="794" t="s">
        <v>370</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373</v>
      </c>
      <c r="B5" s="789"/>
      <c r="C5" s="789"/>
      <c r="D5" s="789"/>
      <c r="E5" s="789"/>
      <c r="F5" s="789"/>
      <c r="G5" s="789"/>
      <c r="H5" s="789"/>
      <c r="I5" s="789"/>
      <c r="J5" s="789"/>
      <c r="K5" s="789"/>
      <c r="L5" s="789"/>
      <c r="M5" s="789"/>
      <c r="N5" s="789"/>
      <c r="O5" s="789"/>
      <c r="P5" s="790"/>
      <c r="Q5" s="765" t="s">
        <v>374</v>
      </c>
      <c r="R5" s="766"/>
      <c r="S5" s="766"/>
      <c r="T5" s="766"/>
      <c r="U5" s="767"/>
      <c r="V5" s="765" t="s">
        <v>375</v>
      </c>
      <c r="W5" s="766"/>
      <c r="X5" s="766"/>
      <c r="Y5" s="766"/>
      <c r="Z5" s="767"/>
      <c r="AA5" s="765" t="s">
        <v>376</v>
      </c>
      <c r="AB5" s="766"/>
      <c r="AC5" s="766"/>
      <c r="AD5" s="766"/>
      <c r="AE5" s="766"/>
      <c r="AF5" s="798" t="s">
        <v>377</v>
      </c>
      <c r="AG5" s="766"/>
      <c r="AH5" s="766"/>
      <c r="AI5" s="766"/>
      <c r="AJ5" s="777"/>
      <c r="AK5" s="766" t="s">
        <v>378</v>
      </c>
      <c r="AL5" s="766"/>
      <c r="AM5" s="766"/>
      <c r="AN5" s="766"/>
      <c r="AO5" s="767"/>
      <c r="AP5" s="765" t="s">
        <v>379</v>
      </c>
      <c r="AQ5" s="766"/>
      <c r="AR5" s="766"/>
      <c r="AS5" s="766"/>
      <c r="AT5" s="767"/>
      <c r="AU5" s="765" t="s">
        <v>380</v>
      </c>
      <c r="AV5" s="766"/>
      <c r="AW5" s="766"/>
      <c r="AX5" s="766"/>
      <c r="AY5" s="777"/>
      <c r="AZ5" s="258"/>
      <c r="BA5" s="258"/>
      <c r="BB5" s="258"/>
      <c r="BC5" s="258"/>
      <c r="BD5" s="258"/>
      <c r="BE5" s="259"/>
      <c r="BF5" s="259"/>
      <c r="BG5" s="259"/>
      <c r="BH5" s="259"/>
      <c r="BI5" s="259"/>
      <c r="BJ5" s="259"/>
      <c r="BK5" s="259"/>
      <c r="BL5" s="259"/>
      <c r="BM5" s="259"/>
      <c r="BN5" s="259"/>
      <c r="BO5" s="259"/>
      <c r="BP5" s="259"/>
      <c r="BQ5" s="788" t="s">
        <v>381</v>
      </c>
      <c r="BR5" s="789"/>
      <c r="BS5" s="789"/>
      <c r="BT5" s="789"/>
      <c r="BU5" s="789"/>
      <c r="BV5" s="789"/>
      <c r="BW5" s="789"/>
      <c r="BX5" s="789"/>
      <c r="BY5" s="789"/>
      <c r="BZ5" s="789"/>
      <c r="CA5" s="789"/>
      <c r="CB5" s="789"/>
      <c r="CC5" s="789"/>
      <c r="CD5" s="789"/>
      <c r="CE5" s="789"/>
      <c r="CF5" s="789"/>
      <c r="CG5" s="790"/>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71" t="s">
        <v>387</v>
      </c>
      <c r="DH5" s="772"/>
      <c r="DI5" s="772"/>
      <c r="DJ5" s="772"/>
      <c r="DK5" s="773"/>
      <c r="DL5" s="771" t="s">
        <v>388</v>
      </c>
      <c r="DM5" s="772"/>
      <c r="DN5" s="772"/>
      <c r="DO5" s="772"/>
      <c r="DP5" s="773"/>
      <c r="DQ5" s="765" t="s">
        <v>389</v>
      </c>
      <c r="DR5" s="766"/>
      <c r="DS5" s="766"/>
      <c r="DT5" s="766"/>
      <c r="DU5" s="767"/>
      <c r="DV5" s="765" t="s">
        <v>380</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390</v>
      </c>
      <c r="C7" s="780"/>
      <c r="D7" s="780"/>
      <c r="E7" s="780"/>
      <c r="F7" s="780"/>
      <c r="G7" s="780"/>
      <c r="H7" s="780"/>
      <c r="I7" s="780"/>
      <c r="J7" s="780"/>
      <c r="K7" s="780"/>
      <c r="L7" s="780"/>
      <c r="M7" s="780"/>
      <c r="N7" s="780"/>
      <c r="O7" s="780"/>
      <c r="P7" s="781"/>
      <c r="Q7" s="782">
        <v>16671</v>
      </c>
      <c r="R7" s="783"/>
      <c r="S7" s="783"/>
      <c r="T7" s="783"/>
      <c r="U7" s="783"/>
      <c r="V7" s="783">
        <v>16318</v>
      </c>
      <c r="W7" s="783"/>
      <c r="X7" s="783"/>
      <c r="Y7" s="783"/>
      <c r="Z7" s="783"/>
      <c r="AA7" s="783">
        <v>353</v>
      </c>
      <c r="AB7" s="783"/>
      <c r="AC7" s="783"/>
      <c r="AD7" s="783"/>
      <c r="AE7" s="784"/>
      <c r="AF7" s="785">
        <v>334</v>
      </c>
      <c r="AG7" s="786"/>
      <c r="AH7" s="786"/>
      <c r="AI7" s="786"/>
      <c r="AJ7" s="787"/>
      <c r="AK7" s="822">
        <v>42</v>
      </c>
      <c r="AL7" s="823"/>
      <c r="AM7" s="823"/>
      <c r="AN7" s="823"/>
      <c r="AO7" s="823"/>
      <c r="AP7" s="823">
        <v>13580</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599</v>
      </c>
      <c r="BT7" s="827"/>
      <c r="BU7" s="827"/>
      <c r="BV7" s="827"/>
      <c r="BW7" s="827"/>
      <c r="BX7" s="827"/>
      <c r="BY7" s="827"/>
      <c r="BZ7" s="827"/>
      <c r="CA7" s="827"/>
      <c r="CB7" s="827"/>
      <c r="CC7" s="827"/>
      <c r="CD7" s="827"/>
      <c r="CE7" s="827"/>
      <c r="CF7" s="827"/>
      <c r="CG7" s="828"/>
      <c r="CH7" s="819">
        <v>3</v>
      </c>
      <c r="CI7" s="820"/>
      <c r="CJ7" s="820"/>
      <c r="CK7" s="820"/>
      <c r="CL7" s="821"/>
      <c r="CM7" s="819">
        <v>74</v>
      </c>
      <c r="CN7" s="820"/>
      <c r="CO7" s="820"/>
      <c r="CP7" s="820"/>
      <c r="CQ7" s="821"/>
      <c r="CR7" s="819">
        <v>70</v>
      </c>
      <c r="CS7" s="820"/>
      <c r="CT7" s="820"/>
      <c r="CU7" s="820"/>
      <c r="CV7" s="821"/>
      <c r="CW7" s="819" t="s">
        <v>518</v>
      </c>
      <c r="CX7" s="820"/>
      <c r="CY7" s="820"/>
      <c r="CZ7" s="820"/>
      <c r="DA7" s="821"/>
      <c r="DB7" s="819" t="s">
        <v>518</v>
      </c>
      <c r="DC7" s="820"/>
      <c r="DD7" s="820"/>
      <c r="DE7" s="820"/>
      <c r="DF7" s="821"/>
      <c r="DG7" s="819" t="s">
        <v>518</v>
      </c>
      <c r="DH7" s="820"/>
      <c r="DI7" s="820"/>
      <c r="DJ7" s="820"/>
      <c r="DK7" s="821"/>
      <c r="DL7" s="819" t="s">
        <v>518</v>
      </c>
      <c r="DM7" s="820"/>
      <c r="DN7" s="820"/>
      <c r="DO7" s="820"/>
      <c r="DP7" s="821"/>
      <c r="DQ7" s="819" t="s">
        <v>518</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391</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392</v>
      </c>
      <c r="B23" s="838" t="s">
        <v>393</v>
      </c>
      <c r="C23" s="839"/>
      <c r="D23" s="839"/>
      <c r="E23" s="839"/>
      <c r="F23" s="839"/>
      <c r="G23" s="839"/>
      <c r="H23" s="839"/>
      <c r="I23" s="839"/>
      <c r="J23" s="839"/>
      <c r="K23" s="839"/>
      <c r="L23" s="839"/>
      <c r="M23" s="839"/>
      <c r="N23" s="839"/>
      <c r="O23" s="839"/>
      <c r="P23" s="840"/>
      <c r="Q23" s="841">
        <v>16671</v>
      </c>
      <c r="R23" s="842"/>
      <c r="S23" s="842"/>
      <c r="T23" s="842"/>
      <c r="U23" s="842"/>
      <c r="V23" s="842">
        <v>16318</v>
      </c>
      <c r="W23" s="842"/>
      <c r="X23" s="842"/>
      <c r="Y23" s="842"/>
      <c r="Z23" s="842"/>
      <c r="AA23" s="842">
        <v>353</v>
      </c>
      <c r="AB23" s="842"/>
      <c r="AC23" s="842"/>
      <c r="AD23" s="842"/>
      <c r="AE23" s="843"/>
      <c r="AF23" s="844">
        <v>334</v>
      </c>
      <c r="AG23" s="842"/>
      <c r="AH23" s="842"/>
      <c r="AI23" s="842"/>
      <c r="AJ23" s="845"/>
      <c r="AK23" s="846"/>
      <c r="AL23" s="847"/>
      <c r="AM23" s="847"/>
      <c r="AN23" s="847"/>
      <c r="AO23" s="847"/>
      <c r="AP23" s="842">
        <v>13580</v>
      </c>
      <c r="AQ23" s="842"/>
      <c r="AR23" s="842"/>
      <c r="AS23" s="842"/>
      <c r="AT23" s="842"/>
      <c r="AU23" s="848"/>
      <c r="AV23" s="848"/>
      <c r="AW23" s="848"/>
      <c r="AX23" s="848"/>
      <c r="AY23" s="849"/>
      <c r="AZ23" s="857" t="s">
        <v>183</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394</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395</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373</v>
      </c>
      <c r="B26" s="789"/>
      <c r="C26" s="789"/>
      <c r="D26" s="789"/>
      <c r="E26" s="789"/>
      <c r="F26" s="789"/>
      <c r="G26" s="789"/>
      <c r="H26" s="789"/>
      <c r="I26" s="789"/>
      <c r="J26" s="789"/>
      <c r="K26" s="789"/>
      <c r="L26" s="789"/>
      <c r="M26" s="789"/>
      <c r="N26" s="789"/>
      <c r="O26" s="789"/>
      <c r="P26" s="790"/>
      <c r="Q26" s="765" t="s">
        <v>396</v>
      </c>
      <c r="R26" s="766"/>
      <c r="S26" s="766"/>
      <c r="T26" s="766"/>
      <c r="U26" s="767"/>
      <c r="V26" s="765" t="s">
        <v>397</v>
      </c>
      <c r="W26" s="766"/>
      <c r="X26" s="766"/>
      <c r="Y26" s="766"/>
      <c r="Z26" s="767"/>
      <c r="AA26" s="765" t="s">
        <v>398</v>
      </c>
      <c r="AB26" s="766"/>
      <c r="AC26" s="766"/>
      <c r="AD26" s="766"/>
      <c r="AE26" s="766"/>
      <c r="AF26" s="860" t="s">
        <v>399</v>
      </c>
      <c r="AG26" s="861"/>
      <c r="AH26" s="861"/>
      <c r="AI26" s="861"/>
      <c r="AJ26" s="862"/>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380</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404</v>
      </c>
      <c r="C28" s="780"/>
      <c r="D28" s="780"/>
      <c r="E28" s="780"/>
      <c r="F28" s="780"/>
      <c r="G28" s="780"/>
      <c r="H28" s="780"/>
      <c r="I28" s="780"/>
      <c r="J28" s="780"/>
      <c r="K28" s="780"/>
      <c r="L28" s="780"/>
      <c r="M28" s="780"/>
      <c r="N28" s="780"/>
      <c r="O28" s="780"/>
      <c r="P28" s="781"/>
      <c r="Q28" s="870">
        <v>3670</v>
      </c>
      <c r="R28" s="871"/>
      <c r="S28" s="871"/>
      <c r="T28" s="871"/>
      <c r="U28" s="871"/>
      <c r="V28" s="871">
        <v>3162</v>
      </c>
      <c r="W28" s="871"/>
      <c r="X28" s="871"/>
      <c r="Y28" s="871"/>
      <c r="Z28" s="871"/>
      <c r="AA28" s="871">
        <v>508</v>
      </c>
      <c r="AB28" s="871"/>
      <c r="AC28" s="871"/>
      <c r="AD28" s="871"/>
      <c r="AE28" s="872"/>
      <c r="AF28" s="873">
        <v>508</v>
      </c>
      <c r="AG28" s="871"/>
      <c r="AH28" s="871"/>
      <c r="AI28" s="871"/>
      <c r="AJ28" s="874"/>
      <c r="AK28" s="875">
        <v>343</v>
      </c>
      <c r="AL28" s="866"/>
      <c r="AM28" s="866"/>
      <c r="AN28" s="866"/>
      <c r="AO28" s="866"/>
      <c r="AP28" s="866" t="s">
        <v>518</v>
      </c>
      <c r="AQ28" s="866"/>
      <c r="AR28" s="866"/>
      <c r="AS28" s="866"/>
      <c r="AT28" s="866"/>
      <c r="AU28" s="866" t="s">
        <v>518</v>
      </c>
      <c r="AV28" s="866"/>
      <c r="AW28" s="866"/>
      <c r="AX28" s="866"/>
      <c r="AY28" s="866"/>
      <c r="AZ28" s="867" t="s">
        <v>518</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405</v>
      </c>
      <c r="C29" s="804"/>
      <c r="D29" s="804"/>
      <c r="E29" s="804"/>
      <c r="F29" s="804"/>
      <c r="G29" s="804"/>
      <c r="H29" s="804"/>
      <c r="I29" s="804"/>
      <c r="J29" s="804"/>
      <c r="K29" s="804"/>
      <c r="L29" s="804"/>
      <c r="M29" s="804"/>
      <c r="N29" s="804"/>
      <c r="O29" s="804"/>
      <c r="P29" s="805"/>
      <c r="Q29" s="806">
        <v>3053</v>
      </c>
      <c r="R29" s="807"/>
      <c r="S29" s="807"/>
      <c r="T29" s="807"/>
      <c r="U29" s="807"/>
      <c r="V29" s="807">
        <v>3034</v>
      </c>
      <c r="W29" s="807"/>
      <c r="X29" s="807"/>
      <c r="Y29" s="807"/>
      <c r="Z29" s="807"/>
      <c r="AA29" s="807">
        <v>19</v>
      </c>
      <c r="AB29" s="807"/>
      <c r="AC29" s="807"/>
      <c r="AD29" s="807"/>
      <c r="AE29" s="808"/>
      <c r="AF29" s="809">
        <v>19</v>
      </c>
      <c r="AG29" s="810"/>
      <c r="AH29" s="810"/>
      <c r="AI29" s="810"/>
      <c r="AJ29" s="811"/>
      <c r="AK29" s="878">
        <v>531</v>
      </c>
      <c r="AL29" s="879"/>
      <c r="AM29" s="879"/>
      <c r="AN29" s="879"/>
      <c r="AO29" s="879"/>
      <c r="AP29" s="879" t="s">
        <v>518</v>
      </c>
      <c r="AQ29" s="879"/>
      <c r="AR29" s="879"/>
      <c r="AS29" s="879"/>
      <c r="AT29" s="879"/>
      <c r="AU29" s="879" t="s">
        <v>518</v>
      </c>
      <c r="AV29" s="879"/>
      <c r="AW29" s="879"/>
      <c r="AX29" s="879"/>
      <c r="AY29" s="879"/>
      <c r="AZ29" s="880" t="s">
        <v>518</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406</v>
      </c>
      <c r="C30" s="804"/>
      <c r="D30" s="804"/>
      <c r="E30" s="804"/>
      <c r="F30" s="804"/>
      <c r="G30" s="804"/>
      <c r="H30" s="804"/>
      <c r="I30" s="804"/>
      <c r="J30" s="804"/>
      <c r="K30" s="804"/>
      <c r="L30" s="804"/>
      <c r="M30" s="804"/>
      <c r="N30" s="804"/>
      <c r="O30" s="804"/>
      <c r="P30" s="805"/>
      <c r="Q30" s="806">
        <v>643</v>
      </c>
      <c r="R30" s="807"/>
      <c r="S30" s="807"/>
      <c r="T30" s="807"/>
      <c r="U30" s="807"/>
      <c r="V30" s="807">
        <v>635</v>
      </c>
      <c r="W30" s="807"/>
      <c r="X30" s="807"/>
      <c r="Y30" s="807"/>
      <c r="Z30" s="807"/>
      <c r="AA30" s="807">
        <v>8</v>
      </c>
      <c r="AB30" s="807"/>
      <c r="AC30" s="807"/>
      <c r="AD30" s="807"/>
      <c r="AE30" s="808"/>
      <c r="AF30" s="809">
        <v>8</v>
      </c>
      <c r="AG30" s="810"/>
      <c r="AH30" s="810"/>
      <c r="AI30" s="810"/>
      <c r="AJ30" s="811"/>
      <c r="AK30" s="878">
        <v>394</v>
      </c>
      <c r="AL30" s="879"/>
      <c r="AM30" s="879"/>
      <c r="AN30" s="879"/>
      <c r="AO30" s="879"/>
      <c r="AP30" s="879" t="s">
        <v>518</v>
      </c>
      <c r="AQ30" s="879"/>
      <c r="AR30" s="879"/>
      <c r="AS30" s="879"/>
      <c r="AT30" s="879"/>
      <c r="AU30" s="879" t="s">
        <v>518</v>
      </c>
      <c r="AV30" s="879"/>
      <c r="AW30" s="879"/>
      <c r="AX30" s="879"/>
      <c r="AY30" s="879"/>
      <c r="AZ30" s="880" t="s">
        <v>518</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407</v>
      </c>
      <c r="C31" s="804"/>
      <c r="D31" s="804"/>
      <c r="E31" s="804"/>
      <c r="F31" s="804"/>
      <c r="G31" s="804"/>
      <c r="H31" s="804"/>
      <c r="I31" s="804"/>
      <c r="J31" s="804"/>
      <c r="K31" s="804"/>
      <c r="L31" s="804"/>
      <c r="M31" s="804"/>
      <c r="N31" s="804"/>
      <c r="O31" s="804"/>
      <c r="P31" s="805"/>
      <c r="Q31" s="806">
        <v>462</v>
      </c>
      <c r="R31" s="807"/>
      <c r="S31" s="807"/>
      <c r="T31" s="807"/>
      <c r="U31" s="807"/>
      <c r="V31" s="807">
        <v>390</v>
      </c>
      <c r="W31" s="807"/>
      <c r="X31" s="807"/>
      <c r="Y31" s="807"/>
      <c r="Z31" s="807"/>
      <c r="AA31" s="807">
        <v>72</v>
      </c>
      <c r="AB31" s="807"/>
      <c r="AC31" s="807"/>
      <c r="AD31" s="807"/>
      <c r="AE31" s="808"/>
      <c r="AF31" s="809">
        <v>545</v>
      </c>
      <c r="AG31" s="810"/>
      <c r="AH31" s="810"/>
      <c r="AI31" s="810"/>
      <c r="AJ31" s="811"/>
      <c r="AK31" s="878" t="s">
        <v>518</v>
      </c>
      <c r="AL31" s="879"/>
      <c r="AM31" s="879"/>
      <c r="AN31" s="879"/>
      <c r="AO31" s="879"/>
      <c r="AP31" s="879">
        <v>1558</v>
      </c>
      <c r="AQ31" s="879"/>
      <c r="AR31" s="879"/>
      <c r="AS31" s="879"/>
      <c r="AT31" s="879"/>
      <c r="AU31" s="879" t="s">
        <v>518</v>
      </c>
      <c r="AV31" s="879"/>
      <c r="AW31" s="879"/>
      <c r="AX31" s="879"/>
      <c r="AY31" s="879"/>
      <c r="AZ31" s="879" t="s">
        <v>518</v>
      </c>
      <c r="BA31" s="879"/>
      <c r="BB31" s="879"/>
      <c r="BC31" s="879"/>
      <c r="BD31" s="879"/>
      <c r="BE31" s="876" t="s">
        <v>408</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409</v>
      </c>
      <c r="C32" s="804"/>
      <c r="D32" s="804"/>
      <c r="E32" s="804"/>
      <c r="F32" s="804"/>
      <c r="G32" s="804"/>
      <c r="H32" s="804"/>
      <c r="I32" s="804"/>
      <c r="J32" s="804"/>
      <c r="K32" s="804"/>
      <c r="L32" s="804"/>
      <c r="M32" s="804"/>
      <c r="N32" s="804"/>
      <c r="O32" s="804"/>
      <c r="P32" s="805"/>
      <c r="Q32" s="806">
        <v>170</v>
      </c>
      <c r="R32" s="807"/>
      <c r="S32" s="807"/>
      <c r="T32" s="807"/>
      <c r="U32" s="807"/>
      <c r="V32" s="807">
        <v>170</v>
      </c>
      <c r="W32" s="807"/>
      <c r="X32" s="807"/>
      <c r="Y32" s="807"/>
      <c r="Z32" s="807"/>
      <c r="AA32" s="807" t="s">
        <v>518</v>
      </c>
      <c r="AB32" s="807"/>
      <c r="AC32" s="807"/>
      <c r="AD32" s="807"/>
      <c r="AE32" s="808"/>
      <c r="AF32" s="809" t="s">
        <v>410</v>
      </c>
      <c r="AG32" s="810"/>
      <c r="AH32" s="810"/>
      <c r="AI32" s="810"/>
      <c r="AJ32" s="811"/>
      <c r="AK32" s="878">
        <v>115</v>
      </c>
      <c r="AL32" s="879"/>
      <c r="AM32" s="879"/>
      <c r="AN32" s="879"/>
      <c r="AO32" s="879"/>
      <c r="AP32" s="879">
        <v>771</v>
      </c>
      <c r="AQ32" s="879"/>
      <c r="AR32" s="879"/>
      <c r="AS32" s="879"/>
      <c r="AT32" s="879"/>
      <c r="AU32" s="879">
        <v>771</v>
      </c>
      <c r="AV32" s="879"/>
      <c r="AW32" s="879"/>
      <c r="AX32" s="879"/>
      <c r="AY32" s="879"/>
      <c r="AZ32" s="879" t="s">
        <v>518</v>
      </c>
      <c r="BA32" s="879"/>
      <c r="BB32" s="879"/>
      <c r="BC32" s="879"/>
      <c r="BD32" s="879"/>
      <c r="BE32" s="876" t="s">
        <v>411</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412</v>
      </c>
      <c r="C33" s="804"/>
      <c r="D33" s="804"/>
      <c r="E33" s="804"/>
      <c r="F33" s="804"/>
      <c r="G33" s="804"/>
      <c r="H33" s="804"/>
      <c r="I33" s="804"/>
      <c r="J33" s="804"/>
      <c r="K33" s="804"/>
      <c r="L33" s="804"/>
      <c r="M33" s="804"/>
      <c r="N33" s="804"/>
      <c r="O33" s="804"/>
      <c r="P33" s="805"/>
      <c r="Q33" s="806">
        <v>388</v>
      </c>
      <c r="R33" s="807"/>
      <c r="S33" s="807"/>
      <c r="T33" s="807"/>
      <c r="U33" s="807"/>
      <c r="V33" s="807">
        <v>322</v>
      </c>
      <c r="W33" s="807"/>
      <c r="X33" s="807"/>
      <c r="Y33" s="807"/>
      <c r="Z33" s="807"/>
      <c r="AA33" s="807">
        <v>67</v>
      </c>
      <c r="AB33" s="807"/>
      <c r="AC33" s="807"/>
      <c r="AD33" s="807"/>
      <c r="AE33" s="808"/>
      <c r="AF33" s="809">
        <v>59</v>
      </c>
      <c r="AG33" s="810"/>
      <c r="AH33" s="810"/>
      <c r="AI33" s="810"/>
      <c r="AJ33" s="811"/>
      <c r="AK33" s="878">
        <v>113</v>
      </c>
      <c r="AL33" s="879"/>
      <c r="AM33" s="879"/>
      <c r="AN33" s="879"/>
      <c r="AO33" s="879"/>
      <c r="AP33" s="879">
        <v>2134</v>
      </c>
      <c r="AQ33" s="879"/>
      <c r="AR33" s="879"/>
      <c r="AS33" s="879"/>
      <c r="AT33" s="879"/>
      <c r="AU33" s="879">
        <v>1993</v>
      </c>
      <c r="AV33" s="879"/>
      <c r="AW33" s="879"/>
      <c r="AX33" s="879"/>
      <c r="AY33" s="879"/>
      <c r="AZ33" s="879" t="s">
        <v>518</v>
      </c>
      <c r="BA33" s="879"/>
      <c r="BB33" s="879"/>
      <c r="BC33" s="879"/>
      <c r="BD33" s="879"/>
      <c r="BE33" s="876" t="s">
        <v>413</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414</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392</v>
      </c>
      <c r="B63" s="838" t="s">
        <v>415</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1140</v>
      </c>
      <c r="AG63" s="890"/>
      <c r="AH63" s="890"/>
      <c r="AI63" s="890"/>
      <c r="AJ63" s="891"/>
      <c r="AK63" s="892"/>
      <c r="AL63" s="887"/>
      <c r="AM63" s="887"/>
      <c r="AN63" s="887"/>
      <c r="AO63" s="887"/>
      <c r="AP63" s="890">
        <v>4463</v>
      </c>
      <c r="AQ63" s="890"/>
      <c r="AR63" s="890"/>
      <c r="AS63" s="890"/>
      <c r="AT63" s="890"/>
      <c r="AU63" s="890">
        <v>2765</v>
      </c>
      <c r="AV63" s="890"/>
      <c r="AW63" s="890"/>
      <c r="AX63" s="890"/>
      <c r="AY63" s="890"/>
      <c r="AZ63" s="894"/>
      <c r="BA63" s="894"/>
      <c r="BB63" s="894"/>
      <c r="BC63" s="894"/>
      <c r="BD63" s="894"/>
      <c r="BE63" s="895"/>
      <c r="BF63" s="895"/>
      <c r="BG63" s="895"/>
      <c r="BH63" s="895"/>
      <c r="BI63" s="896"/>
      <c r="BJ63" s="897" t="s">
        <v>416</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418</v>
      </c>
      <c r="B66" s="789"/>
      <c r="C66" s="789"/>
      <c r="D66" s="789"/>
      <c r="E66" s="789"/>
      <c r="F66" s="789"/>
      <c r="G66" s="789"/>
      <c r="H66" s="789"/>
      <c r="I66" s="789"/>
      <c r="J66" s="789"/>
      <c r="K66" s="789"/>
      <c r="L66" s="789"/>
      <c r="M66" s="789"/>
      <c r="N66" s="789"/>
      <c r="O66" s="789"/>
      <c r="P66" s="790"/>
      <c r="Q66" s="765" t="s">
        <v>419</v>
      </c>
      <c r="R66" s="766"/>
      <c r="S66" s="766"/>
      <c r="T66" s="766"/>
      <c r="U66" s="767"/>
      <c r="V66" s="765" t="s">
        <v>420</v>
      </c>
      <c r="W66" s="766"/>
      <c r="X66" s="766"/>
      <c r="Y66" s="766"/>
      <c r="Z66" s="767"/>
      <c r="AA66" s="765" t="s">
        <v>421</v>
      </c>
      <c r="AB66" s="766"/>
      <c r="AC66" s="766"/>
      <c r="AD66" s="766"/>
      <c r="AE66" s="767"/>
      <c r="AF66" s="900" t="s">
        <v>422</v>
      </c>
      <c r="AG66" s="861"/>
      <c r="AH66" s="861"/>
      <c r="AI66" s="861"/>
      <c r="AJ66" s="901"/>
      <c r="AK66" s="765" t="s">
        <v>423</v>
      </c>
      <c r="AL66" s="789"/>
      <c r="AM66" s="789"/>
      <c r="AN66" s="789"/>
      <c r="AO66" s="790"/>
      <c r="AP66" s="765" t="s">
        <v>424</v>
      </c>
      <c r="AQ66" s="766"/>
      <c r="AR66" s="766"/>
      <c r="AS66" s="766"/>
      <c r="AT66" s="767"/>
      <c r="AU66" s="765" t="s">
        <v>425</v>
      </c>
      <c r="AV66" s="766"/>
      <c r="AW66" s="766"/>
      <c r="AX66" s="766"/>
      <c r="AY66" s="767"/>
      <c r="AZ66" s="765" t="s">
        <v>380</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588</v>
      </c>
      <c r="C68" s="918"/>
      <c r="D68" s="918"/>
      <c r="E68" s="918"/>
      <c r="F68" s="918"/>
      <c r="G68" s="918"/>
      <c r="H68" s="918"/>
      <c r="I68" s="918"/>
      <c r="J68" s="918"/>
      <c r="K68" s="918"/>
      <c r="L68" s="918"/>
      <c r="M68" s="918"/>
      <c r="N68" s="918"/>
      <c r="O68" s="918"/>
      <c r="P68" s="919"/>
      <c r="Q68" s="920">
        <v>7328</v>
      </c>
      <c r="R68" s="914"/>
      <c r="S68" s="914"/>
      <c r="T68" s="914"/>
      <c r="U68" s="914"/>
      <c r="V68" s="914">
        <v>6372</v>
      </c>
      <c r="W68" s="914"/>
      <c r="X68" s="914"/>
      <c r="Y68" s="914"/>
      <c r="Z68" s="914"/>
      <c r="AA68" s="914">
        <v>956</v>
      </c>
      <c r="AB68" s="914"/>
      <c r="AC68" s="914"/>
      <c r="AD68" s="914"/>
      <c r="AE68" s="914"/>
      <c r="AF68" s="914">
        <v>956</v>
      </c>
      <c r="AG68" s="914"/>
      <c r="AH68" s="914"/>
      <c r="AI68" s="914"/>
      <c r="AJ68" s="914"/>
      <c r="AK68" s="914">
        <v>12</v>
      </c>
      <c r="AL68" s="914"/>
      <c r="AM68" s="914"/>
      <c r="AN68" s="914"/>
      <c r="AO68" s="914"/>
      <c r="AP68" s="914" t="s">
        <v>589</v>
      </c>
      <c r="AQ68" s="914"/>
      <c r="AR68" s="914"/>
      <c r="AS68" s="914"/>
      <c r="AT68" s="914"/>
      <c r="AU68" s="914" t="s">
        <v>589</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590</v>
      </c>
      <c r="C69" s="922"/>
      <c r="D69" s="922"/>
      <c r="E69" s="922"/>
      <c r="F69" s="922"/>
      <c r="G69" s="922"/>
      <c r="H69" s="922"/>
      <c r="I69" s="922"/>
      <c r="J69" s="922"/>
      <c r="K69" s="922"/>
      <c r="L69" s="922"/>
      <c r="M69" s="922"/>
      <c r="N69" s="922"/>
      <c r="O69" s="922"/>
      <c r="P69" s="923"/>
      <c r="Q69" s="924">
        <v>126</v>
      </c>
      <c r="R69" s="879"/>
      <c r="S69" s="879"/>
      <c r="T69" s="879"/>
      <c r="U69" s="879"/>
      <c r="V69" s="879">
        <v>119</v>
      </c>
      <c r="W69" s="879"/>
      <c r="X69" s="879"/>
      <c r="Y69" s="879"/>
      <c r="Z69" s="879"/>
      <c r="AA69" s="879">
        <v>6</v>
      </c>
      <c r="AB69" s="879"/>
      <c r="AC69" s="879"/>
      <c r="AD69" s="879"/>
      <c r="AE69" s="879"/>
      <c r="AF69" s="879">
        <v>6</v>
      </c>
      <c r="AG69" s="879"/>
      <c r="AH69" s="879"/>
      <c r="AI69" s="879"/>
      <c r="AJ69" s="879"/>
      <c r="AK69" s="879" t="s">
        <v>589</v>
      </c>
      <c r="AL69" s="879"/>
      <c r="AM69" s="879"/>
      <c r="AN69" s="879"/>
      <c r="AO69" s="879"/>
      <c r="AP69" s="879">
        <v>62</v>
      </c>
      <c r="AQ69" s="879"/>
      <c r="AR69" s="879"/>
      <c r="AS69" s="879"/>
      <c r="AT69" s="879"/>
      <c r="AU69" s="879">
        <v>29</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591</v>
      </c>
      <c r="C70" s="922"/>
      <c r="D70" s="922"/>
      <c r="E70" s="922"/>
      <c r="F70" s="922"/>
      <c r="G70" s="922"/>
      <c r="H70" s="922"/>
      <c r="I70" s="922"/>
      <c r="J70" s="922"/>
      <c r="K70" s="922"/>
      <c r="L70" s="922"/>
      <c r="M70" s="922"/>
      <c r="N70" s="922"/>
      <c r="O70" s="922"/>
      <c r="P70" s="923"/>
      <c r="Q70" s="924">
        <v>405</v>
      </c>
      <c r="R70" s="879"/>
      <c r="S70" s="879"/>
      <c r="T70" s="879"/>
      <c r="U70" s="879"/>
      <c r="V70" s="879">
        <v>395</v>
      </c>
      <c r="W70" s="879"/>
      <c r="X70" s="879"/>
      <c r="Y70" s="879"/>
      <c r="Z70" s="879"/>
      <c r="AA70" s="879">
        <v>11</v>
      </c>
      <c r="AB70" s="879"/>
      <c r="AC70" s="879"/>
      <c r="AD70" s="879"/>
      <c r="AE70" s="879"/>
      <c r="AF70" s="879">
        <v>11</v>
      </c>
      <c r="AG70" s="879"/>
      <c r="AH70" s="879"/>
      <c r="AI70" s="879"/>
      <c r="AJ70" s="879"/>
      <c r="AK70" s="879">
        <v>61</v>
      </c>
      <c r="AL70" s="879"/>
      <c r="AM70" s="879"/>
      <c r="AN70" s="879"/>
      <c r="AO70" s="879"/>
      <c r="AP70" s="879">
        <v>54</v>
      </c>
      <c r="AQ70" s="879"/>
      <c r="AR70" s="879"/>
      <c r="AS70" s="879"/>
      <c r="AT70" s="879"/>
      <c r="AU70" s="879">
        <v>17</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592</v>
      </c>
      <c r="C71" s="922"/>
      <c r="D71" s="922"/>
      <c r="E71" s="922"/>
      <c r="F71" s="922"/>
      <c r="G71" s="922"/>
      <c r="H71" s="922"/>
      <c r="I71" s="922"/>
      <c r="J71" s="922"/>
      <c r="K71" s="922"/>
      <c r="L71" s="922"/>
      <c r="M71" s="922"/>
      <c r="N71" s="922"/>
      <c r="O71" s="922"/>
      <c r="P71" s="923"/>
      <c r="Q71" s="924">
        <v>1254</v>
      </c>
      <c r="R71" s="879"/>
      <c r="S71" s="879"/>
      <c r="T71" s="879"/>
      <c r="U71" s="879"/>
      <c r="V71" s="879">
        <v>1258</v>
      </c>
      <c r="W71" s="879"/>
      <c r="X71" s="879"/>
      <c r="Y71" s="879"/>
      <c r="Z71" s="879"/>
      <c r="AA71" s="879">
        <v>44</v>
      </c>
      <c r="AB71" s="879"/>
      <c r="AC71" s="879"/>
      <c r="AD71" s="879"/>
      <c r="AE71" s="879"/>
      <c r="AF71" s="879">
        <v>44</v>
      </c>
      <c r="AG71" s="879"/>
      <c r="AH71" s="879"/>
      <c r="AI71" s="879"/>
      <c r="AJ71" s="879"/>
      <c r="AK71" s="879" t="s">
        <v>589</v>
      </c>
      <c r="AL71" s="879"/>
      <c r="AM71" s="879"/>
      <c r="AN71" s="879"/>
      <c r="AO71" s="879"/>
      <c r="AP71" s="879">
        <v>27</v>
      </c>
      <c r="AQ71" s="879"/>
      <c r="AR71" s="879"/>
      <c r="AS71" s="879"/>
      <c r="AT71" s="879"/>
      <c r="AU71" s="879">
        <v>8</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593</v>
      </c>
      <c r="C72" s="922"/>
      <c r="D72" s="922"/>
      <c r="E72" s="922"/>
      <c r="F72" s="922"/>
      <c r="G72" s="922"/>
      <c r="H72" s="922"/>
      <c r="I72" s="922"/>
      <c r="J72" s="922"/>
      <c r="K72" s="922"/>
      <c r="L72" s="922"/>
      <c r="M72" s="922"/>
      <c r="N72" s="922"/>
      <c r="O72" s="922"/>
      <c r="P72" s="923"/>
      <c r="Q72" s="924">
        <v>1412</v>
      </c>
      <c r="R72" s="879"/>
      <c r="S72" s="879"/>
      <c r="T72" s="879"/>
      <c r="U72" s="879"/>
      <c r="V72" s="879">
        <v>1269</v>
      </c>
      <c r="W72" s="879"/>
      <c r="X72" s="879"/>
      <c r="Y72" s="879"/>
      <c r="Z72" s="879"/>
      <c r="AA72" s="879">
        <v>142</v>
      </c>
      <c r="AB72" s="879"/>
      <c r="AC72" s="879"/>
      <c r="AD72" s="879"/>
      <c r="AE72" s="879"/>
      <c r="AF72" s="879">
        <v>142</v>
      </c>
      <c r="AG72" s="879"/>
      <c r="AH72" s="879"/>
      <c r="AI72" s="879"/>
      <c r="AJ72" s="879"/>
      <c r="AK72" s="879" t="s">
        <v>589</v>
      </c>
      <c r="AL72" s="879"/>
      <c r="AM72" s="879"/>
      <c r="AN72" s="879"/>
      <c r="AO72" s="879"/>
      <c r="AP72" s="879">
        <v>184</v>
      </c>
      <c r="AQ72" s="879"/>
      <c r="AR72" s="879"/>
      <c r="AS72" s="879"/>
      <c r="AT72" s="879"/>
      <c r="AU72" s="879">
        <v>78</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594</v>
      </c>
      <c r="C73" s="922"/>
      <c r="D73" s="922"/>
      <c r="E73" s="922"/>
      <c r="F73" s="922"/>
      <c r="G73" s="922"/>
      <c r="H73" s="922"/>
      <c r="I73" s="922"/>
      <c r="J73" s="922"/>
      <c r="K73" s="922"/>
      <c r="L73" s="922"/>
      <c r="M73" s="922"/>
      <c r="N73" s="922"/>
      <c r="O73" s="922"/>
      <c r="P73" s="923"/>
      <c r="Q73" s="924">
        <v>126</v>
      </c>
      <c r="R73" s="879"/>
      <c r="S73" s="879"/>
      <c r="T73" s="879"/>
      <c r="U73" s="879"/>
      <c r="V73" s="879">
        <v>123</v>
      </c>
      <c r="W73" s="879"/>
      <c r="X73" s="879"/>
      <c r="Y73" s="879"/>
      <c r="Z73" s="879"/>
      <c r="AA73" s="879">
        <v>3</v>
      </c>
      <c r="AB73" s="879"/>
      <c r="AC73" s="879"/>
      <c r="AD73" s="879"/>
      <c r="AE73" s="879"/>
      <c r="AF73" s="879">
        <v>3</v>
      </c>
      <c r="AG73" s="879"/>
      <c r="AH73" s="879"/>
      <c r="AI73" s="879"/>
      <c r="AJ73" s="879"/>
      <c r="AK73" s="879">
        <v>26</v>
      </c>
      <c r="AL73" s="879"/>
      <c r="AM73" s="879"/>
      <c r="AN73" s="879"/>
      <c r="AO73" s="879"/>
      <c r="AP73" s="879" t="s">
        <v>589</v>
      </c>
      <c r="AQ73" s="879"/>
      <c r="AR73" s="879"/>
      <c r="AS73" s="879"/>
      <c r="AT73" s="879"/>
      <c r="AU73" s="879" t="s">
        <v>589</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595</v>
      </c>
      <c r="C74" s="922"/>
      <c r="D74" s="922"/>
      <c r="E74" s="922"/>
      <c r="F74" s="922"/>
      <c r="G74" s="922"/>
      <c r="H74" s="922"/>
      <c r="I74" s="922"/>
      <c r="J74" s="922"/>
      <c r="K74" s="922"/>
      <c r="L74" s="922"/>
      <c r="M74" s="922"/>
      <c r="N74" s="922"/>
      <c r="O74" s="922"/>
      <c r="P74" s="923"/>
      <c r="Q74" s="924">
        <v>121</v>
      </c>
      <c r="R74" s="879"/>
      <c r="S74" s="879"/>
      <c r="T74" s="879"/>
      <c r="U74" s="879"/>
      <c r="V74" s="879">
        <v>112</v>
      </c>
      <c r="W74" s="879"/>
      <c r="X74" s="879"/>
      <c r="Y74" s="879"/>
      <c r="Z74" s="879"/>
      <c r="AA74" s="879">
        <v>8</v>
      </c>
      <c r="AB74" s="879"/>
      <c r="AC74" s="879"/>
      <c r="AD74" s="879"/>
      <c r="AE74" s="879"/>
      <c r="AF74" s="879">
        <v>8</v>
      </c>
      <c r="AG74" s="879"/>
      <c r="AH74" s="879"/>
      <c r="AI74" s="879"/>
      <c r="AJ74" s="879"/>
      <c r="AK74" s="879">
        <v>11</v>
      </c>
      <c r="AL74" s="879"/>
      <c r="AM74" s="879"/>
      <c r="AN74" s="879"/>
      <c r="AO74" s="879"/>
      <c r="AP74" s="879" t="s">
        <v>589</v>
      </c>
      <c r="AQ74" s="879"/>
      <c r="AR74" s="879"/>
      <c r="AS74" s="879"/>
      <c r="AT74" s="879"/>
      <c r="AU74" s="879" t="s">
        <v>589</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596</v>
      </c>
      <c r="C75" s="922"/>
      <c r="D75" s="922"/>
      <c r="E75" s="922"/>
      <c r="F75" s="922"/>
      <c r="G75" s="922"/>
      <c r="H75" s="922"/>
      <c r="I75" s="922"/>
      <c r="J75" s="922"/>
      <c r="K75" s="922"/>
      <c r="L75" s="922"/>
      <c r="M75" s="922"/>
      <c r="N75" s="922"/>
      <c r="O75" s="922"/>
      <c r="P75" s="923"/>
      <c r="Q75" s="927">
        <v>152261</v>
      </c>
      <c r="R75" s="928"/>
      <c r="S75" s="928"/>
      <c r="T75" s="928"/>
      <c r="U75" s="878"/>
      <c r="V75" s="929">
        <v>145343</v>
      </c>
      <c r="W75" s="928"/>
      <c r="X75" s="928"/>
      <c r="Y75" s="928"/>
      <c r="Z75" s="878"/>
      <c r="AA75" s="929">
        <v>6917</v>
      </c>
      <c r="AB75" s="928"/>
      <c r="AC75" s="928"/>
      <c r="AD75" s="928"/>
      <c r="AE75" s="878"/>
      <c r="AF75" s="929">
        <v>6917</v>
      </c>
      <c r="AG75" s="928"/>
      <c r="AH75" s="928"/>
      <c r="AI75" s="928"/>
      <c r="AJ75" s="878"/>
      <c r="AK75" s="929">
        <v>20</v>
      </c>
      <c r="AL75" s="928"/>
      <c r="AM75" s="928"/>
      <c r="AN75" s="928"/>
      <c r="AO75" s="878"/>
      <c r="AP75" s="929" t="s">
        <v>589</v>
      </c>
      <c r="AQ75" s="928"/>
      <c r="AR75" s="928"/>
      <c r="AS75" s="928"/>
      <c r="AT75" s="878"/>
      <c r="AU75" s="929" t="s">
        <v>589</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597</v>
      </c>
      <c r="C76" s="922"/>
      <c r="D76" s="922"/>
      <c r="E76" s="922"/>
      <c r="F76" s="922"/>
      <c r="G76" s="922"/>
      <c r="H76" s="922"/>
      <c r="I76" s="922"/>
      <c r="J76" s="922"/>
      <c r="K76" s="922"/>
      <c r="L76" s="922"/>
      <c r="M76" s="922"/>
      <c r="N76" s="922"/>
      <c r="O76" s="922"/>
      <c r="P76" s="923"/>
      <c r="Q76" s="927">
        <v>245</v>
      </c>
      <c r="R76" s="928"/>
      <c r="S76" s="928"/>
      <c r="T76" s="928"/>
      <c r="U76" s="878"/>
      <c r="V76" s="929">
        <v>219</v>
      </c>
      <c r="W76" s="928"/>
      <c r="X76" s="928"/>
      <c r="Y76" s="928"/>
      <c r="Z76" s="878"/>
      <c r="AA76" s="929">
        <v>26</v>
      </c>
      <c r="AB76" s="928"/>
      <c r="AC76" s="928"/>
      <c r="AD76" s="928"/>
      <c r="AE76" s="878"/>
      <c r="AF76" s="929">
        <v>26</v>
      </c>
      <c r="AG76" s="928"/>
      <c r="AH76" s="928"/>
      <c r="AI76" s="928"/>
      <c r="AJ76" s="878"/>
      <c r="AK76" s="929">
        <v>17</v>
      </c>
      <c r="AL76" s="928"/>
      <c r="AM76" s="928"/>
      <c r="AN76" s="928"/>
      <c r="AO76" s="878"/>
      <c r="AP76" s="929" t="s">
        <v>589</v>
      </c>
      <c r="AQ76" s="928"/>
      <c r="AR76" s="928"/>
      <c r="AS76" s="928"/>
      <c r="AT76" s="878"/>
      <c r="AU76" s="929" t="s">
        <v>589</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598</v>
      </c>
      <c r="C77" s="922"/>
      <c r="D77" s="922"/>
      <c r="E77" s="922"/>
      <c r="F77" s="922"/>
      <c r="G77" s="922"/>
      <c r="H77" s="922"/>
      <c r="I77" s="922"/>
      <c r="J77" s="922"/>
      <c r="K77" s="922"/>
      <c r="L77" s="922"/>
      <c r="M77" s="922"/>
      <c r="N77" s="922"/>
      <c r="O77" s="922"/>
      <c r="P77" s="923"/>
      <c r="Q77" s="927">
        <v>8026</v>
      </c>
      <c r="R77" s="928"/>
      <c r="S77" s="928"/>
      <c r="T77" s="928"/>
      <c r="U77" s="878"/>
      <c r="V77" s="929">
        <v>7537</v>
      </c>
      <c r="W77" s="928"/>
      <c r="X77" s="928"/>
      <c r="Y77" s="928"/>
      <c r="Z77" s="878"/>
      <c r="AA77" s="929">
        <v>489</v>
      </c>
      <c r="AB77" s="928"/>
      <c r="AC77" s="928"/>
      <c r="AD77" s="928"/>
      <c r="AE77" s="878"/>
      <c r="AF77" s="929">
        <v>298</v>
      </c>
      <c r="AG77" s="928"/>
      <c r="AH77" s="928"/>
      <c r="AI77" s="928"/>
      <c r="AJ77" s="878"/>
      <c r="AK77" s="929" t="s">
        <v>589</v>
      </c>
      <c r="AL77" s="928"/>
      <c r="AM77" s="928"/>
      <c r="AN77" s="928"/>
      <c r="AO77" s="878"/>
      <c r="AP77" s="929">
        <v>4042</v>
      </c>
      <c r="AQ77" s="928"/>
      <c r="AR77" s="928"/>
      <c r="AS77" s="928"/>
      <c r="AT77" s="878"/>
      <c r="AU77" s="929">
        <v>1608</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392</v>
      </c>
      <c r="B88" s="838" t="s">
        <v>426</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8411</v>
      </c>
      <c r="AG88" s="890"/>
      <c r="AH88" s="890"/>
      <c r="AI88" s="890"/>
      <c r="AJ88" s="890"/>
      <c r="AK88" s="887"/>
      <c r="AL88" s="887"/>
      <c r="AM88" s="887"/>
      <c r="AN88" s="887"/>
      <c r="AO88" s="887"/>
      <c r="AP88" s="890">
        <v>4369</v>
      </c>
      <c r="AQ88" s="890"/>
      <c r="AR88" s="890"/>
      <c r="AS88" s="890"/>
      <c r="AT88" s="890"/>
      <c r="AU88" s="890">
        <v>1740</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38" t="s">
        <v>427</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70</v>
      </c>
      <c r="CS102" s="898"/>
      <c r="CT102" s="898"/>
      <c r="CU102" s="898"/>
      <c r="CV102" s="941"/>
      <c r="CW102" s="940" t="s">
        <v>518</v>
      </c>
      <c r="CX102" s="898"/>
      <c r="CY102" s="898"/>
      <c r="CZ102" s="898"/>
      <c r="DA102" s="941"/>
      <c r="DB102" s="940" t="s">
        <v>518</v>
      </c>
      <c r="DC102" s="898"/>
      <c r="DD102" s="898"/>
      <c r="DE102" s="898"/>
      <c r="DF102" s="941"/>
      <c r="DG102" s="940" t="s">
        <v>518</v>
      </c>
      <c r="DH102" s="898"/>
      <c r="DI102" s="898"/>
      <c r="DJ102" s="898"/>
      <c r="DK102" s="941"/>
      <c r="DL102" s="940" t="s">
        <v>518</v>
      </c>
      <c r="DM102" s="898"/>
      <c r="DN102" s="898"/>
      <c r="DO102" s="898"/>
      <c r="DP102" s="941"/>
      <c r="DQ102" s="940" t="s">
        <v>518</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434</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435</v>
      </c>
      <c r="AB109" s="943"/>
      <c r="AC109" s="943"/>
      <c r="AD109" s="943"/>
      <c r="AE109" s="944"/>
      <c r="AF109" s="942" t="s">
        <v>436</v>
      </c>
      <c r="AG109" s="943"/>
      <c r="AH109" s="943"/>
      <c r="AI109" s="943"/>
      <c r="AJ109" s="944"/>
      <c r="AK109" s="942" t="s">
        <v>308</v>
      </c>
      <c r="AL109" s="943"/>
      <c r="AM109" s="943"/>
      <c r="AN109" s="943"/>
      <c r="AO109" s="944"/>
      <c r="AP109" s="942" t="s">
        <v>437</v>
      </c>
      <c r="AQ109" s="943"/>
      <c r="AR109" s="943"/>
      <c r="AS109" s="943"/>
      <c r="AT109" s="945"/>
      <c r="AU109" s="962" t="s">
        <v>434</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435</v>
      </c>
      <c r="BR109" s="943"/>
      <c r="BS109" s="943"/>
      <c r="BT109" s="943"/>
      <c r="BU109" s="944"/>
      <c r="BV109" s="942" t="s">
        <v>436</v>
      </c>
      <c r="BW109" s="943"/>
      <c r="BX109" s="943"/>
      <c r="BY109" s="943"/>
      <c r="BZ109" s="944"/>
      <c r="CA109" s="942" t="s">
        <v>308</v>
      </c>
      <c r="CB109" s="943"/>
      <c r="CC109" s="943"/>
      <c r="CD109" s="943"/>
      <c r="CE109" s="944"/>
      <c r="CF109" s="963" t="s">
        <v>437</v>
      </c>
      <c r="CG109" s="963"/>
      <c r="CH109" s="963"/>
      <c r="CI109" s="963"/>
      <c r="CJ109" s="963"/>
      <c r="CK109" s="942" t="s">
        <v>438</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435</v>
      </c>
      <c r="DH109" s="943"/>
      <c r="DI109" s="943"/>
      <c r="DJ109" s="943"/>
      <c r="DK109" s="944"/>
      <c r="DL109" s="942" t="s">
        <v>436</v>
      </c>
      <c r="DM109" s="943"/>
      <c r="DN109" s="943"/>
      <c r="DO109" s="943"/>
      <c r="DP109" s="944"/>
      <c r="DQ109" s="942" t="s">
        <v>308</v>
      </c>
      <c r="DR109" s="943"/>
      <c r="DS109" s="943"/>
      <c r="DT109" s="943"/>
      <c r="DU109" s="944"/>
      <c r="DV109" s="942" t="s">
        <v>437</v>
      </c>
      <c r="DW109" s="943"/>
      <c r="DX109" s="943"/>
      <c r="DY109" s="943"/>
      <c r="DZ109" s="945"/>
    </row>
    <row r="110" spans="1:131" s="248" customFormat="1" ht="26.25" customHeight="1" x14ac:dyDescent="0.15">
      <c r="A110" s="946" t="s">
        <v>439</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1421522</v>
      </c>
      <c r="AB110" s="950"/>
      <c r="AC110" s="950"/>
      <c r="AD110" s="950"/>
      <c r="AE110" s="951"/>
      <c r="AF110" s="952">
        <v>1412871</v>
      </c>
      <c r="AG110" s="950"/>
      <c r="AH110" s="950"/>
      <c r="AI110" s="950"/>
      <c r="AJ110" s="951"/>
      <c r="AK110" s="952">
        <v>1428639</v>
      </c>
      <c r="AL110" s="950"/>
      <c r="AM110" s="950"/>
      <c r="AN110" s="950"/>
      <c r="AO110" s="951"/>
      <c r="AP110" s="953">
        <v>23.3</v>
      </c>
      <c r="AQ110" s="954"/>
      <c r="AR110" s="954"/>
      <c r="AS110" s="954"/>
      <c r="AT110" s="955"/>
      <c r="AU110" s="956" t="s">
        <v>73</v>
      </c>
      <c r="AV110" s="957"/>
      <c r="AW110" s="957"/>
      <c r="AX110" s="957"/>
      <c r="AY110" s="957"/>
      <c r="AZ110" s="998" t="s">
        <v>440</v>
      </c>
      <c r="BA110" s="947"/>
      <c r="BB110" s="947"/>
      <c r="BC110" s="947"/>
      <c r="BD110" s="947"/>
      <c r="BE110" s="947"/>
      <c r="BF110" s="947"/>
      <c r="BG110" s="947"/>
      <c r="BH110" s="947"/>
      <c r="BI110" s="947"/>
      <c r="BJ110" s="947"/>
      <c r="BK110" s="947"/>
      <c r="BL110" s="947"/>
      <c r="BM110" s="947"/>
      <c r="BN110" s="947"/>
      <c r="BO110" s="947"/>
      <c r="BP110" s="948"/>
      <c r="BQ110" s="984">
        <v>14075512</v>
      </c>
      <c r="BR110" s="985"/>
      <c r="BS110" s="985"/>
      <c r="BT110" s="985"/>
      <c r="BU110" s="985"/>
      <c r="BV110" s="985">
        <v>13694164</v>
      </c>
      <c r="BW110" s="985"/>
      <c r="BX110" s="985"/>
      <c r="BY110" s="985"/>
      <c r="BZ110" s="985"/>
      <c r="CA110" s="985">
        <v>13579937</v>
      </c>
      <c r="CB110" s="985"/>
      <c r="CC110" s="985"/>
      <c r="CD110" s="985"/>
      <c r="CE110" s="985"/>
      <c r="CF110" s="999">
        <v>221.9</v>
      </c>
      <c r="CG110" s="1000"/>
      <c r="CH110" s="1000"/>
      <c r="CI110" s="1000"/>
      <c r="CJ110" s="1000"/>
      <c r="CK110" s="1001" t="s">
        <v>441</v>
      </c>
      <c r="CL110" s="1002"/>
      <c r="CM110" s="981" t="s">
        <v>442</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183</v>
      </c>
      <c r="DH110" s="985"/>
      <c r="DI110" s="985"/>
      <c r="DJ110" s="985"/>
      <c r="DK110" s="985"/>
      <c r="DL110" s="985" t="s">
        <v>183</v>
      </c>
      <c r="DM110" s="985"/>
      <c r="DN110" s="985"/>
      <c r="DO110" s="985"/>
      <c r="DP110" s="985"/>
      <c r="DQ110" s="985" t="s">
        <v>183</v>
      </c>
      <c r="DR110" s="985"/>
      <c r="DS110" s="985"/>
      <c r="DT110" s="985"/>
      <c r="DU110" s="985"/>
      <c r="DV110" s="986" t="s">
        <v>183</v>
      </c>
      <c r="DW110" s="986"/>
      <c r="DX110" s="986"/>
      <c r="DY110" s="986"/>
      <c r="DZ110" s="987"/>
    </row>
    <row r="111" spans="1:131" s="248" customFormat="1" ht="26.25" customHeight="1" x14ac:dyDescent="0.15">
      <c r="A111" s="988" t="s">
        <v>443</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183</v>
      </c>
      <c r="AB111" s="992"/>
      <c r="AC111" s="992"/>
      <c r="AD111" s="992"/>
      <c r="AE111" s="993"/>
      <c r="AF111" s="994" t="s">
        <v>183</v>
      </c>
      <c r="AG111" s="992"/>
      <c r="AH111" s="992"/>
      <c r="AI111" s="992"/>
      <c r="AJ111" s="993"/>
      <c r="AK111" s="994" t="s">
        <v>183</v>
      </c>
      <c r="AL111" s="992"/>
      <c r="AM111" s="992"/>
      <c r="AN111" s="992"/>
      <c r="AO111" s="993"/>
      <c r="AP111" s="995" t="s">
        <v>183</v>
      </c>
      <c r="AQ111" s="996"/>
      <c r="AR111" s="996"/>
      <c r="AS111" s="996"/>
      <c r="AT111" s="997"/>
      <c r="AU111" s="958"/>
      <c r="AV111" s="959"/>
      <c r="AW111" s="959"/>
      <c r="AX111" s="959"/>
      <c r="AY111" s="959"/>
      <c r="AZ111" s="1007" t="s">
        <v>444</v>
      </c>
      <c r="BA111" s="1008"/>
      <c r="BB111" s="1008"/>
      <c r="BC111" s="1008"/>
      <c r="BD111" s="1008"/>
      <c r="BE111" s="1008"/>
      <c r="BF111" s="1008"/>
      <c r="BG111" s="1008"/>
      <c r="BH111" s="1008"/>
      <c r="BI111" s="1008"/>
      <c r="BJ111" s="1008"/>
      <c r="BK111" s="1008"/>
      <c r="BL111" s="1008"/>
      <c r="BM111" s="1008"/>
      <c r="BN111" s="1008"/>
      <c r="BO111" s="1008"/>
      <c r="BP111" s="1009"/>
      <c r="BQ111" s="977" t="s">
        <v>183</v>
      </c>
      <c r="BR111" s="978"/>
      <c r="BS111" s="978"/>
      <c r="BT111" s="978"/>
      <c r="BU111" s="978"/>
      <c r="BV111" s="978" t="s">
        <v>183</v>
      </c>
      <c r="BW111" s="978"/>
      <c r="BX111" s="978"/>
      <c r="BY111" s="978"/>
      <c r="BZ111" s="978"/>
      <c r="CA111" s="978" t="s">
        <v>183</v>
      </c>
      <c r="CB111" s="978"/>
      <c r="CC111" s="978"/>
      <c r="CD111" s="978"/>
      <c r="CE111" s="978"/>
      <c r="CF111" s="972" t="s">
        <v>183</v>
      </c>
      <c r="CG111" s="973"/>
      <c r="CH111" s="973"/>
      <c r="CI111" s="973"/>
      <c r="CJ111" s="973"/>
      <c r="CK111" s="1003"/>
      <c r="CL111" s="1004"/>
      <c r="CM111" s="974" t="s">
        <v>445</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183</v>
      </c>
      <c r="DH111" s="978"/>
      <c r="DI111" s="978"/>
      <c r="DJ111" s="978"/>
      <c r="DK111" s="978"/>
      <c r="DL111" s="978" t="s">
        <v>416</v>
      </c>
      <c r="DM111" s="978"/>
      <c r="DN111" s="978"/>
      <c r="DO111" s="978"/>
      <c r="DP111" s="978"/>
      <c r="DQ111" s="978" t="s">
        <v>183</v>
      </c>
      <c r="DR111" s="978"/>
      <c r="DS111" s="978"/>
      <c r="DT111" s="978"/>
      <c r="DU111" s="978"/>
      <c r="DV111" s="979" t="s">
        <v>183</v>
      </c>
      <c r="DW111" s="979"/>
      <c r="DX111" s="979"/>
      <c r="DY111" s="979"/>
      <c r="DZ111" s="980"/>
    </row>
    <row r="112" spans="1:131" s="248" customFormat="1" ht="26.25" customHeight="1" x14ac:dyDescent="0.15">
      <c r="A112" s="1010" t="s">
        <v>446</v>
      </c>
      <c r="B112" s="1011"/>
      <c r="C112" s="1008" t="s">
        <v>447</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183</v>
      </c>
      <c r="AB112" s="1017"/>
      <c r="AC112" s="1017"/>
      <c r="AD112" s="1017"/>
      <c r="AE112" s="1018"/>
      <c r="AF112" s="1019" t="s">
        <v>183</v>
      </c>
      <c r="AG112" s="1017"/>
      <c r="AH112" s="1017"/>
      <c r="AI112" s="1017"/>
      <c r="AJ112" s="1018"/>
      <c r="AK112" s="1019" t="s">
        <v>183</v>
      </c>
      <c r="AL112" s="1017"/>
      <c r="AM112" s="1017"/>
      <c r="AN112" s="1017"/>
      <c r="AO112" s="1018"/>
      <c r="AP112" s="1020" t="s">
        <v>183</v>
      </c>
      <c r="AQ112" s="1021"/>
      <c r="AR112" s="1021"/>
      <c r="AS112" s="1021"/>
      <c r="AT112" s="1022"/>
      <c r="AU112" s="958"/>
      <c r="AV112" s="959"/>
      <c r="AW112" s="959"/>
      <c r="AX112" s="959"/>
      <c r="AY112" s="959"/>
      <c r="AZ112" s="1007" t="s">
        <v>448</v>
      </c>
      <c r="BA112" s="1008"/>
      <c r="BB112" s="1008"/>
      <c r="BC112" s="1008"/>
      <c r="BD112" s="1008"/>
      <c r="BE112" s="1008"/>
      <c r="BF112" s="1008"/>
      <c r="BG112" s="1008"/>
      <c r="BH112" s="1008"/>
      <c r="BI112" s="1008"/>
      <c r="BJ112" s="1008"/>
      <c r="BK112" s="1008"/>
      <c r="BL112" s="1008"/>
      <c r="BM112" s="1008"/>
      <c r="BN112" s="1008"/>
      <c r="BO112" s="1008"/>
      <c r="BP112" s="1009"/>
      <c r="BQ112" s="977">
        <v>2689150</v>
      </c>
      <c r="BR112" s="978"/>
      <c r="BS112" s="978"/>
      <c r="BT112" s="978"/>
      <c r="BU112" s="978"/>
      <c r="BV112" s="978">
        <v>2761579</v>
      </c>
      <c r="BW112" s="978"/>
      <c r="BX112" s="978"/>
      <c r="BY112" s="978"/>
      <c r="BZ112" s="978"/>
      <c r="CA112" s="978">
        <v>2764568</v>
      </c>
      <c r="CB112" s="978"/>
      <c r="CC112" s="978"/>
      <c r="CD112" s="978"/>
      <c r="CE112" s="978"/>
      <c r="CF112" s="972">
        <v>45.2</v>
      </c>
      <c r="CG112" s="973"/>
      <c r="CH112" s="973"/>
      <c r="CI112" s="973"/>
      <c r="CJ112" s="973"/>
      <c r="CK112" s="1003"/>
      <c r="CL112" s="1004"/>
      <c r="CM112" s="974" t="s">
        <v>449</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183</v>
      </c>
      <c r="DH112" s="978"/>
      <c r="DI112" s="978"/>
      <c r="DJ112" s="978"/>
      <c r="DK112" s="978"/>
      <c r="DL112" s="978" t="s">
        <v>183</v>
      </c>
      <c r="DM112" s="978"/>
      <c r="DN112" s="978"/>
      <c r="DO112" s="978"/>
      <c r="DP112" s="978"/>
      <c r="DQ112" s="978" t="s">
        <v>183</v>
      </c>
      <c r="DR112" s="978"/>
      <c r="DS112" s="978"/>
      <c r="DT112" s="978"/>
      <c r="DU112" s="978"/>
      <c r="DV112" s="979" t="s">
        <v>183</v>
      </c>
      <c r="DW112" s="979"/>
      <c r="DX112" s="979"/>
      <c r="DY112" s="979"/>
      <c r="DZ112" s="980"/>
    </row>
    <row r="113" spans="1:130" s="248" customFormat="1" ht="26.25" customHeight="1" x14ac:dyDescent="0.15">
      <c r="A113" s="1012"/>
      <c r="B113" s="1013"/>
      <c r="C113" s="1008" t="s">
        <v>450</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168463</v>
      </c>
      <c r="AB113" s="992"/>
      <c r="AC113" s="992"/>
      <c r="AD113" s="992"/>
      <c r="AE113" s="993"/>
      <c r="AF113" s="994">
        <v>169768</v>
      </c>
      <c r="AG113" s="992"/>
      <c r="AH113" s="992"/>
      <c r="AI113" s="992"/>
      <c r="AJ113" s="993"/>
      <c r="AK113" s="994">
        <v>176579</v>
      </c>
      <c r="AL113" s="992"/>
      <c r="AM113" s="992"/>
      <c r="AN113" s="992"/>
      <c r="AO113" s="993"/>
      <c r="AP113" s="995">
        <v>2.9</v>
      </c>
      <c r="AQ113" s="996"/>
      <c r="AR113" s="996"/>
      <c r="AS113" s="996"/>
      <c r="AT113" s="997"/>
      <c r="AU113" s="958"/>
      <c r="AV113" s="959"/>
      <c r="AW113" s="959"/>
      <c r="AX113" s="959"/>
      <c r="AY113" s="959"/>
      <c r="AZ113" s="1007" t="s">
        <v>451</v>
      </c>
      <c r="BA113" s="1008"/>
      <c r="BB113" s="1008"/>
      <c r="BC113" s="1008"/>
      <c r="BD113" s="1008"/>
      <c r="BE113" s="1008"/>
      <c r="BF113" s="1008"/>
      <c r="BG113" s="1008"/>
      <c r="BH113" s="1008"/>
      <c r="BI113" s="1008"/>
      <c r="BJ113" s="1008"/>
      <c r="BK113" s="1008"/>
      <c r="BL113" s="1008"/>
      <c r="BM113" s="1008"/>
      <c r="BN113" s="1008"/>
      <c r="BO113" s="1008"/>
      <c r="BP113" s="1009"/>
      <c r="BQ113" s="977">
        <v>1842080</v>
      </c>
      <c r="BR113" s="978"/>
      <c r="BS113" s="978"/>
      <c r="BT113" s="978"/>
      <c r="BU113" s="978"/>
      <c r="BV113" s="978">
        <v>1725664</v>
      </c>
      <c r="BW113" s="978"/>
      <c r="BX113" s="978"/>
      <c r="BY113" s="978"/>
      <c r="BZ113" s="978"/>
      <c r="CA113" s="978">
        <v>1738637</v>
      </c>
      <c r="CB113" s="978"/>
      <c r="CC113" s="978"/>
      <c r="CD113" s="978"/>
      <c r="CE113" s="978"/>
      <c r="CF113" s="972">
        <v>28.4</v>
      </c>
      <c r="CG113" s="973"/>
      <c r="CH113" s="973"/>
      <c r="CI113" s="973"/>
      <c r="CJ113" s="973"/>
      <c r="CK113" s="1003"/>
      <c r="CL113" s="1004"/>
      <c r="CM113" s="974" t="s">
        <v>452</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183</v>
      </c>
      <c r="DH113" s="1017"/>
      <c r="DI113" s="1017"/>
      <c r="DJ113" s="1017"/>
      <c r="DK113" s="1018"/>
      <c r="DL113" s="1019" t="s">
        <v>183</v>
      </c>
      <c r="DM113" s="1017"/>
      <c r="DN113" s="1017"/>
      <c r="DO113" s="1017"/>
      <c r="DP113" s="1018"/>
      <c r="DQ113" s="1019" t="s">
        <v>183</v>
      </c>
      <c r="DR113" s="1017"/>
      <c r="DS113" s="1017"/>
      <c r="DT113" s="1017"/>
      <c r="DU113" s="1018"/>
      <c r="DV113" s="1020" t="s">
        <v>183</v>
      </c>
      <c r="DW113" s="1021"/>
      <c r="DX113" s="1021"/>
      <c r="DY113" s="1021"/>
      <c r="DZ113" s="1022"/>
    </row>
    <row r="114" spans="1:130" s="248" customFormat="1" ht="26.25" customHeight="1" x14ac:dyDescent="0.15">
      <c r="A114" s="1012"/>
      <c r="B114" s="1013"/>
      <c r="C114" s="1008" t="s">
        <v>453</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147082</v>
      </c>
      <c r="AB114" s="1017"/>
      <c r="AC114" s="1017"/>
      <c r="AD114" s="1017"/>
      <c r="AE114" s="1018"/>
      <c r="AF114" s="1019">
        <v>154964</v>
      </c>
      <c r="AG114" s="1017"/>
      <c r="AH114" s="1017"/>
      <c r="AI114" s="1017"/>
      <c r="AJ114" s="1018"/>
      <c r="AK114" s="1019">
        <v>143890</v>
      </c>
      <c r="AL114" s="1017"/>
      <c r="AM114" s="1017"/>
      <c r="AN114" s="1017"/>
      <c r="AO114" s="1018"/>
      <c r="AP114" s="1020">
        <v>2.4</v>
      </c>
      <c r="AQ114" s="1021"/>
      <c r="AR114" s="1021"/>
      <c r="AS114" s="1021"/>
      <c r="AT114" s="1022"/>
      <c r="AU114" s="958"/>
      <c r="AV114" s="959"/>
      <c r="AW114" s="959"/>
      <c r="AX114" s="959"/>
      <c r="AY114" s="959"/>
      <c r="AZ114" s="1007" t="s">
        <v>454</v>
      </c>
      <c r="BA114" s="1008"/>
      <c r="BB114" s="1008"/>
      <c r="BC114" s="1008"/>
      <c r="BD114" s="1008"/>
      <c r="BE114" s="1008"/>
      <c r="BF114" s="1008"/>
      <c r="BG114" s="1008"/>
      <c r="BH114" s="1008"/>
      <c r="BI114" s="1008"/>
      <c r="BJ114" s="1008"/>
      <c r="BK114" s="1008"/>
      <c r="BL114" s="1008"/>
      <c r="BM114" s="1008"/>
      <c r="BN114" s="1008"/>
      <c r="BO114" s="1008"/>
      <c r="BP114" s="1009"/>
      <c r="BQ114" s="977">
        <v>2103707</v>
      </c>
      <c r="BR114" s="978"/>
      <c r="BS114" s="978"/>
      <c r="BT114" s="978"/>
      <c r="BU114" s="978"/>
      <c r="BV114" s="978">
        <v>2072910</v>
      </c>
      <c r="BW114" s="978"/>
      <c r="BX114" s="978"/>
      <c r="BY114" s="978"/>
      <c r="BZ114" s="978"/>
      <c r="CA114" s="978">
        <v>2184900</v>
      </c>
      <c r="CB114" s="978"/>
      <c r="CC114" s="978"/>
      <c r="CD114" s="978"/>
      <c r="CE114" s="978"/>
      <c r="CF114" s="972">
        <v>35.700000000000003</v>
      </c>
      <c r="CG114" s="973"/>
      <c r="CH114" s="973"/>
      <c r="CI114" s="973"/>
      <c r="CJ114" s="973"/>
      <c r="CK114" s="1003"/>
      <c r="CL114" s="1004"/>
      <c r="CM114" s="974" t="s">
        <v>455</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183</v>
      </c>
      <c r="DH114" s="1017"/>
      <c r="DI114" s="1017"/>
      <c r="DJ114" s="1017"/>
      <c r="DK114" s="1018"/>
      <c r="DL114" s="1019" t="s">
        <v>183</v>
      </c>
      <c r="DM114" s="1017"/>
      <c r="DN114" s="1017"/>
      <c r="DO114" s="1017"/>
      <c r="DP114" s="1018"/>
      <c r="DQ114" s="1019" t="s">
        <v>183</v>
      </c>
      <c r="DR114" s="1017"/>
      <c r="DS114" s="1017"/>
      <c r="DT114" s="1017"/>
      <c r="DU114" s="1018"/>
      <c r="DV114" s="1020" t="s">
        <v>183</v>
      </c>
      <c r="DW114" s="1021"/>
      <c r="DX114" s="1021"/>
      <c r="DY114" s="1021"/>
      <c r="DZ114" s="1022"/>
    </row>
    <row r="115" spans="1:130" s="248" customFormat="1" ht="26.25" customHeight="1" x14ac:dyDescent="0.15">
      <c r="A115" s="1012"/>
      <c r="B115" s="1013"/>
      <c r="C115" s="1008" t="s">
        <v>456</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183</v>
      </c>
      <c r="AB115" s="992"/>
      <c r="AC115" s="992"/>
      <c r="AD115" s="992"/>
      <c r="AE115" s="993"/>
      <c r="AF115" s="994" t="s">
        <v>183</v>
      </c>
      <c r="AG115" s="992"/>
      <c r="AH115" s="992"/>
      <c r="AI115" s="992"/>
      <c r="AJ115" s="993"/>
      <c r="AK115" s="994" t="s">
        <v>183</v>
      </c>
      <c r="AL115" s="992"/>
      <c r="AM115" s="992"/>
      <c r="AN115" s="992"/>
      <c r="AO115" s="993"/>
      <c r="AP115" s="995" t="s">
        <v>183</v>
      </c>
      <c r="AQ115" s="996"/>
      <c r="AR115" s="996"/>
      <c r="AS115" s="996"/>
      <c r="AT115" s="997"/>
      <c r="AU115" s="958"/>
      <c r="AV115" s="959"/>
      <c r="AW115" s="959"/>
      <c r="AX115" s="959"/>
      <c r="AY115" s="959"/>
      <c r="AZ115" s="1007" t="s">
        <v>457</v>
      </c>
      <c r="BA115" s="1008"/>
      <c r="BB115" s="1008"/>
      <c r="BC115" s="1008"/>
      <c r="BD115" s="1008"/>
      <c r="BE115" s="1008"/>
      <c r="BF115" s="1008"/>
      <c r="BG115" s="1008"/>
      <c r="BH115" s="1008"/>
      <c r="BI115" s="1008"/>
      <c r="BJ115" s="1008"/>
      <c r="BK115" s="1008"/>
      <c r="BL115" s="1008"/>
      <c r="BM115" s="1008"/>
      <c r="BN115" s="1008"/>
      <c r="BO115" s="1008"/>
      <c r="BP115" s="1009"/>
      <c r="BQ115" s="977" t="s">
        <v>183</v>
      </c>
      <c r="BR115" s="978"/>
      <c r="BS115" s="978"/>
      <c r="BT115" s="978"/>
      <c r="BU115" s="978"/>
      <c r="BV115" s="978" t="s">
        <v>183</v>
      </c>
      <c r="BW115" s="978"/>
      <c r="BX115" s="978"/>
      <c r="BY115" s="978"/>
      <c r="BZ115" s="978"/>
      <c r="CA115" s="978" t="s">
        <v>183</v>
      </c>
      <c r="CB115" s="978"/>
      <c r="CC115" s="978"/>
      <c r="CD115" s="978"/>
      <c r="CE115" s="978"/>
      <c r="CF115" s="972" t="s">
        <v>183</v>
      </c>
      <c r="CG115" s="973"/>
      <c r="CH115" s="973"/>
      <c r="CI115" s="973"/>
      <c r="CJ115" s="973"/>
      <c r="CK115" s="1003"/>
      <c r="CL115" s="1004"/>
      <c r="CM115" s="1007" t="s">
        <v>458</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183</v>
      </c>
      <c r="DH115" s="1017"/>
      <c r="DI115" s="1017"/>
      <c r="DJ115" s="1017"/>
      <c r="DK115" s="1018"/>
      <c r="DL115" s="1019" t="s">
        <v>183</v>
      </c>
      <c r="DM115" s="1017"/>
      <c r="DN115" s="1017"/>
      <c r="DO115" s="1017"/>
      <c r="DP115" s="1018"/>
      <c r="DQ115" s="1019" t="s">
        <v>183</v>
      </c>
      <c r="DR115" s="1017"/>
      <c r="DS115" s="1017"/>
      <c r="DT115" s="1017"/>
      <c r="DU115" s="1018"/>
      <c r="DV115" s="1020" t="s">
        <v>183</v>
      </c>
      <c r="DW115" s="1021"/>
      <c r="DX115" s="1021"/>
      <c r="DY115" s="1021"/>
      <c r="DZ115" s="1022"/>
    </row>
    <row r="116" spans="1:130" s="248" customFormat="1" ht="26.25" customHeight="1" x14ac:dyDescent="0.15">
      <c r="A116" s="1014"/>
      <c r="B116" s="1015"/>
      <c r="C116" s="1023" t="s">
        <v>459</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183</v>
      </c>
      <c r="AB116" s="1017"/>
      <c r="AC116" s="1017"/>
      <c r="AD116" s="1017"/>
      <c r="AE116" s="1018"/>
      <c r="AF116" s="1019" t="s">
        <v>183</v>
      </c>
      <c r="AG116" s="1017"/>
      <c r="AH116" s="1017"/>
      <c r="AI116" s="1017"/>
      <c r="AJ116" s="1018"/>
      <c r="AK116" s="1019" t="s">
        <v>183</v>
      </c>
      <c r="AL116" s="1017"/>
      <c r="AM116" s="1017"/>
      <c r="AN116" s="1017"/>
      <c r="AO116" s="1018"/>
      <c r="AP116" s="1020" t="s">
        <v>183</v>
      </c>
      <c r="AQ116" s="1021"/>
      <c r="AR116" s="1021"/>
      <c r="AS116" s="1021"/>
      <c r="AT116" s="1022"/>
      <c r="AU116" s="958"/>
      <c r="AV116" s="959"/>
      <c r="AW116" s="959"/>
      <c r="AX116" s="959"/>
      <c r="AY116" s="959"/>
      <c r="AZ116" s="1025" t="s">
        <v>460</v>
      </c>
      <c r="BA116" s="1026"/>
      <c r="BB116" s="1026"/>
      <c r="BC116" s="1026"/>
      <c r="BD116" s="1026"/>
      <c r="BE116" s="1026"/>
      <c r="BF116" s="1026"/>
      <c r="BG116" s="1026"/>
      <c r="BH116" s="1026"/>
      <c r="BI116" s="1026"/>
      <c r="BJ116" s="1026"/>
      <c r="BK116" s="1026"/>
      <c r="BL116" s="1026"/>
      <c r="BM116" s="1026"/>
      <c r="BN116" s="1026"/>
      <c r="BO116" s="1026"/>
      <c r="BP116" s="1027"/>
      <c r="BQ116" s="977" t="s">
        <v>416</v>
      </c>
      <c r="BR116" s="978"/>
      <c r="BS116" s="978"/>
      <c r="BT116" s="978"/>
      <c r="BU116" s="978"/>
      <c r="BV116" s="978" t="s">
        <v>183</v>
      </c>
      <c r="BW116" s="978"/>
      <c r="BX116" s="978"/>
      <c r="BY116" s="978"/>
      <c r="BZ116" s="978"/>
      <c r="CA116" s="978" t="s">
        <v>183</v>
      </c>
      <c r="CB116" s="978"/>
      <c r="CC116" s="978"/>
      <c r="CD116" s="978"/>
      <c r="CE116" s="978"/>
      <c r="CF116" s="972" t="s">
        <v>183</v>
      </c>
      <c r="CG116" s="973"/>
      <c r="CH116" s="973"/>
      <c r="CI116" s="973"/>
      <c r="CJ116" s="973"/>
      <c r="CK116" s="1003"/>
      <c r="CL116" s="1004"/>
      <c r="CM116" s="974" t="s">
        <v>461</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183</v>
      </c>
      <c r="DH116" s="1017"/>
      <c r="DI116" s="1017"/>
      <c r="DJ116" s="1017"/>
      <c r="DK116" s="1018"/>
      <c r="DL116" s="1019" t="s">
        <v>183</v>
      </c>
      <c r="DM116" s="1017"/>
      <c r="DN116" s="1017"/>
      <c r="DO116" s="1017"/>
      <c r="DP116" s="1018"/>
      <c r="DQ116" s="1019" t="s">
        <v>183</v>
      </c>
      <c r="DR116" s="1017"/>
      <c r="DS116" s="1017"/>
      <c r="DT116" s="1017"/>
      <c r="DU116" s="1018"/>
      <c r="DV116" s="1020" t="s">
        <v>183</v>
      </c>
      <c r="DW116" s="1021"/>
      <c r="DX116" s="1021"/>
      <c r="DY116" s="1021"/>
      <c r="DZ116" s="1022"/>
    </row>
    <row r="117" spans="1:130" s="248" customFormat="1" ht="26.25" customHeight="1" x14ac:dyDescent="0.15">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462</v>
      </c>
      <c r="Z117" s="944"/>
      <c r="AA117" s="1034">
        <v>1737067</v>
      </c>
      <c r="AB117" s="1035"/>
      <c r="AC117" s="1035"/>
      <c r="AD117" s="1035"/>
      <c r="AE117" s="1036"/>
      <c r="AF117" s="1037">
        <v>1737603</v>
      </c>
      <c r="AG117" s="1035"/>
      <c r="AH117" s="1035"/>
      <c r="AI117" s="1035"/>
      <c r="AJ117" s="1036"/>
      <c r="AK117" s="1037">
        <v>1749108</v>
      </c>
      <c r="AL117" s="1035"/>
      <c r="AM117" s="1035"/>
      <c r="AN117" s="1035"/>
      <c r="AO117" s="1036"/>
      <c r="AP117" s="1038"/>
      <c r="AQ117" s="1039"/>
      <c r="AR117" s="1039"/>
      <c r="AS117" s="1039"/>
      <c r="AT117" s="1040"/>
      <c r="AU117" s="958"/>
      <c r="AV117" s="959"/>
      <c r="AW117" s="959"/>
      <c r="AX117" s="959"/>
      <c r="AY117" s="959"/>
      <c r="AZ117" s="1025" t="s">
        <v>463</v>
      </c>
      <c r="BA117" s="1026"/>
      <c r="BB117" s="1026"/>
      <c r="BC117" s="1026"/>
      <c r="BD117" s="1026"/>
      <c r="BE117" s="1026"/>
      <c r="BF117" s="1026"/>
      <c r="BG117" s="1026"/>
      <c r="BH117" s="1026"/>
      <c r="BI117" s="1026"/>
      <c r="BJ117" s="1026"/>
      <c r="BK117" s="1026"/>
      <c r="BL117" s="1026"/>
      <c r="BM117" s="1026"/>
      <c r="BN117" s="1026"/>
      <c r="BO117" s="1026"/>
      <c r="BP117" s="1027"/>
      <c r="BQ117" s="977" t="s">
        <v>183</v>
      </c>
      <c r="BR117" s="978"/>
      <c r="BS117" s="978"/>
      <c r="BT117" s="978"/>
      <c r="BU117" s="978"/>
      <c r="BV117" s="978" t="s">
        <v>183</v>
      </c>
      <c r="BW117" s="978"/>
      <c r="BX117" s="978"/>
      <c r="BY117" s="978"/>
      <c r="BZ117" s="978"/>
      <c r="CA117" s="978" t="s">
        <v>183</v>
      </c>
      <c r="CB117" s="978"/>
      <c r="CC117" s="978"/>
      <c r="CD117" s="978"/>
      <c r="CE117" s="978"/>
      <c r="CF117" s="972" t="s">
        <v>183</v>
      </c>
      <c r="CG117" s="973"/>
      <c r="CH117" s="973"/>
      <c r="CI117" s="973"/>
      <c r="CJ117" s="973"/>
      <c r="CK117" s="1003"/>
      <c r="CL117" s="1004"/>
      <c r="CM117" s="974" t="s">
        <v>464</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183</v>
      </c>
      <c r="DH117" s="1017"/>
      <c r="DI117" s="1017"/>
      <c r="DJ117" s="1017"/>
      <c r="DK117" s="1018"/>
      <c r="DL117" s="1019" t="s">
        <v>183</v>
      </c>
      <c r="DM117" s="1017"/>
      <c r="DN117" s="1017"/>
      <c r="DO117" s="1017"/>
      <c r="DP117" s="1018"/>
      <c r="DQ117" s="1019" t="s">
        <v>183</v>
      </c>
      <c r="DR117" s="1017"/>
      <c r="DS117" s="1017"/>
      <c r="DT117" s="1017"/>
      <c r="DU117" s="1018"/>
      <c r="DV117" s="1020" t="s">
        <v>183</v>
      </c>
      <c r="DW117" s="1021"/>
      <c r="DX117" s="1021"/>
      <c r="DY117" s="1021"/>
      <c r="DZ117" s="1022"/>
    </row>
    <row r="118" spans="1:130" s="248" customFormat="1" ht="26.25" customHeight="1" x14ac:dyDescent="0.15">
      <c r="A118" s="962" t="s">
        <v>438</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435</v>
      </c>
      <c r="AB118" s="943"/>
      <c r="AC118" s="943"/>
      <c r="AD118" s="943"/>
      <c r="AE118" s="944"/>
      <c r="AF118" s="942" t="s">
        <v>436</v>
      </c>
      <c r="AG118" s="943"/>
      <c r="AH118" s="943"/>
      <c r="AI118" s="943"/>
      <c r="AJ118" s="944"/>
      <c r="AK118" s="942" t="s">
        <v>308</v>
      </c>
      <c r="AL118" s="943"/>
      <c r="AM118" s="943"/>
      <c r="AN118" s="943"/>
      <c r="AO118" s="944"/>
      <c r="AP118" s="1029" t="s">
        <v>437</v>
      </c>
      <c r="AQ118" s="1030"/>
      <c r="AR118" s="1030"/>
      <c r="AS118" s="1030"/>
      <c r="AT118" s="1031"/>
      <c r="AU118" s="958"/>
      <c r="AV118" s="959"/>
      <c r="AW118" s="959"/>
      <c r="AX118" s="959"/>
      <c r="AY118" s="959"/>
      <c r="AZ118" s="1032" t="s">
        <v>465</v>
      </c>
      <c r="BA118" s="1023"/>
      <c r="BB118" s="1023"/>
      <c r="BC118" s="1023"/>
      <c r="BD118" s="1023"/>
      <c r="BE118" s="1023"/>
      <c r="BF118" s="1023"/>
      <c r="BG118" s="1023"/>
      <c r="BH118" s="1023"/>
      <c r="BI118" s="1023"/>
      <c r="BJ118" s="1023"/>
      <c r="BK118" s="1023"/>
      <c r="BL118" s="1023"/>
      <c r="BM118" s="1023"/>
      <c r="BN118" s="1023"/>
      <c r="BO118" s="1023"/>
      <c r="BP118" s="1024"/>
      <c r="BQ118" s="1055">
        <v>148674</v>
      </c>
      <c r="BR118" s="1056"/>
      <c r="BS118" s="1056"/>
      <c r="BT118" s="1056"/>
      <c r="BU118" s="1056"/>
      <c r="BV118" s="1056">
        <v>223807</v>
      </c>
      <c r="BW118" s="1056"/>
      <c r="BX118" s="1056"/>
      <c r="BY118" s="1056"/>
      <c r="BZ118" s="1056"/>
      <c r="CA118" s="1056" t="s">
        <v>183</v>
      </c>
      <c r="CB118" s="1056"/>
      <c r="CC118" s="1056"/>
      <c r="CD118" s="1056"/>
      <c r="CE118" s="1056"/>
      <c r="CF118" s="972" t="s">
        <v>183</v>
      </c>
      <c r="CG118" s="973"/>
      <c r="CH118" s="973"/>
      <c r="CI118" s="973"/>
      <c r="CJ118" s="973"/>
      <c r="CK118" s="1003"/>
      <c r="CL118" s="1004"/>
      <c r="CM118" s="974" t="s">
        <v>466</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183</v>
      </c>
      <c r="DH118" s="1017"/>
      <c r="DI118" s="1017"/>
      <c r="DJ118" s="1017"/>
      <c r="DK118" s="1018"/>
      <c r="DL118" s="1019" t="s">
        <v>183</v>
      </c>
      <c r="DM118" s="1017"/>
      <c r="DN118" s="1017"/>
      <c r="DO118" s="1017"/>
      <c r="DP118" s="1018"/>
      <c r="DQ118" s="1019" t="s">
        <v>183</v>
      </c>
      <c r="DR118" s="1017"/>
      <c r="DS118" s="1017"/>
      <c r="DT118" s="1017"/>
      <c r="DU118" s="1018"/>
      <c r="DV118" s="1020" t="s">
        <v>183</v>
      </c>
      <c r="DW118" s="1021"/>
      <c r="DX118" s="1021"/>
      <c r="DY118" s="1021"/>
      <c r="DZ118" s="1022"/>
    </row>
    <row r="119" spans="1:130" s="248" customFormat="1" ht="26.25" customHeight="1" x14ac:dyDescent="0.15">
      <c r="A119" s="1116" t="s">
        <v>441</v>
      </c>
      <c r="B119" s="1002"/>
      <c r="C119" s="981" t="s">
        <v>442</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183</v>
      </c>
      <c r="AB119" s="950"/>
      <c r="AC119" s="950"/>
      <c r="AD119" s="950"/>
      <c r="AE119" s="951"/>
      <c r="AF119" s="952" t="s">
        <v>183</v>
      </c>
      <c r="AG119" s="950"/>
      <c r="AH119" s="950"/>
      <c r="AI119" s="950"/>
      <c r="AJ119" s="951"/>
      <c r="AK119" s="952" t="s">
        <v>183</v>
      </c>
      <c r="AL119" s="950"/>
      <c r="AM119" s="950"/>
      <c r="AN119" s="950"/>
      <c r="AO119" s="951"/>
      <c r="AP119" s="953" t="s">
        <v>183</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467</v>
      </c>
      <c r="BP119" s="1064"/>
      <c r="BQ119" s="1055">
        <v>20859123</v>
      </c>
      <c r="BR119" s="1056"/>
      <c r="BS119" s="1056"/>
      <c r="BT119" s="1056"/>
      <c r="BU119" s="1056"/>
      <c r="BV119" s="1056">
        <v>20478124</v>
      </c>
      <c r="BW119" s="1056"/>
      <c r="BX119" s="1056"/>
      <c r="BY119" s="1056"/>
      <c r="BZ119" s="1056"/>
      <c r="CA119" s="1056">
        <v>20268042</v>
      </c>
      <c r="CB119" s="1056"/>
      <c r="CC119" s="1056"/>
      <c r="CD119" s="1056"/>
      <c r="CE119" s="1056"/>
      <c r="CF119" s="1057"/>
      <c r="CG119" s="1058"/>
      <c r="CH119" s="1058"/>
      <c r="CI119" s="1058"/>
      <c r="CJ119" s="1059"/>
      <c r="CK119" s="1005"/>
      <c r="CL119" s="1006"/>
      <c r="CM119" s="1060" t="s">
        <v>468</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183</v>
      </c>
      <c r="DH119" s="1042"/>
      <c r="DI119" s="1042"/>
      <c r="DJ119" s="1042"/>
      <c r="DK119" s="1043"/>
      <c r="DL119" s="1041" t="s">
        <v>183</v>
      </c>
      <c r="DM119" s="1042"/>
      <c r="DN119" s="1042"/>
      <c r="DO119" s="1042"/>
      <c r="DP119" s="1043"/>
      <c r="DQ119" s="1041" t="s">
        <v>183</v>
      </c>
      <c r="DR119" s="1042"/>
      <c r="DS119" s="1042"/>
      <c r="DT119" s="1042"/>
      <c r="DU119" s="1043"/>
      <c r="DV119" s="1044" t="s">
        <v>183</v>
      </c>
      <c r="DW119" s="1045"/>
      <c r="DX119" s="1045"/>
      <c r="DY119" s="1045"/>
      <c r="DZ119" s="1046"/>
    </row>
    <row r="120" spans="1:130" s="248" customFormat="1" ht="26.25" customHeight="1" x14ac:dyDescent="0.15">
      <c r="A120" s="1117"/>
      <c r="B120" s="1004"/>
      <c r="C120" s="974" t="s">
        <v>445</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183</v>
      </c>
      <c r="AB120" s="1017"/>
      <c r="AC120" s="1017"/>
      <c r="AD120" s="1017"/>
      <c r="AE120" s="1018"/>
      <c r="AF120" s="1019" t="s">
        <v>183</v>
      </c>
      <c r="AG120" s="1017"/>
      <c r="AH120" s="1017"/>
      <c r="AI120" s="1017"/>
      <c r="AJ120" s="1018"/>
      <c r="AK120" s="1019" t="s">
        <v>183</v>
      </c>
      <c r="AL120" s="1017"/>
      <c r="AM120" s="1017"/>
      <c r="AN120" s="1017"/>
      <c r="AO120" s="1018"/>
      <c r="AP120" s="1020" t="s">
        <v>183</v>
      </c>
      <c r="AQ120" s="1021"/>
      <c r="AR120" s="1021"/>
      <c r="AS120" s="1021"/>
      <c r="AT120" s="1022"/>
      <c r="AU120" s="1047" t="s">
        <v>469</v>
      </c>
      <c r="AV120" s="1048"/>
      <c r="AW120" s="1048"/>
      <c r="AX120" s="1048"/>
      <c r="AY120" s="1049"/>
      <c r="AZ120" s="998" t="s">
        <v>470</v>
      </c>
      <c r="BA120" s="947"/>
      <c r="BB120" s="947"/>
      <c r="BC120" s="947"/>
      <c r="BD120" s="947"/>
      <c r="BE120" s="947"/>
      <c r="BF120" s="947"/>
      <c r="BG120" s="947"/>
      <c r="BH120" s="947"/>
      <c r="BI120" s="947"/>
      <c r="BJ120" s="947"/>
      <c r="BK120" s="947"/>
      <c r="BL120" s="947"/>
      <c r="BM120" s="947"/>
      <c r="BN120" s="947"/>
      <c r="BO120" s="947"/>
      <c r="BP120" s="948"/>
      <c r="BQ120" s="984">
        <v>3400845</v>
      </c>
      <c r="BR120" s="985"/>
      <c r="BS120" s="985"/>
      <c r="BT120" s="985"/>
      <c r="BU120" s="985"/>
      <c r="BV120" s="985">
        <v>3105245</v>
      </c>
      <c r="BW120" s="985"/>
      <c r="BX120" s="985"/>
      <c r="BY120" s="985"/>
      <c r="BZ120" s="985"/>
      <c r="CA120" s="985">
        <v>3059121</v>
      </c>
      <c r="CB120" s="985"/>
      <c r="CC120" s="985"/>
      <c r="CD120" s="985"/>
      <c r="CE120" s="985"/>
      <c r="CF120" s="999">
        <v>50</v>
      </c>
      <c r="CG120" s="1000"/>
      <c r="CH120" s="1000"/>
      <c r="CI120" s="1000"/>
      <c r="CJ120" s="1000"/>
      <c r="CK120" s="1065" t="s">
        <v>471</v>
      </c>
      <c r="CL120" s="1066"/>
      <c r="CM120" s="1066"/>
      <c r="CN120" s="1066"/>
      <c r="CO120" s="1067"/>
      <c r="CP120" s="1073" t="s">
        <v>472</v>
      </c>
      <c r="CQ120" s="1074"/>
      <c r="CR120" s="1074"/>
      <c r="CS120" s="1074"/>
      <c r="CT120" s="1074"/>
      <c r="CU120" s="1074"/>
      <c r="CV120" s="1074"/>
      <c r="CW120" s="1074"/>
      <c r="CX120" s="1074"/>
      <c r="CY120" s="1074"/>
      <c r="CZ120" s="1074"/>
      <c r="DA120" s="1074"/>
      <c r="DB120" s="1074"/>
      <c r="DC120" s="1074"/>
      <c r="DD120" s="1074"/>
      <c r="DE120" s="1074"/>
      <c r="DF120" s="1075"/>
      <c r="DG120" s="984">
        <v>1809953</v>
      </c>
      <c r="DH120" s="985"/>
      <c r="DI120" s="985"/>
      <c r="DJ120" s="985"/>
      <c r="DK120" s="985"/>
      <c r="DL120" s="985">
        <v>1914333</v>
      </c>
      <c r="DM120" s="985"/>
      <c r="DN120" s="985"/>
      <c r="DO120" s="985"/>
      <c r="DP120" s="985"/>
      <c r="DQ120" s="985">
        <v>1993353</v>
      </c>
      <c r="DR120" s="985"/>
      <c r="DS120" s="985"/>
      <c r="DT120" s="985"/>
      <c r="DU120" s="985"/>
      <c r="DV120" s="986">
        <v>32.6</v>
      </c>
      <c r="DW120" s="986"/>
      <c r="DX120" s="986"/>
      <c r="DY120" s="986"/>
      <c r="DZ120" s="987"/>
    </row>
    <row r="121" spans="1:130" s="248" customFormat="1" ht="26.25" customHeight="1" x14ac:dyDescent="0.15">
      <c r="A121" s="1117"/>
      <c r="B121" s="1004"/>
      <c r="C121" s="1025" t="s">
        <v>473</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183</v>
      </c>
      <c r="AB121" s="1017"/>
      <c r="AC121" s="1017"/>
      <c r="AD121" s="1017"/>
      <c r="AE121" s="1018"/>
      <c r="AF121" s="1019" t="s">
        <v>183</v>
      </c>
      <c r="AG121" s="1017"/>
      <c r="AH121" s="1017"/>
      <c r="AI121" s="1017"/>
      <c r="AJ121" s="1018"/>
      <c r="AK121" s="1019" t="s">
        <v>183</v>
      </c>
      <c r="AL121" s="1017"/>
      <c r="AM121" s="1017"/>
      <c r="AN121" s="1017"/>
      <c r="AO121" s="1018"/>
      <c r="AP121" s="1020" t="s">
        <v>183</v>
      </c>
      <c r="AQ121" s="1021"/>
      <c r="AR121" s="1021"/>
      <c r="AS121" s="1021"/>
      <c r="AT121" s="1022"/>
      <c r="AU121" s="1050"/>
      <c r="AV121" s="1051"/>
      <c r="AW121" s="1051"/>
      <c r="AX121" s="1051"/>
      <c r="AY121" s="1052"/>
      <c r="AZ121" s="1007" t="s">
        <v>474</v>
      </c>
      <c r="BA121" s="1008"/>
      <c r="BB121" s="1008"/>
      <c r="BC121" s="1008"/>
      <c r="BD121" s="1008"/>
      <c r="BE121" s="1008"/>
      <c r="BF121" s="1008"/>
      <c r="BG121" s="1008"/>
      <c r="BH121" s="1008"/>
      <c r="BI121" s="1008"/>
      <c r="BJ121" s="1008"/>
      <c r="BK121" s="1008"/>
      <c r="BL121" s="1008"/>
      <c r="BM121" s="1008"/>
      <c r="BN121" s="1008"/>
      <c r="BO121" s="1008"/>
      <c r="BP121" s="1009"/>
      <c r="BQ121" s="977">
        <v>1913081</v>
      </c>
      <c r="BR121" s="978"/>
      <c r="BS121" s="978"/>
      <c r="BT121" s="978"/>
      <c r="BU121" s="978"/>
      <c r="BV121" s="978">
        <v>1891077</v>
      </c>
      <c r="BW121" s="978"/>
      <c r="BX121" s="978"/>
      <c r="BY121" s="978"/>
      <c r="BZ121" s="978"/>
      <c r="CA121" s="978">
        <v>1675683</v>
      </c>
      <c r="CB121" s="978"/>
      <c r="CC121" s="978"/>
      <c r="CD121" s="978"/>
      <c r="CE121" s="978"/>
      <c r="CF121" s="972">
        <v>27.4</v>
      </c>
      <c r="CG121" s="973"/>
      <c r="CH121" s="973"/>
      <c r="CI121" s="973"/>
      <c r="CJ121" s="973"/>
      <c r="CK121" s="1068"/>
      <c r="CL121" s="1069"/>
      <c r="CM121" s="1069"/>
      <c r="CN121" s="1069"/>
      <c r="CO121" s="1070"/>
      <c r="CP121" s="1078" t="s">
        <v>475</v>
      </c>
      <c r="CQ121" s="1079"/>
      <c r="CR121" s="1079"/>
      <c r="CS121" s="1079"/>
      <c r="CT121" s="1079"/>
      <c r="CU121" s="1079"/>
      <c r="CV121" s="1079"/>
      <c r="CW121" s="1079"/>
      <c r="CX121" s="1079"/>
      <c r="CY121" s="1079"/>
      <c r="CZ121" s="1079"/>
      <c r="DA121" s="1079"/>
      <c r="DB121" s="1079"/>
      <c r="DC121" s="1079"/>
      <c r="DD121" s="1079"/>
      <c r="DE121" s="1079"/>
      <c r="DF121" s="1080"/>
      <c r="DG121" s="977">
        <v>879197</v>
      </c>
      <c r="DH121" s="978"/>
      <c r="DI121" s="978"/>
      <c r="DJ121" s="978"/>
      <c r="DK121" s="978"/>
      <c r="DL121" s="978">
        <v>847246</v>
      </c>
      <c r="DM121" s="978"/>
      <c r="DN121" s="978"/>
      <c r="DO121" s="978"/>
      <c r="DP121" s="978"/>
      <c r="DQ121" s="978">
        <v>771215</v>
      </c>
      <c r="DR121" s="978"/>
      <c r="DS121" s="978"/>
      <c r="DT121" s="978"/>
      <c r="DU121" s="978"/>
      <c r="DV121" s="979">
        <v>12.6</v>
      </c>
      <c r="DW121" s="979"/>
      <c r="DX121" s="979"/>
      <c r="DY121" s="979"/>
      <c r="DZ121" s="980"/>
    </row>
    <row r="122" spans="1:130" s="248" customFormat="1" ht="26.25" customHeight="1" x14ac:dyDescent="0.15">
      <c r="A122" s="1117"/>
      <c r="B122" s="1004"/>
      <c r="C122" s="974" t="s">
        <v>455</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183</v>
      </c>
      <c r="AB122" s="1017"/>
      <c r="AC122" s="1017"/>
      <c r="AD122" s="1017"/>
      <c r="AE122" s="1018"/>
      <c r="AF122" s="1019" t="s">
        <v>183</v>
      </c>
      <c r="AG122" s="1017"/>
      <c r="AH122" s="1017"/>
      <c r="AI122" s="1017"/>
      <c r="AJ122" s="1018"/>
      <c r="AK122" s="1019" t="s">
        <v>183</v>
      </c>
      <c r="AL122" s="1017"/>
      <c r="AM122" s="1017"/>
      <c r="AN122" s="1017"/>
      <c r="AO122" s="1018"/>
      <c r="AP122" s="1020" t="s">
        <v>183</v>
      </c>
      <c r="AQ122" s="1021"/>
      <c r="AR122" s="1021"/>
      <c r="AS122" s="1021"/>
      <c r="AT122" s="1022"/>
      <c r="AU122" s="1050"/>
      <c r="AV122" s="1051"/>
      <c r="AW122" s="1051"/>
      <c r="AX122" s="1051"/>
      <c r="AY122" s="1052"/>
      <c r="AZ122" s="1032" t="s">
        <v>476</v>
      </c>
      <c r="BA122" s="1023"/>
      <c r="BB122" s="1023"/>
      <c r="BC122" s="1023"/>
      <c r="BD122" s="1023"/>
      <c r="BE122" s="1023"/>
      <c r="BF122" s="1023"/>
      <c r="BG122" s="1023"/>
      <c r="BH122" s="1023"/>
      <c r="BI122" s="1023"/>
      <c r="BJ122" s="1023"/>
      <c r="BK122" s="1023"/>
      <c r="BL122" s="1023"/>
      <c r="BM122" s="1023"/>
      <c r="BN122" s="1023"/>
      <c r="BO122" s="1023"/>
      <c r="BP122" s="1024"/>
      <c r="BQ122" s="1055">
        <v>9326017</v>
      </c>
      <c r="BR122" s="1056"/>
      <c r="BS122" s="1056"/>
      <c r="BT122" s="1056"/>
      <c r="BU122" s="1056"/>
      <c r="BV122" s="1056">
        <v>9376599</v>
      </c>
      <c r="BW122" s="1056"/>
      <c r="BX122" s="1056"/>
      <c r="BY122" s="1056"/>
      <c r="BZ122" s="1056"/>
      <c r="CA122" s="1056">
        <v>9430356</v>
      </c>
      <c r="CB122" s="1056"/>
      <c r="CC122" s="1056"/>
      <c r="CD122" s="1056"/>
      <c r="CE122" s="1056"/>
      <c r="CF122" s="1076">
        <v>154.1</v>
      </c>
      <c r="CG122" s="1077"/>
      <c r="CH122" s="1077"/>
      <c r="CI122" s="1077"/>
      <c r="CJ122" s="1077"/>
      <c r="CK122" s="1068"/>
      <c r="CL122" s="1069"/>
      <c r="CM122" s="1069"/>
      <c r="CN122" s="1069"/>
      <c r="CO122" s="1070"/>
      <c r="CP122" s="1078" t="s">
        <v>477</v>
      </c>
      <c r="CQ122" s="1079"/>
      <c r="CR122" s="1079"/>
      <c r="CS122" s="1079"/>
      <c r="CT122" s="1079"/>
      <c r="CU122" s="1079"/>
      <c r="CV122" s="1079"/>
      <c r="CW122" s="1079"/>
      <c r="CX122" s="1079"/>
      <c r="CY122" s="1079"/>
      <c r="CZ122" s="1079"/>
      <c r="DA122" s="1079"/>
      <c r="DB122" s="1079"/>
      <c r="DC122" s="1079"/>
      <c r="DD122" s="1079"/>
      <c r="DE122" s="1079"/>
      <c r="DF122" s="1080"/>
      <c r="DG122" s="977" t="s">
        <v>183</v>
      </c>
      <c r="DH122" s="978"/>
      <c r="DI122" s="978"/>
      <c r="DJ122" s="978"/>
      <c r="DK122" s="978"/>
      <c r="DL122" s="978" t="s">
        <v>183</v>
      </c>
      <c r="DM122" s="978"/>
      <c r="DN122" s="978"/>
      <c r="DO122" s="978"/>
      <c r="DP122" s="978"/>
      <c r="DQ122" s="978" t="s">
        <v>183</v>
      </c>
      <c r="DR122" s="978"/>
      <c r="DS122" s="978"/>
      <c r="DT122" s="978"/>
      <c r="DU122" s="978"/>
      <c r="DV122" s="979" t="s">
        <v>183</v>
      </c>
      <c r="DW122" s="979"/>
      <c r="DX122" s="979"/>
      <c r="DY122" s="979"/>
      <c r="DZ122" s="980"/>
    </row>
    <row r="123" spans="1:130" s="248" customFormat="1" ht="26.25" customHeight="1" x14ac:dyDescent="0.15">
      <c r="A123" s="1117"/>
      <c r="B123" s="1004"/>
      <c r="C123" s="974" t="s">
        <v>461</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183</v>
      </c>
      <c r="AB123" s="1017"/>
      <c r="AC123" s="1017"/>
      <c r="AD123" s="1017"/>
      <c r="AE123" s="1018"/>
      <c r="AF123" s="1019" t="s">
        <v>183</v>
      </c>
      <c r="AG123" s="1017"/>
      <c r="AH123" s="1017"/>
      <c r="AI123" s="1017"/>
      <c r="AJ123" s="1018"/>
      <c r="AK123" s="1019" t="s">
        <v>183</v>
      </c>
      <c r="AL123" s="1017"/>
      <c r="AM123" s="1017"/>
      <c r="AN123" s="1017"/>
      <c r="AO123" s="1018"/>
      <c r="AP123" s="1020" t="s">
        <v>183</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478</v>
      </c>
      <c r="BP123" s="1064"/>
      <c r="BQ123" s="1123">
        <v>14639943</v>
      </c>
      <c r="BR123" s="1124"/>
      <c r="BS123" s="1124"/>
      <c r="BT123" s="1124"/>
      <c r="BU123" s="1124"/>
      <c r="BV123" s="1124">
        <v>14372921</v>
      </c>
      <c r="BW123" s="1124"/>
      <c r="BX123" s="1124"/>
      <c r="BY123" s="1124"/>
      <c r="BZ123" s="1124"/>
      <c r="CA123" s="1124">
        <v>14165160</v>
      </c>
      <c r="CB123" s="1124"/>
      <c r="CC123" s="1124"/>
      <c r="CD123" s="1124"/>
      <c r="CE123" s="1124"/>
      <c r="CF123" s="1057"/>
      <c r="CG123" s="1058"/>
      <c r="CH123" s="1058"/>
      <c r="CI123" s="1058"/>
      <c r="CJ123" s="1059"/>
      <c r="CK123" s="1068"/>
      <c r="CL123" s="1069"/>
      <c r="CM123" s="1069"/>
      <c r="CN123" s="1069"/>
      <c r="CO123" s="1070"/>
      <c r="CP123" s="1078" t="s">
        <v>479</v>
      </c>
      <c r="CQ123" s="1079"/>
      <c r="CR123" s="1079"/>
      <c r="CS123" s="1079"/>
      <c r="CT123" s="1079"/>
      <c r="CU123" s="1079"/>
      <c r="CV123" s="1079"/>
      <c r="CW123" s="1079"/>
      <c r="CX123" s="1079"/>
      <c r="CY123" s="1079"/>
      <c r="CZ123" s="1079"/>
      <c r="DA123" s="1079"/>
      <c r="DB123" s="1079"/>
      <c r="DC123" s="1079"/>
      <c r="DD123" s="1079"/>
      <c r="DE123" s="1079"/>
      <c r="DF123" s="1080"/>
      <c r="DG123" s="1016" t="s">
        <v>183</v>
      </c>
      <c r="DH123" s="1017"/>
      <c r="DI123" s="1017"/>
      <c r="DJ123" s="1017"/>
      <c r="DK123" s="1018"/>
      <c r="DL123" s="1019" t="s">
        <v>183</v>
      </c>
      <c r="DM123" s="1017"/>
      <c r="DN123" s="1017"/>
      <c r="DO123" s="1017"/>
      <c r="DP123" s="1018"/>
      <c r="DQ123" s="1019" t="s">
        <v>183</v>
      </c>
      <c r="DR123" s="1017"/>
      <c r="DS123" s="1017"/>
      <c r="DT123" s="1017"/>
      <c r="DU123" s="1018"/>
      <c r="DV123" s="1020" t="s">
        <v>183</v>
      </c>
      <c r="DW123" s="1021"/>
      <c r="DX123" s="1021"/>
      <c r="DY123" s="1021"/>
      <c r="DZ123" s="1022"/>
    </row>
    <row r="124" spans="1:130" s="248" customFormat="1" ht="26.25" customHeight="1" thickBot="1" x14ac:dyDescent="0.2">
      <c r="A124" s="1117"/>
      <c r="B124" s="1004"/>
      <c r="C124" s="974" t="s">
        <v>464</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183</v>
      </c>
      <c r="AB124" s="1017"/>
      <c r="AC124" s="1017"/>
      <c r="AD124" s="1017"/>
      <c r="AE124" s="1018"/>
      <c r="AF124" s="1019" t="s">
        <v>183</v>
      </c>
      <c r="AG124" s="1017"/>
      <c r="AH124" s="1017"/>
      <c r="AI124" s="1017"/>
      <c r="AJ124" s="1018"/>
      <c r="AK124" s="1019" t="s">
        <v>183</v>
      </c>
      <c r="AL124" s="1017"/>
      <c r="AM124" s="1017"/>
      <c r="AN124" s="1017"/>
      <c r="AO124" s="1018"/>
      <c r="AP124" s="1020" t="s">
        <v>183</v>
      </c>
      <c r="AQ124" s="1021"/>
      <c r="AR124" s="1021"/>
      <c r="AS124" s="1021"/>
      <c r="AT124" s="1022"/>
      <c r="AU124" s="1119" t="s">
        <v>480</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104.9</v>
      </c>
      <c r="BR124" s="1086"/>
      <c r="BS124" s="1086"/>
      <c r="BT124" s="1086"/>
      <c r="BU124" s="1086"/>
      <c r="BV124" s="1086">
        <v>103.4</v>
      </c>
      <c r="BW124" s="1086"/>
      <c r="BX124" s="1086"/>
      <c r="BY124" s="1086"/>
      <c r="BZ124" s="1086"/>
      <c r="CA124" s="1086">
        <v>99.7</v>
      </c>
      <c r="CB124" s="1086"/>
      <c r="CC124" s="1086"/>
      <c r="CD124" s="1086"/>
      <c r="CE124" s="1086"/>
      <c r="CF124" s="1087"/>
      <c r="CG124" s="1088"/>
      <c r="CH124" s="1088"/>
      <c r="CI124" s="1088"/>
      <c r="CJ124" s="1089"/>
      <c r="CK124" s="1071"/>
      <c r="CL124" s="1071"/>
      <c r="CM124" s="1071"/>
      <c r="CN124" s="1071"/>
      <c r="CO124" s="1072"/>
      <c r="CP124" s="1078" t="s">
        <v>481</v>
      </c>
      <c r="CQ124" s="1079"/>
      <c r="CR124" s="1079"/>
      <c r="CS124" s="1079"/>
      <c r="CT124" s="1079"/>
      <c r="CU124" s="1079"/>
      <c r="CV124" s="1079"/>
      <c r="CW124" s="1079"/>
      <c r="CX124" s="1079"/>
      <c r="CY124" s="1079"/>
      <c r="CZ124" s="1079"/>
      <c r="DA124" s="1079"/>
      <c r="DB124" s="1079"/>
      <c r="DC124" s="1079"/>
      <c r="DD124" s="1079"/>
      <c r="DE124" s="1079"/>
      <c r="DF124" s="1080"/>
      <c r="DG124" s="1063" t="s">
        <v>416</v>
      </c>
      <c r="DH124" s="1042"/>
      <c r="DI124" s="1042"/>
      <c r="DJ124" s="1042"/>
      <c r="DK124" s="1043"/>
      <c r="DL124" s="1041" t="s">
        <v>183</v>
      </c>
      <c r="DM124" s="1042"/>
      <c r="DN124" s="1042"/>
      <c r="DO124" s="1042"/>
      <c r="DP124" s="1043"/>
      <c r="DQ124" s="1041" t="s">
        <v>183</v>
      </c>
      <c r="DR124" s="1042"/>
      <c r="DS124" s="1042"/>
      <c r="DT124" s="1042"/>
      <c r="DU124" s="1043"/>
      <c r="DV124" s="1044" t="s">
        <v>183</v>
      </c>
      <c r="DW124" s="1045"/>
      <c r="DX124" s="1045"/>
      <c r="DY124" s="1045"/>
      <c r="DZ124" s="1046"/>
    </row>
    <row r="125" spans="1:130" s="248" customFormat="1" ht="26.25" customHeight="1" x14ac:dyDescent="0.15">
      <c r="A125" s="1117"/>
      <c r="B125" s="1004"/>
      <c r="C125" s="974" t="s">
        <v>466</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482</v>
      </c>
      <c r="AB125" s="1017"/>
      <c r="AC125" s="1017"/>
      <c r="AD125" s="1017"/>
      <c r="AE125" s="1018"/>
      <c r="AF125" s="1019" t="s">
        <v>183</v>
      </c>
      <c r="AG125" s="1017"/>
      <c r="AH125" s="1017"/>
      <c r="AI125" s="1017"/>
      <c r="AJ125" s="1018"/>
      <c r="AK125" s="1019" t="s">
        <v>183</v>
      </c>
      <c r="AL125" s="1017"/>
      <c r="AM125" s="1017"/>
      <c r="AN125" s="1017"/>
      <c r="AO125" s="1018"/>
      <c r="AP125" s="1020" t="s">
        <v>416</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483</v>
      </c>
      <c r="CL125" s="1066"/>
      <c r="CM125" s="1066"/>
      <c r="CN125" s="1066"/>
      <c r="CO125" s="1067"/>
      <c r="CP125" s="998" t="s">
        <v>484</v>
      </c>
      <c r="CQ125" s="947"/>
      <c r="CR125" s="947"/>
      <c r="CS125" s="947"/>
      <c r="CT125" s="947"/>
      <c r="CU125" s="947"/>
      <c r="CV125" s="947"/>
      <c r="CW125" s="947"/>
      <c r="CX125" s="947"/>
      <c r="CY125" s="947"/>
      <c r="CZ125" s="947"/>
      <c r="DA125" s="947"/>
      <c r="DB125" s="947"/>
      <c r="DC125" s="947"/>
      <c r="DD125" s="947"/>
      <c r="DE125" s="947"/>
      <c r="DF125" s="948"/>
      <c r="DG125" s="984" t="s">
        <v>183</v>
      </c>
      <c r="DH125" s="985"/>
      <c r="DI125" s="985"/>
      <c r="DJ125" s="985"/>
      <c r="DK125" s="985"/>
      <c r="DL125" s="985" t="s">
        <v>416</v>
      </c>
      <c r="DM125" s="985"/>
      <c r="DN125" s="985"/>
      <c r="DO125" s="985"/>
      <c r="DP125" s="985"/>
      <c r="DQ125" s="985" t="s">
        <v>183</v>
      </c>
      <c r="DR125" s="985"/>
      <c r="DS125" s="985"/>
      <c r="DT125" s="985"/>
      <c r="DU125" s="985"/>
      <c r="DV125" s="986" t="s">
        <v>183</v>
      </c>
      <c r="DW125" s="986"/>
      <c r="DX125" s="986"/>
      <c r="DY125" s="986"/>
      <c r="DZ125" s="987"/>
    </row>
    <row r="126" spans="1:130" s="248" customFormat="1" ht="26.25" customHeight="1" thickBot="1" x14ac:dyDescent="0.2">
      <c r="A126" s="1117"/>
      <c r="B126" s="1004"/>
      <c r="C126" s="974" t="s">
        <v>468</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183</v>
      </c>
      <c r="AB126" s="1017"/>
      <c r="AC126" s="1017"/>
      <c r="AD126" s="1017"/>
      <c r="AE126" s="1018"/>
      <c r="AF126" s="1019" t="s">
        <v>416</v>
      </c>
      <c r="AG126" s="1017"/>
      <c r="AH126" s="1017"/>
      <c r="AI126" s="1017"/>
      <c r="AJ126" s="1018"/>
      <c r="AK126" s="1019" t="s">
        <v>183</v>
      </c>
      <c r="AL126" s="1017"/>
      <c r="AM126" s="1017"/>
      <c r="AN126" s="1017"/>
      <c r="AO126" s="1018"/>
      <c r="AP126" s="1020" t="s">
        <v>183</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485</v>
      </c>
      <c r="CQ126" s="1008"/>
      <c r="CR126" s="1008"/>
      <c r="CS126" s="1008"/>
      <c r="CT126" s="1008"/>
      <c r="CU126" s="1008"/>
      <c r="CV126" s="1008"/>
      <c r="CW126" s="1008"/>
      <c r="CX126" s="1008"/>
      <c r="CY126" s="1008"/>
      <c r="CZ126" s="1008"/>
      <c r="DA126" s="1008"/>
      <c r="DB126" s="1008"/>
      <c r="DC126" s="1008"/>
      <c r="DD126" s="1008"/>
      <c r="DE126" s="1008"/>
      <c r="DF126" s="1009"/>
      <c r="DG126" s="977" t="s">
        <v>183</v>
      </c>
      <c r="DH126" s="978"/>
      <c r="DI126" s="978"/>
      <c r="DJ126" s="978"/>
      <c r="DK126" s="978"/>
      <c r="DL126" s="978" t="s">
        <v>183</v>
      </c>
      <c r="DM126" s="978"/>
      <c r="DN126" s="978"/>
      <c r="DO126" s="978"/>
      <c r="DP126" s="978"/>
      <c r="DQ126" s="978" t="s">
        <v>482</v>
      </c>
      <c r="DR126" s="978"/>
      <c r="DS126" s="978"/>
      <c r="DT126" s="978"/>
      <c r="DU126" s="978"/>
      <c r="DV126" s="979" t="s">
        <v>183</v>
      </c>
      <c r="DW126" s="979"/>
      <c r="DX126" s="979"/>
      <c r="DY126" s="979"/>
      <c r="DZ126" s="980"/>
    </row>
    <row r="127" spans="1:130" s="248" customFormat="1" ht="26.25" customHeight="1" x14ac:dyDescent="0.15">
      <c r="A127" s="1118"/>
      <c r="B127" s="1006"/>
      <c r="C127" s="1060" t="s">
        <v>486</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416</v>
      </c>
      <c r="AB127" s="1017"/>
      <c r="AC127" s="1017"/>
      <c r="AD127" s="1017"/>
      <c r="AE127" s="1018"/>
      <c r="AF127" s="1019" t="s">
        <v>416</v>
      </c>
      <c r="AG127" s="1017"/>
      <c r="AH127" s="1017"/>
      <c r="AI127" s="1017"/>
      <c r="AJ127" s="1018"/>
      <c r="AK127" s="1019" t="s">
        <v>183</v>
      </c>
      <c r="AL127" s="1017"/>
      <c r="AM127" s="1017"/>
      <c r="AN127" s="1017"/>
      <c r="AO127" s="1018"/>
      <c r="AP127" s="1020" t="s">
        <v>183</v>
      </c>
      <c r="AQ127" s="1021"/>
      <c r="AR127" s="1021"/>
      <c r="AS127" s="1021"/>
      <c r="AT127" s="1022"/>
      <c r="AU127" s="284"/>
      <c r="AV127" s="284"/>
      <c r="AW127" s="284"/>
      <c r="AX127" s="1090" t="s">
        <v>487</v>
      </c>
      <c r="AY127" s="1091"/>
      <c r="AZ127" s="1091"/>
      <c r="BA127" s="1091"/>
      <c r="BB127" s="1091"/>
      <c r="BC127" s="1091"/>
      <c r="BD127" s="1091"/>
      <c r="BE127" s="1092"/>
      <c r="BF127" s="1093" t="s">
        <v>488</v>
      </c>
      <c r="BG127" s="1091"/>
      <c r="BH127" s="1091"/>
      <c r="BI127" s="1091"/>
      <c r="BJ127" s="1091"/>
      <c r="BK127" s="1091"/>
      <c r="BL127" s="1092"/>
      <c r="BM127" s="1093" t="s">
        <v>489</v>
      </c>
      <c r="BN127" s="1091"/>
      <c r="BO127" s="1091"/>
      <c r="BP127" s="1091"/>
      <c r="BQ127" s="1091"/>
      <c r="BR127" s="1091"/>
      <c r="BS127" s="1092"/>
      <c r="BT127" s="1093" t="s">
        <v>490</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491</v>
      </c>
      <c r="CQ127" s="1008"/>
      <c r="CR127" s="1008"/>
      <c r="CS127" s="1008"/>
      <c r="CT127" s="1008"/>
      <c r="CU127" s="1008"/>
      <c r="CV127" s="1008"/>
      <c r="CW127" s="1008"/>
      <c r="CX127" s="1008"/>
      <c r="CY127" s="1008"/>
      <c r="CZ127" s="1008"/>
      <c r="DA127" s="1008"/>
      <c r="DB127" s="1008"/>
      <c r="DC127" s="1008"/>
      <c r="DD127" s="1008"/>
      <c r="DE127" s="1008"/>
      <c r="DF127" s="1009"/>
      <c r="DG127" s="977" t="s">
        <v>183</v>
      </c>
      <c r="DH127" s="978"/>
      <c r="DI127" s="978"/>
      <c r="DJ127" s="978"/>
      <c r="DK127" s="978"/>
      <c r="DL127" s="978" t="s">
        <v>183</v>
      </c>
      <c r="DM127" s="978"/>
      <c r="DN127" s="978"/>
      <c r="DO127" s="978"/>
      <c r="DP127" s="978"/>
      <c r="DQ127" s="978" t="s">
        <v>183</v>
      </c>
      <c r="DR127" s="978"/>
      <c r="DS127" s="978"/>
      <c r="DT127" s="978"/>
      <c r="DU127" s="978"/>
      <c r="DV127" s="979" t="s">
        <v>416</v>
      </c>
      <c r="DW127" s="979"/>
      <c r="DX127" s="979"/>
      <c r="DY127" s="979"/>
      <c r="DZ127" s="980"/>
    </row>
    <row r="128" spans="1:130" s="248" customFormat="1" ht="26.25" customHeight="1" thickBot="1" x14ac:dyDescent="0.2">
      <c r="A128" s="1101" t="s">
        <v>492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493</v>
      </c>
      <c r="X128" s="1103"/>
      <c r="Y128" s="1103"/>
      <c r="Z128" s="1104"/>
      <c r="AA128" s="1105">
        <v>161960</v>
      </c>
      <c r="AB128" s="1106"/>
      <c r="AC128" s="1106"/>
      <c r="AD128" s="1106"/>
      <c r="AE128" s="1107"/>
      <c r="AF128" s="1108">
        <v>156984</v>
      </c>
      <c r="AG128" s="1106"/>
      <c r="AH128" s="1106"/>
      <c r="AI128" s="1106"/>
      <c r="AJ128" s="1107"/>
      <c r="AK128" s="1108">
        <v>175264</v>
      </c>
      <c r="AL128" s="1106"/>
      <c r="AM128" s="1106"/>
      <c r="AN128" s="1106"/>
      <c r="AO128" s="1107"/>
      <c r="AP128" s="1109"/>
      <c r="AQ128" s="1110"/>
      <c r="AR128" s="1110"/>
      <c r="AS128" s="1110"/>
      <c r="AT128" s="1111"/>
      <c r="AU128" s="284"/>
      <c r="AV128" s="284"/>
      <c r="AW128" s="284"/>
      <c r="AX128" s="946" t="s">
        <v>494</v>
      </c>
      <c r="AY128" s="947"/>
      <c r="AZ128" s="947"/>
      <c r="BA128" s="947"/>
      <c r="BB128" s="947"/>
      <c r="BC128" s="947"/>
      <c r="BD128" s="947"/>
      <c r="BE128" s="948"/>
      <c r="BF128" s="1112" t="s">
        <v>183</v>
      </c>
      <c r="BG128" s="1113"/>
      <c r="BH128" s="1113"/>
      <c r="BI128" s="1113"/>
      <c r="BJ128" s="1113"/>
      <c r="BK128" s="1113"/>
      <c r="BL128" s="1114"/>
      <c r="BM128" s="1112">
        <v>14.07</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495</v>
      </c>
      <c r="CQ128" s="1095"/>
      <c r="CR128" s="1095"/>
      <c r="CS128" s="1095"/>
      <c r="CT128" s="1095"/>
      <c r="CU128" s="1095"/>
      <c r="CV128" s="1095"/>
      <c r="CW128" s="1095"/>
      <c r="CX128" s="1095"/>
      <c r="CY128" s="1095"/>
      <c r="CZ128" s="1095"/>
      <c r="DA128" s="1095"/>
      <c r="DB128" s="1095"/>
      <c r="DC128" s="1095"/>
      <c r="DD128" s="1095"/>
      <c r="DE128" s="1095"/>
      <c r="DF128" s="1096"/>
      <c r="DG128" s="1097" t="s">
        <v>416</v>
      </c>
      <c r="DH128" s="1098"/>
      <c r="DI128" s="1098"/>
      <c r="DJ128" s="1098"/>
      <c r="DK128" s="1098"/>
      <c r="DL128" s="1098" t="s">
        <v>183</v>
      </c>
      <c r="DM128" s="1098"/>
      <c r="DN128" s="1098"/>
      <c r="DO128" s="1098"/>
      <c r="DP128" s="1098"/>
      <c r="DQ128" s="1098" t="s">
        <v>416</v>
      </c>
      <c r="DR128" s="1098"/>
      <c r="DS128" s="1098"/>
      <c r="DT128" s="1098"/>
      <c r="DU128" s="1098"/>
      <c r="DV128" s="1099" t="s">
        <v>183</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496</v>
      </c>
      <c r="X129" s="1132"/>
      <c r="Y129" s="1132"/>
      <c r="Z129" s="1133"/>
      <c r="AA129" s="1016">
        <v>6757908</v>
      </c>
      <c r="AB129" s="1017"/>
      <c r="AC129" s="1017"/>
      <c r="AD129" s="1017"/>
      <c r="AE129" s="1018"/>
      <c r="AF129" s="1019">
        <v>6731698</v>
      </c>
      <c r="AG129" s="1017"/>
      <c r="AH129" s="1017"/>
      <c r="AI129" s="1017"/>
      <c r="AJ129" s="1018"/>
      <c r="AK129" s="1019">
        <v>6932605</v>
      </c>
      <c r="AL129" s="1017"/>
      <c r="AM129" s="1017"/>
      <c r="AN129" s="1017"/>
      <c r="AO129" s="1018"/>
      <c r="AP129" s="1134"/>
      <c r="AQ129" s="1135"/>
      <c r="AR129" s="1135"/>
      <c r="AS129" s="1135"/>
      <c r="AT129" s="1136"/>
      <c r="AU129" s="286"/>
      <c r="AV129" s="286"/>
      <c r="AW129" s="286"/>
      <c r="AX129" s="1125" t="s">
        <v>497</v>
      </c>
      <c r="AY129" s="1008"/>
      <c r="AZ129" s="1008"/>
      <c r="BA129" s="1008"/>
      <c r="BB129" s="1008"/>
      <c r="BC129" s="1008"/>
      <c r="BD129" s="1008"/>
      <c r="BE129" s="1009"/>
      <c r="BF129" s="1126" t="s">
        <v>416</v>
      </c>
      <c r="BG129" s="1127"/>
      <c r="BH129" s="1127"/>
      <c r="BI129" s="1127"/>
      <c r="BJ129" s="1127"/>
      <c r="BK129" s="1127"/>
      <c r="BL129" s="1128"/>
      <c r="BM129" s="1126">
        <v>19.07</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498</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499</v>
      </c>
      <c r="X130" s="1132"/>
      <c r="Y130" s="1132"/>
      <c r="Z130" s="1133"/>
      <c r="AA130" s="1016">
        <v>829456</v>
      </c>
      <c r="AB130" s="1017"/>
      <c r="AC130" s="1017"/>
      <c r="AD130" s="1017"/>
      <c r="AE130" s="1018"/>
      <c r="AF130" s="1019">
        <v>828581</v>
      </c>
      <c r="AG130" s="1017"/>
      <c r="AH130" s="1017"/>
      <c r="AI130" s="1017"/>
      <c r="AJ130" s="1018"/>
      <c r="AK130" s="1019">
        <v>811392</v>
      </c>
      <c r="AL130" s="1017"/>
      <c r="AM130" s="1017"/>
      <c r="AN130" s="1017"/>
      <c r="AO130" s="1018"/>
      <c r="AP130" s="1134"/>
      <c r="AQ130" s="1135"/>
      <c r="AR130" s="1135"/>
      <c r="AS130" s="1135"/>
      <c r="AT130" s="1136"/>
      <c r="AU130" s="286"/>
      <c r="AV130" s="286"/>
      <c r="AW130" s="286"/>
      <c r="AX130" s="1125" t="s">
        <v>500</v>
      </c>
      <c r="AY130" s="1008"/>
      <c r="AZ130" s="1008"/>
      <c r="BA130" s="1008"/>
      <c r="BB130" s="1008"/>
      <c r="BC130" s="1008"/>
      <c r="BD130" s="1008"/>
      <c r="BE130" s="1009"/>
      <c r="BF130" s="1162">
        <v>12.5</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501</v>
      </c>
      <c r="X131" s="1170"/>
      <c r="Y131" s="1170"/>
      <c r="Z131" s="1171"/>
      <c r="AA131" s="1063">
        <v>5928452</v>
      </c>
      <c r="AB131" s="1042"/>
      <c r="AC131" s="1042"/>
      <c r="AD131" s="1042"/>
      <c r="AE131" s="1043"/>
      <c r="AF131" s="1041">
        <v>5903117</v>
      </c>
      <c r="AG131" s="1042"/>
      <c r="AH131" s="1042"/>
      <c r="AI131" s="1042"/>
      <c r="AJ131" s="1043"/>
      <c r="AK131" s="1041">
        <v>6121213</v>
      </c>
      <c r="AL131" s="1042"/>
      <c r="AM131" s="1042"/>
      <c r="AN131" s="1042"/>
      <c r="AO131" s="1043"/>
      <c r="AP131" s="1172"/>
      <c r="AQ131" s="1173"/>
      <c r="AR131" s="1173"/>
      <c r="AS131" s="1173"/>
      <c r="AT131" s="1174"/>
      <c r="AU131" s="286"/>
      <c r="AV131" s="286"/>
      <c r="AW131" s="286"/>
      <c r="AX131" s="1144" t="s">
        <v>502</v>
      </c>
      <c r="AY131" s="1095"/>
      <c r="AZ131" s="1095"/>
      <c r="BA131" s="1095"/>
      <c r="BB131" s="1095"/>
      <c r="BC131" s="1095"/>
      <c r="BD131" s="1095"/>
      <c r="BE131" s="1096"/>
      <c r="BF131" s="1145">
        <v>99.7</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503</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504</v>
      </c>
      <c r="W132" s="1155"/>
      <c r="X132" s="1155"/>
      <c r="Y132" s="1155"/>
      <c r="Z132" s="1156"/>
      <c r="AA132" s="1157">
        <v>12.57749915</v>
      </c>
      <c r="AB132" s="1158"/>
      <c r="AC132" s="1158"/>
      <c r="AD132" s="1158"/>
      <c r="AE132" s="1159"/>
      <c r="AF132" s="1160">
        <v>12.739676340000001</v>
      </c>
      <c r="AG132" s="1158"/>
      <c r="AH132" s="1158"/>
      <c r="AI132" s="1158"/>
      <c r="AJ132" s="1159"/>
      <c r="AK132" s="1160">
        <v>12.455892889999999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505</v>
      </c>
      <c r="W133" s="1138"/>
      <c r="X133" s="1138"/>
      <c r="Y133" s="1138"/>
      <c r="Z133" s="1139"/>
      <c r="AA133" s="1140">
        <v>11.9</v>
      </c>
      <c r="AB133" s="1141"/>
      <c r="AC133" s="1141"/>
      <c r="AD133" s="1141"/>
      <c r="AE133" s="1142"/>
      <c r="AF133" s="1140">
        <v>12.5</v>
      </c>
      <c r="AG133" s="1141"/>
      <c r="AH133" s="1141"/>
      <c r="AI133" s="1141"/>
      <c r="AJ133" s="1142"/>
      <c r="AK133" s="1140">
        <v>12.5</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ogbrZYiJwngez+jMghqaD0sqB1zSqgQ9o3XbzJIBPlhpD1kr3PqruK/baXPHw8IELw/2DtyllQvCfBigC/j/A==" saltValue="8xFfQS8upuViXYAFkFfQJ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DrfXHS6RkmMU28A4FxZn7BAVKprqqKR69D3wwD8MebSqBMWbueB2f/fT2AEdN53ISd9GzmaW6X6lksxrZVppIw==" saltValue="9uVEbvpXPnzOCgdeCJJR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2dSFDJkOaekrx/vSRpqKHm40rX81OWLhrAB7cOFlUDNRcFfikOyD2fUie2hKYYFDrLB6dJivyYE/YT6jcopwA==" saltValue="17ii6NlDq8CfvP4FZMHB7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514</v>
      </c>
      <c r="AL9" s="1178"/>
      <c r="AM9" s="1178"/>
      <c r="AN9" s="1179"/>
      <c r="AO9" s="314">
        <v>2647424</v>
      </c>
      <c r="AP9" s="314">
        <v>116334</v>
      </c>
      <c r="AQ9" s="315">
        <v>100177</v>
      </c>
      <c r="AR9" s="316">
        <v>16.100000000000001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515</v>
      </c>
      <c r="AL10" s="1178"/>
      <c r="AM10" s="1178"/>
      <c r="AN10" s="1179"/>
      <c r="AO10" s="317">
        <v>176555</v>
      </c>
      <c r="AP10" s="317">
        <v>7758</v>
      </c>
      <c r="AQ10" s="318">
        <v>9943</v>
      </c>
      <c r="AR10" s="319">
        <v>-22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516</v>
      </c>
      <c r="AL11" s="1178"/>
      <c r="AM11" s="1178"/>
      <c r="AN11" s="1179"/>
      <c r="AO11" s="317">
        <v>231750</v>
      </c>
      <c r="AP11" s="317">
        <v>10184</v>
      </c>
      <c r="AQ11" s="318">
        <v>1487</v>
      </c>
      <c r="AR11" s="319">
        <v>584.9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517</v>
      </c>
      <c r="AL12" s="1178"/>
      <c r="AM12" s="1178"/>
      <c r="AN12" s="1179"/>
      <c r="AO12" s="317" t="s">
        <v>518</v>
      </c>
      <c r="AP12" s="317" t="s">
        <v>518</v>
      </c>
      <c r="AQ12" s="318">
        <v>23</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519</v>
      </c>
      <c r="AL13" s="1178"/>
      <c r="AM13" s="1178"/>
      <c r="AN13" s="1179"/>
      <c r="AO13" s="317">
        <v>140213</v>
      </c>
      <c r="AP13" s="317">
        <v>6161</v>
      </c>
      <c r="AQ13" s="318">
        <v>4025</v>
      </c>
      <c r="AR13" s="319">
        <v>53.1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520</v>
      </c>
      <c r="AL14" s="1178"/>
      <c r="AM14" s="1178"/>
      <c r="AN14" s="1179"/>
      <c r="AO14" s="317">
        <v>82457</v>
      </c>
      <c r="AP14" s="317">
        <v>3623</v>
      </c>
      <c r="AQ14" s="318">
        <v>2366</v>
      </c>
      <c r="AR14" s="319">
        <v>53.1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521</v>
      </c>
      <c r="AL15" s="1184"/>
      <c r="AM15" s="1184"/>
      <c r="AN15" s="1185"/>
      <c r="AO15" s="317">
        <v>-251555</v>
      </c>
      <c r="AP15" s="317">
        <v>-11054</v>
      </c>
      <c r="AQ15" s="318">
        <v>-7732</v>
      </c>
      <c r="AR15" s="319">
        <v>43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3026844</v>
      </c>
      <c r="AP16" s="317">
        <v>133007</v>
      </c>
      <c r="AQ16" s="318">
        <v>110288</v>
      </c>
      <c r="AR16" s="319">
        <v>20.6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526</v>
      </c>
      <c r="AL21" s="1187"/>
      <c r="AM21" s="1187"/>
      <c r="AN21" s="1188"/>
      <c r="AO21" s="330">
        <v>11.91</v>
      </c>
      <c r="AP21" s="331">
        <v>10.26</v>
      </c>
      <c r="AQ21" s="332">
        <v>1.65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527</v>
      </c>
      <c r="AL22" s="1187"/>
      <c r="AM22" s="1187"/>
      <c r="AN22" s="1188"/>
      <c r="AO22" s="335">
        <v>98.1</v>
      </c>
      <c r="AP22" s="336">
        <v>97.6</v>
      </c>
      <c r="AQ22" s="337">
        <v>0.5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531</v>
      </c>
      <c r="AL32" s="1181"/>
      <c r="AM32" s="1181"/>
      <c r="AN32" s="1182"/>
      <c r="AO32" s="345">
        <v>1428639</v>
      </c>
      <c r="AP32" s="345">
        <v>62778</v>
      </c>
      <c r="AQ32" s="346">
        <v>68741</v>
      </c>
      <c r="AR32" s="347">
        <v>-8.6999999999999993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532</v>
      </c>
      <c r="AL33" s="1181"/>
      <c r="AM33" s="1181"/>
      <c r="AN33" s="1182"/>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533</v>
      </c>
      <c r="AL34" s="1181"/>
      <c r="AM34" s="1181"/>
      <c r="AN34" s="1182"/>
      <c r="AO34" s="345" t="s">
        <v>518</v>
      </c>
      <c r="AP34" s="345" t="s">
        <v>518</v>
      </c>
      <c r="AQ34" s="346">
        <v>1</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534</v>
      </c>
      <c r="AL35" s="1181"/>
      <c r="AM35" s="1181"/>
      <c r="AN35" s="1182"/>
      <c r="AO35" s="345">
        <v>176579</v>
      </c>
      <c r="AP35" s="345">
        <v>7759</v>
      </c>
      <c r="AQ35" s="346">
        <v>17075</v>
      </c>
      <c r="AR35" s="347">
        <v>-54.6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535</v>
      </c>
      <c r="AL36" s="1181"/>
      <c r="AM36" s="1181"/>
      <c r="AN36" s="1182"/>
      <c r="AO36" s="345">
        <v>143890</v>
      </c>
      <c r="AP36" s="345">
        <v>6323</v>
      </c>
      <c r="AQ36" s="346">
        <v>2445</v>
      </c>
      <c r="AR36" s="347">
        <v>158.6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536</v>
      </c>
      <c r="AL37" s="1181"/>
      <c r="AM37" s="1181"/>
      <c r="AN37" s="1182"/>
      <c r="AO37" s="345" t="s">
        <v>518</v>
      </c>
      <c r="AP37" s="345" t="s">
        <v>518</v>
      </c>
      <c r="AQ37" s="346">
        <v>621</v>
      </c>
      <c r="AR37" s="347" t="s">
        <v>518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537</v>
      </c>
      <c r="AL38" s="1190"/>
      <c r="AM38" s="1190"/>
      <c r="AN38" s="1191"/>
      <c r="AO38" s="348" t="s">
        <v>518</v>
      </c>
      <c r="AP38" s="348" t="s">
        <v>518</v>
      </c>
      <c r="AQ38" s="349">
        <v>4</v>
      </c>
      <c r="AR38" s="337" t="s">
        <v>518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538</v>
      </c>
      <c r="AL39" s="1190"/>
      <c r="AM39" s="1190"/>
      <c r="AN39" s="1191"/>
      <c r="AO39" s="345">
        <v>-175264</v>
      </c>
      <c r="AP39" s="345">
        <v>-7702</v>
      </c>
      <c r="AQ39" s="346">
        <v>-4161</v>
      </c>
      <c r="AR39" s="347">
        <v>85.1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539</v>
      </c>
      <c r="AL40" s="1181"/>
      <c r="AM40" s="1181"/>
      <c r="AN40" s="1182"/>
      <c r="AO40" s="345">
        <v>-811392</v>
      </c>
      <c r="AP40" s="345">
        <v>-35655</v>
      </c>
      <c r="AQ40" s="346">
        <v>-59663</v>
      </c>
      <c r="AR40" s="347">
        <v>-40.200000000000003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300</v>
      </c>
      <c r="AL41" s="1193"/>
      <c r="AM41" s="1193"/>
      <c r="AN41" s="1194"/>
      <c r="AO41" s="345">
        <v>762452</v>
      </c>
      <c r="AP41" s="345">
        <v>33504</v>
      </c>
      <c r="AQ41" s="346">
        <v>25063</v>
      </c>
      <c r="AR41" s="347">
        <v>33.700000000000003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509</v>
      </c>
      <c r="AN49" s="1197" t="s">
        <v>543</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1372056</v>
      </c>
      <c r="AN51" s="367">
        <v>56512</v>
      </c>
      <c r="AO51" s="368">
        <v>-35.299999999999997</v>
      </c>
      <c r="AP51" s="369">
        <v>83280</v>
      </c>
      <c r="AQ51" s="370">
        <v>-2.5</v>
      </c>
      <c r="AR51" s="371">
        <v>-32.799999999999997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751801</v>
      </c>
      <c r="AN52" s="375">
        <v>30965</v>
      </c>
      <c r="AO52" s="376">
        <v>-45.5</v>
      </c>
      <c r="AP52" s="377">
        <v>43123</v>
      </c>
      <c r="AQ52" s="378">
        <v>-2.8</v>
      </c>
      <c r="AR52" s="379">
        <v>-42.7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1315458</v>
      </c>
      <c r="AN53" s="367">
        <v>54799</v>
      </c>
      <c r="AO53" s="368">
        <v>-3</v>
      </c>
      <c r="AP53" s="369">
        <v>88968</v>
      </c>
      <c r="AQ53" s="370">
        <v>6.8</v>
      </c>
      <c r="AR53" s="371">
        <v>-9.8000000000000007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700409</v>
      </c>
      <c r="AN54" s="375">
        <v>29178</v>
      </c>
      <c r="AO54" s="376">
        <v>-5.8</v>
      </c>
      <c r="AP54" s="377">
        <v>45482</v>
      </c>
      <c r="AQ54" s="378">
        <v>5.5</v>
      </c>
      <c r="AR54" s="379">
        <v>-11.3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1509301</v>
      </c>
      <c r="AN55" s="367">
        <v>63967</v>
      </c>
      <c r="AO55" s="368">
        <v>16.7</v>
      </c>
      <c r="AP55" s="369">
        <v>85173</v>
      </c>
      <c r="AQ55" s="370">
        <v>-4.3</v>
      </c>
      <c r="AR55" s="371">
        <v>21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783254</v>
      </c>
      <c r="AN56" s="375">
        <v>33196</v>
      </c>
      <c r="AO56" s="376">
        <v>13.8</v>
      </c>
      <c r="AP56" s="377">
        <v>43913</v>
      </c>
      <c r="AQ56" s="378">
        <v>-3.4</v>
      </c>
      <c r="AR56" s="379">
        <v>17.2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1527153</v>
      </c>
      <c r="AN57" s="367">
        <v>66062</v>
      </c>
      <c r="AO57" s="368">
        <v>3.3</v>
      </c>
      <c r="AP57" s="369">
        <v>94081</v>
      </c>
      <c r="AQ57" s="370">
        <v>10.5</v>
      </c>
      <c r="AR57" s="371">
        <v>-7.2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673895</v>
      </c>
      <c r="AN58" s="375">
        <v>29151</v>
      </c>
      <c r="AO58" s="376">
        <v>-12.2</v>
      </c>
      <c r="AP58" s="377">
        <v>48949</v>
      </c>
      <c r="AQ58" s="378">
        <v>11.5</v>
      </c>
      <c r="AR58" s="379">
        <v>-23.7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1386374</v>
      </c>
      <c r="AN59" s="367">
        <v>60921</v>
      </c>
      <c r="AO59" s="368">
        <v>-7.8</v>
      </c>
      <c r="AP59" s="369">
        <v>92632</v>
      </c>
      <c r="AQ59" s="370">
        <v>-1.5</v>
      </c>
      <c r="AR59" s="371">
        <v>-6.3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980746</v>
      </c>
      <c r="AN60" s="375">
        <v>43096</v>
      </c>
      <c r="AO60" s="376">
        <v>47.8</v>
      </c>
      <c r="AP60" s="377">
        <v>47978</v>
      </c>
      <c r="AQ60" s="378">
        <v>-2</v>
      </c>
      <c r="AR60" s="379">
        <v>49.8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1422068</v>
      </c>
      <c r="AN61" s="382">
        <v>60452</v>
      </c>
      <c r="AO61" s="383">
        <v>-5.2</v>
      </c>
      <c r="AP61" s="384">
        <v>88827</v>
      </c>
      <c r="AQ61" s="385">
        <v>1.8</v>
      </c>
      <c r="AR61" s="371">
        <v>-7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778021</v>
      </c>
      <c r="AN62" s="375">
        <v>33117</v>
      </c>
      <c r="AO62" s="376">
        <v>-0.4</v>
      </c>
      <c r="AP62" s="377">
        <v>45889</v>
      </c>
      <c r="AQ62" s="378">
        <v>1.8</v>
      </c>
      <c r="AR62" s="379">
        <v>-2.2000000000000002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4zHu8QWFyUa2N5NaqMpsL5Sjkf6eq94JYOEnTS2e/3E9WeT4cKxYDNpdiVv9/sOKWEoUB43ThpCVPAXHsk6L7w==" saltValue="EiHOWJkXUDnphqUjKTViO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HT55Mh/PvzDnI59zLaiJrIxEDq3o30PeEMO9PTbuxz9qw8aoJ0z9e0DHgJ8eNnEunbt1+bRpszJPyWQPdclNDQ==" saltValue="F1pwWfHUst+4VD/PFyyn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nmv/1L2rJy0Z36ELzHYges3JEdyhrvbJi1xThw5nt8j9t0BcxdDOgt4YV/V0zrdYk3ILHm0yz58Zk5z9mupWBg==" saltValue="k4F6fcxX1YJdWqfyuWcb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00" t="s">
        <v>3</v>
      </c>
      <c r="D47" s="1200"/>
      <c r="E47" s="1201"/>
      <c r="F47" s="11">
        <v>37.35</v>
      </c>
      <c r="G47" s="12">
        <v>33.15</v>
      </c>
      <c r="H47" s="12">
        <v>26.82</v>
      </c>
      <c r="I47" s="12">
        <v>23.98</v>
      </c>
      <c r="J47" s="13">
        <v>23.3</v>
      </c>
    </row>
    <row r="48" spans="2:10" ht="57.75" customHeight="1" x14ac:dyDescent="0.15">
      <c r="B48" s="14"/>
      <c r="C48" s="1202" t="s">
        <v>4</v>
      </c>
      <c r="D48" s="1202"/>
      <c r="E48" s="1203"/>
      <c r="F48" s="15">
        <v>0.9</v>
      </c>
      <c r="G48" s="16">
        <v>1.0900000000000001</v>
      </c>
      <c r="H48" s="16">
        <v>0.43</v>
      </c>
      <c r="I48" s="16">
        <v>0.23</v>
      </c>
      <c r="J48" s="17">
        <v>4.82</v>
      </c>
    </row>
    <row r="49" spans="2:10" ht="57.75" customHeight="1" thickBot="1" x14ac:dyDescent="0.2">
      <c r="B49" s="18"/>
      <c r="C49" s="1204" t="s">
        <v>5</v>
      </c>
      <c r="D49" s="1204"/>
      <c r="E49" s="1205"/>
      <c r="F49" s="19" t="s">
        <v>564</v>
      </c>
      <c r="G49" s="20" t="s">
        <v>565</v>
      </c>
      <c r="H49" s="20" t="s">
        <v>566</v>
      </c>
      <c r="I49" s="20" t="s">
        <v>567</v>
      </c>
      <c r="J49" s="21">
        <v>4.6100000000000003</v>
      </c>
    </row>
    <row r="50" spans="2:10" ht="13.5" customHeight="1" x14ac:dyDescent="0.15"/>
  </sheetData>
  <sheetProtection algorithmName="SHA-512" hashValue="ek+EuVtFyhvpzE4xS6i3rUKwVMm2Lbo/TjcZS2rEmm59fbCLD8mmuYd0PvGI4w6UFQVcNzBcVp/WONEDFFqcxg==" saltValue="PZH9+HEn8sySOCtiWUzF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zaisei11</dc:creator>
  <cp:lastModifiedBy>132900</cp:lastModifiedBy>
  <cp:lastPrinted>2022-03-16T01:02:06Z</cp:lastPrinted>
  <dcterms:created xsi:type="dcterms:W3CDTF">2022-03-15T05:44:32Z</dcterms:created>
  <dcterms:modified xsi:type="dcterms:W3CDTF">2022-09-23T07:02:47Z</dcterms:modified>
</cp:coreProperties>
</file>