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O35" i="10"/>
  <c r="BW35" i="10"/>
  <c r="CO34" i="10"/>
  <c r="BW34"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alcChain>
</file>

<file path=xl/sharedStrings.xml><?xml version="1.0" encoding="utf-8"?>
<sst xmlns="http://schemas.openxmlformats.org/spreadsheetml/2006/main" count="1183" uniqueCount="620">
  <si>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</si>
  <si>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</si>
  <si>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</si>
  <si>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</si>
  <si>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</si>
  <si>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</si>
  <si>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</si>
  <si>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</si>
  <si>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</si>
  <si>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</si>
  <si>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</si>
  <si>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</si>
  <si>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</si>
  <si>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</si>
  <si>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</si>
  <si>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</si>
  <si>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</si>
  <si>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</si>
  <si>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</si>
  <si>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</si>
  <si>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</si>
  <si>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</si>
  <si>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</si>
  <si>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</si>
  <si>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</si>
  <si>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</si>
  <si>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</si>
  <si>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</si>
  <si>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</si>
  <si>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</si>
  <si>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</si>
  <si>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</si>
  <si>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</si>
  <si>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</si>
  <si>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</si>
  <si>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</si>
  <si>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</si>
  <si>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</si>
  <si>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</si>
  <si>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</si>
  <si>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</si>
  <si>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</si>
  <si>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</si>
  <si>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</si>
  <si>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</si>
  <si>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</si>
  <si>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</si>
  <si>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</si>
  <si>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</si>
  <si>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</si>
  <si>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</si>
  <si>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</si>
  <si>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</si>
  <si>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</si>
  <si>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</si>
  <si>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</si>
  <si>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</si>
  <si>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</si>
  <si>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</si>
  <si>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</si>
  <si>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</si>
  <si>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</si>
  <si>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</si>
  <si>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</si>
  <si>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</si>
  <si>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</si>
  <si>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</si>
  <si>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</si>
  <si>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</si>
  <si>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</si>
  <si>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</si>
  <si>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</si>
  <si>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</si>
  <si>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</si>
  <si>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</si>
  <si>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</si>
  <si>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</si>
  <si>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</si>
  <si>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</si>
  <si>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</si>
  <si>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</si>
  <si>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</si>
  <si>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</si>
  <si>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</si>
  <si>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</si>
  <si>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</si>
  <si>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</si>
  <si>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</si>
  <si>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</si>
  <si>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</si>
  <si>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</si>
  <si>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</si>
  <si>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</si>
  <si>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</si>
  <si>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</si>
  <si>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</si>
  <si>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</si>
  <si>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</si>
  <si>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</si>
  <si>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</si>
  <si>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</si>
  <si>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</si>
  <si>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</si>
  <si>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</si>
  <si>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</si>
  <si>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</si>
  <si>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</si>
  <si>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</si>
  <si>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</si>
  <si>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</si>
  <si>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</si>
  <si>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</si>
  <si>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</si>
  <si>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</si>
  <si>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</si>
  <si>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</si>
  <si>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</si>
  <si>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</si>
  <si>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</si>
  <si>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</si>
  <si>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</si>
  <si>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</si>
  <si>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</si>
  <si>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</si>
  <si>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</si>
  <si>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</si>
  <si>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</si>
  <si>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</si>
  <si>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</si>
  <si>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</si>
  <si>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</si>
  <si>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</si>
  <si>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</si>
  <si>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</si>
  <si>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</si>
  <si>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</si>
  <si>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</si>
  <si>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</si>
  <si>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</si>
  <si>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</si>
  <si>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</si>
  <si>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</si>
  <si>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</si>
  <si>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</si>
  <si>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</si>
  <si>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</si>
  <si>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</si>
  <si>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</si>
  <si>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</si>
  <si>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</si>
  <si>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</si>
  <si>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</si>
  <si>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</si>
  <si>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</si>
  <si>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</si>
  <si>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</si>
  <si>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</si>
  <si>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</si>
  <si>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</si>
  <si>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</si>
  <si>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</si>
  <si>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</si>
  <si>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</si>
  <si>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</si>
  <si>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</si>
  <si>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</si>
  <si>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</si>
  <si>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</si>
  <si>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</si>
  <si>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</si>
  <si>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</si>
  <si>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</si>
  <si>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</si>
  <si>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</si>
  <si>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</si>
  <si>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</si>
  <si>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</si>
  <si>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</si>
  <si>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</si>
  <si>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</si>
  <si>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</si>
  <si>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</si>
  <si>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</si>
  <si>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</si>
  <si>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</si>
  <si>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</si>
  <si>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</si>
  <si>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</si>
  <si>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</si>
  <si>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</si>
  <si>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</si>
  <si>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</si>
  <si>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</si>
  <si>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</si>
  <si>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</si>
  <si>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</si>
  <si>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</si>
  <si>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</si>
  <si>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</si>
  <si>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</si>
  <si>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</si>
  <si>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</si>
  <si>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</si>
  <si>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</si>
  <si>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</si>
  <si>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</si>
  <si>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</si>
  <si>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</si>
  <si>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</si>
  <si>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</si>
  <si>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</si>
  <si>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</si>
  <si>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</si>
  <si>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</si>
  <si>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</si>
  <si>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</si>
  <si>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</si>
  <si>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</si>
  <si>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</si>
  <si>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和歌山県那智勝浦町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</si>
  <si>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</si>
  <si>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</si>
  <si>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</si>
  <si>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</si>
  <si>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</si>
  <si>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</si>
  <si>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</si>
  <si>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</si>
  <si>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</si>
  <si>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</si>
  <si>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</si>
  <si>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</si>
  <si>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</si>
  <si>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</si>
  <si>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</si>
  <si>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</si>
  <si>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</si>
  <si>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</si>
  <si>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</si>
  <si>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</si>
  <si>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</si>
  <si>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</si>
  <si>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</si>
  <si>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</si>
  <si>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</si>
  <si>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</si>
  <si>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</si>
  <si>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</si>
  <si>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</si>
  <si>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</si>
  <si>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</si>
  <si>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</si>
  <si>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</si>
  <si>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</si>
  <si>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</si>
  <si>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</si>
  <si>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</si>
  <si>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</si>
  <si>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</si>
  <si>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</si>
  <si>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</si>
  <si>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</si>
  <si>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</si>
  <si>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</si>
  <si>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</si>
  <si>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</si>
  <si>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</si>
  <si>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</si>
  <si>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</si>
  <si>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</si>
  <si>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</si>
  <si>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</si>
  <si>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</si>
  <si>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</si>
  <si>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</si>
  <si>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</si>
  <si>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</si>
  <si>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</si>
  <si>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</si>
  <si>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</si>
  <si>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</si>
  <si>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</si>
  <si>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</si>
  <si>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</si>
  <si>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</si>
  <si>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</si>
  <si>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</si>
  <si>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</si>
  <si>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</si>
  <si>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</si>
  <si>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</si>
  <si>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</si>
  <si>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</si>
  <si>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</si>
  <si>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</si>
  <si>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</si>
  <si>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</si>
  <si>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</si>
  <si>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</si>
  <si>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</si>
  <si>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</si>
  <si>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</si>
  <si>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</si>
  <si>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</si>
  <si>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</si>
  <si>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</si>
  <si>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</si>
  <si>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</si>
  <si>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</si>
  <si>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</si>
  <si>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</si>
  <si>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</si>
  <si>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</si>
  <si>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</si>
  <si>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</si>
  <si>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</si>
  <si>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</si>
  <si>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</si>
  <si>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</si>
  <si>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</si>
  <si>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</si>
  <si>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</si>
  <si>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</si>
  <si>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</si>
  <si>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</si>
  <si>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</si>
  <si>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</si>
  <si>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</si>
  <si>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</si>
  <si>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</si>
  <si>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</si>
  <si>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</si>
  <si>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</si>
  <si>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</si>
  <si>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</si>
  <si>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</si>
  <si>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</si>
  <si>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</si>
  <si>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</si>
  <si>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</si>
  <si>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</si>
  <si>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</si>
  <si>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</si>
  <si>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</si>
  <si>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</si>
  <si>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</si>
  <si>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</si>
  <si>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</si>
  <si>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</si>
  <si>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</si>
  <si>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</si>
  <si>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</si>
  <si>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</si>
  <si>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</si>
  <si>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</si>
  <si>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</si>
  <si>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</si>
  <si>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</si>
  <si>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</si>
  <si>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</si>
  <si>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</si>
  <si>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</si>
  <si>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</si>
  <si>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</si>
  <si>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</si>
  <si>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</si>
  <si>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</si>
  <si>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</si>
  <si>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</si>
  <si>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</si>
  <si>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</si>
  <si>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</si>
  <si>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</si>
  <si>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</si>
  <si>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和歌山県那智勝浦町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</si>
  <si>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</si>
  <si>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</si>
  <si>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</si>
  <si>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</si>
  <si>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</si>
  <si>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</si>
  <si>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</si>
  <si>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</si>
  <si>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</si>
  <si>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</si>
  <si>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</si>
  <si>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</si>
  <si>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</si>
  <si>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</si>
  <si>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</si>
  <si>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</si>
  <si>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</si>
  <si>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</si>
  <si>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</si>
  <si>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</si>
  <si>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土地取得事業費特別会計</t>
    <phoneticPr fontId="5"/>
  </si>
  <si>
    <t>-</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</si>
  <si>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</si>
  <si>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</si>
  <si>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</si>
  <si>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</si>
  <si>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</si>
  <si>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</si>
  <si>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</si>
  <si>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</si>
  <si>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</si>
  <si>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</si>
  <si>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</si>
  <si>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</si>
  <si>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</si>
  <si>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</si>
  <si>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</si>
  <si>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</si>
  <si>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</si>
  <si>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</si>
  <si>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</si>
  <si>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t>
    <phoneticPr fontId="5"/>
  </si>
  <si>
    <t>水道事業会計</t>
    <phoneticPr fontId="5"/>
  </si>
  <si>
    <t>法適用企業</t>
    <phoneticPr fontId="5"/>
  </si>
  <si>
    <t>町立温泉病院事業会計</t>
    <phoneticPr fontId="5"/>
  </si>
  <si>
    <t>下水道事業費特別会計</t>
    <phoneticPr fontId="5"/>
  </si>
  <si>
    <t>法非適用企業</t>
    <phoneticPr fontId="5"/>
  </si>
  <si>
    <t>勝浦地方卸売市場事業費特別会計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</si>
  <si>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</si>
  <si>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</si>
  <si>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</si>
  <si>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</si>
  <si>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</si>
  <si>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</si>
  <si>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</si>
  <si>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</si>
  <si>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</si>
  <si>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</si>
  <si>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</si>
  <si>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</si>
  <si>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</si>
  <si>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</si>
  <si>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</si>
  <si>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</si>
  <si>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</si>
  <si>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</si>
  <si>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</si>
  <si>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</si>
  <si>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</si>
  <si>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</si>
  <si>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</si>
  <si>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</si>
  <si>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</si>
  <si>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</si>
  <si>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</si>
  <si>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</si>
  <si>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</si>
  <si>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</si>
  <si>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</si>
  <si>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</si>
  <si>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</si>
  <si>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</si>
  <si>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</si>
  <si>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</si>
  <si>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</si>
  <si>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</si>
  <si>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</si>
  <si>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</si>
  <si>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</si>
  <si>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</si>
  <si>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</si>
  <si>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</si>
  <si>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</si>
  <si>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</si>
  <si>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</si>
  <si>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</si>
  <si>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</si>
  <si>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</si>
  <si>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</si>
  <si>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</si>
  <si>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</si>
  <si>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</si>
  <si>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</si>
  <si>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</si>
  <si>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</si>
  <si>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</si>
  <si>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</si>
  <si>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</si>
  <si>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</si>
  <si>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下水道事業費特別会計</t>
    <phoneticPr fontId="5"/>
  </si>
  <si>
    <t>(Ｆ)</t>
    <phoneticPr fontId="5"/>
  </si>
  <si>
    <t>通所介護事業費特別会計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</si>
  <si>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</si>
  <si>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</si>
  <si>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</si>
  <si>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</si>
  <si>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</si>
  <si>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</si>
  <si>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</si>
  <si>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</si>
  <si>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</si>
  <si>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</si>
  <si>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</si>
  <si>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</si>
  <si>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</si>
  <si>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</si>
  <si>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</si>
  <si>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</si>
  <si>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</si>
  <si>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</si>
  <si>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</si>
  <si>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</si>
  <si>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</si>
  <si>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</si>
  <si>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</si>
  <si>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</si>
  <si>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</si>
  <si>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</si>
  <si>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</si>
  <si>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</si>
  <si>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</si>
  <si>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</si>
  <si>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</si>
  <si>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</si>
  <si>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</si>
  <si>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</si>
  <si>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</si>
  <si>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</si>
  <si>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</si>
  <si>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</si>
  <si>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</si>
  <si>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</si>
  <si>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</si>
  <si>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</si>
  <si>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</si>
  <si>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</si>
  <si>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</si>
  <si>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</si>
  <si>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</si>
  <si>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</si>
  <si>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</si>
  <si>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</si>
  <si>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</si>
  <si>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</si>
  <si>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</si>
  <si>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</si>
  <si>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</si>
  <si>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</si>
  <si>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</si>
  <si>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</si>
  <si>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</si>
  <si>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</si>
  <si>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</si>
  <si>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</si>
  <si>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</si>
  <si>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</si>
  <si>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</si>
  <si>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</si>
  <si>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</si>
  <si>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</si>
  <si>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</si>
  <si>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</si>
  <si>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</si>
  <si>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</si>
  <si>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</si>
  <si>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</si>
  <si>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</si>
  <si>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</si>
  <si>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</si>
  <si>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</si>
  <si>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</si>
  <si>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</si>
  <si>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</si>
  <si>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</si>
  <si>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</si>
  <si>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</si>
  <si>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</si>
  <si>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2.97</t>
  </si>
  <si>
    <t>▲ 0.33</t>
  </si>
  <si>
    <t>水道事業会計</t>
  </si>
  <si>
    <t>町立温泉病院事業会計</t>
  </si>
  <si>
    <t>一般会計</t>
  </si>
  <si>
    <t>介護保険事業費特別会計</t>
  </si>
  <si>
    <t>国民健康保険事業費特別会計</t>
  </si>
  <si>
    <t>勝浦地方卸売市場事業費特別会計</t>
  </si>
  <si>
    <t>育英奨学金貸与事業費特別会計</t>
  </si>
  <si>
    <t>後期高齢者医療事業費特別会計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</si>
  <si>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</si>
  <si>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</si>
  <si>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</si>
  <si>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</si>
  <si>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</si>
  <si>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</si>
  <si>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</si>
  <si>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</si>
  <si>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</si>
  <si>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那智の滝源流水資源保全基金</t>
    <rPh sb="0" eb="2">
      <t>ナチ</t>
    </rPh>
    <rPh sb="3" eb="4">
      <t>タキ</t>
    </rPh>
    <rPh sb="4" eb="6">
      <t>ゲンリュウ</t>
    </rPh>
    <rPh sb="6" eb="9">
      <t>スイシゲン</t>
    </rPh>
    <rPh sb="9" eb="11">
      <t>ホゼン</t>
    </rPh>
    <rPh sb="11" eb="13">
      <t>キキン</t>
    </rPh>
    <phoneticPr fontId="5"/>
  </si>
  <si>
    <t>まちづくり応援基金</t>
    <rPh sb="5" eb="7">
      <t>オウエン</t>
    </rPh>
    <rPh sb="7" eb="9">
      <t>キキン</t>
    </rPh>
    <phoneticPr fontId="5"/>
  </si>
  <si>
    <t>福祉基金</t>
    <rPh sb="0" eb="2">
      <t>フクシ</t>
    </rPh>
    <rPh sb="2" eb="4">
      <t>キキン</t>
    </rPh>
    <phoneticPr fontId="5"/>
  </si>
  <si>
    <t>奨学基金</t>
    <rPh sb="0" eb="2">
      <t>ショウガク</t>
    </rPh>
    <rPh sb="2" eb="4">
      <t>キキン</t>
    </rPh>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</si>
  <si>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</si>
  <si>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</si>
  <si>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</si>
  <si>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東牟婁郡町村新宮市老人福祉施設事務組合（一般会計）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</si>
  <si>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</si>
  <si>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</si>
  <si>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</si>
  <si>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</si>
  <si>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</si>
  <si>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</si>
  <si>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</si>
  <si>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</si>
  <si>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</si>
  <si>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</si>
  <si>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</si>
  <si>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</si>
  <si>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上昇しており、平成28年度から類似団体の平均値を上回っているが、主な要因としては地方債残高の増加が考えられる。また、有形固定資産減価償却率についても類似団体の平均値を上回っており、施設等の老朽化が類似団体と比べると進んでいることが分かる。今後も大規模事業を実施する予定となっており、多額の地方債発行が見込まれるため、将来負担比率の上昇が予想されるが、限られた財源の中で計画的に施設等を更新していく必要がある。</t>
    <rPh sb="1" eb="3">
      <t>ショウライ</t>
    </rPh>
    <rPh sb="3" eb="5">
      <t>フタン</t>
    </rPh>
    <rPh sb="5" eb="7">
      <t>ヒリツ</t>
    </rPh>
    <rPh sb="8" eb="10">
      <t>ネンネン</t>
    </rPh>
    <rPh sb="10" eb="12">
      <t>ジョウショウ</t>
    </rPh>
    <rPh sb="17" eb="19">
      <t>ヘイセイ</t>
    </rPh>
    <rPh sb="21" eb="23">
      <t>ネンド</t>
    </rPh>
    <rPh sb="25" eb="27">
      <t>ルイジ</t>
    </rPh>
    <rPh sb="27" eb="29">
      <t>ダンタイ</t>
    </rPh>
    <rPh sb="30" eb="33">
      <t>ヘイキンチ</t>
    </rPh>
    <rPh sb="34" eb="36">
      <t>ウワマワ</t>
    </rPh>
    <rPh sb="42" eb="43">
      <t>オモ</t>
    </rPh>
    <rPh sb="44" eb="46">
      <t>ヨウイン</t>
    </rPh>
    <rPh sb="50" eb="53">
      <t>チホウサイ</t>
    </rPh>
    <rPh sb="53" eb="55">
      <t>ザンダカ</t>
    </rPh>
    <rPh sb="56" eb="58">
      <t>ゾウカ</t>
    </rPh>
    <rPh sb="59" eb="60">
      <t>カンガ</t>
    </rPh>
    <rPh sb="68" eb="70">
      <t>ユウケイ</t>
    </rPh>
    <rPh sb="70" eb="72">
      <t>コテイ</t>
    </rPh>
    <rPh sb="72" eb="74">
      <t>シサン</t>
    </rPh>
    <rPh sb="74" eb="76">
      <t>ゲンカ</t>
    </rPh>
    <rPh sb="76" eb="78">
      <t>ショウキャク</t>
    </rPh>
    <rPh sb="78" eb="79">
      <t>リツ</t>
    </rPh>
    <rPh sb="84" eb="86">
      <t>ルイジ</t>
    </rPh>
    <rPh sb="86" eb="88">
      <t>ダンタイ</t>
    </rPh>
    <rPh sb="89" eb="91">
      <t>ヘイキン</t>
    </rPh>
    <rPh sb="91" eb="92">
      <t>チ</t>
    </rPh>
    <rPh sb="93" eb="95">
      <t>ウワマワ</t>
    </rPh>
    <rPh sb="100" eb="102">
      <t>シセツ</t>
    </rPh>
    <rPh sb="102" eb="103">
      <t>トウ</t>
    </rPh>
    <rPh sb="104" eb="107">
      <t>ロウキュウカ</t>
    </rPh>
    <rPh sb="108" eb="110">
      <t>ルイジ</t>
    </rPh>
    <rPh sb="110" eb="112">
      <t>ダンタイ</t>
    </rPh>
    <rPh sb="113" eb="114">
      <t>クラ</t>
    </rPh>
    <rPh sb="117" eb="118">
      <t>スス</t>
    </rPh>
    <rPh sb="125" eb="126">
      <t>ワ</t>
    </rPh>
    <rPh sb="129" eb="131">
      <t>コンゴ</t>
    </rPh>
    <rPh sb="132" eb="137">
      <t>ダイキボジギョウ</t>
    </rPh>
    <rPh sb="138" eb="140">
      <t>ジッシ</t>
    </rPh>
    <rPh sb="142" eb="144">
      <t>ヨテイ</t>
    </rPh>
    <rPh sb="151" eb="153">
      <t>タガク</t>
    </rPh>
    <rPh sb="154" eb="157">
      <t>チホウサイ</t>
    </rPh>
    <rPh sb="157" eb="159">
      <t>ハッコウ</t>
    </rPh>
    <rPh sb="160" eb="162">
      <t>ミコ</t>
    </rPh>
    <rPh sb="168" eb="170">
      <t>ショウライ</t>
    </rPh>
    <rPh sb="170" eb="172">
      <t>フタン</t>
    </rPh>
    <rPh sb="172" eb="174">
      <t>ヒリツ</t>
    </rPh>
    <rPh sb="175" eb="177">
      <t>ジョウショウ</t>
    </rPh>
    <rPh sb="178" eb="180">
      <t>ヨソウ</t>
    </rPh>
    <rPh sb="185" eb="186">
      <t>カギ</t>
    </rPh>
    <rPh sb="189" eb="191">
      <t>ザイゲン</t>
    </rPh>
    <rPh sb="192" eb="193">
      <t>ナカ</t>
    </rPh>
    <rPh sb="194" eb="197">
      <t>ケイカクテキ</t>
    </rPh>
    <rPh sb="198" eb="200">
      <t>シセツ</t>
    </rPh>
    <rPh sb="200" eb="201">
      <t>トウ</t>
    </rPh>
    <rPh sb="202" eb="204">
      <t>コウシン</t>
    </rPh>
    <rPh sb="208" eb="21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</si>
  <si>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</si>
  <si>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</si>
  <si>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</si>
  <si>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</si>
  <si>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</si>
  <si>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</si>
  <si>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実質公債費比率は類似団体の平均値を下回っているが、将来負担比率は平成28年度から類似団体の平均値を上回っている。これは、地方債残高の増加が主な要因と考えられる。
　今後、本町では過疎対策事業やその他大規模事業の実施により、地方債現在高及び公債費が増加するため、将来負担比率及び実質公債費率は悪化する見込みである。新規事業の抑制・分散化や交付税算入率の有利な起債の活用等により、将来負担比率及び実質公債費比率の悪化を抑制する必要がある。</t>
    <rPh sb="1" eb="3">
      <t>ジッシツ</t>
    </rPh>
    <rPh sb="3" eb="6">
      <t>コウサイヒ</t>
    </rPh>
    <rPh sb="6" eb="8">
      <t>ヒリツ</t>
    </rPh>
    <rPh sb="9" eb="11">
      <t>ルイジ</t>
    </rPh>
    <rPh sb="11" eb="13">
      <t>ダンタイ</t>
    </rPh>
    <rPh sb="14" eb="17">
      <t>ヘイキンチ</t>
    </rPh>
    <rPh sb="18" eb="20">
      <t>シタマワ</t>
    </rPh>
    <rPh sb="26" eb="32">
      <t>ショウライフタンヒリツ</t>
    </rPh>
    <rPh sb="33" eb="35">
      <t>ヘイセイ</t>
    </rPh>
    <rPh sb="37" eb="39">
      <t>ネンド</t>
    </rPh>
    <rPh sb="41" eb="43">
      <t>ルイジ</t>
    </rPh>
    <rPh sb="43" eb="45">
      <t>ダンタイ</t>
    </rPh>
    <rPh sb="46" eb="49">
      <t>ヘイキンチ</t>
    </rPh>
    <rPh sb="50" eb="52">
      <t>ウワマワ</t>
    </rPh>
    <rPh sb="61" eb="64">
      <t>チホウサイ</t>
    </rPh>
    <rPh sb="64" eb="66">
      <t>ザンダカ</t>
    </rPh>
    <rPh sb="67" eb="69">
      <t>ゾウカ</t>
    </rPh>
    <rPh sb="70" eb="71">
      <t>オモ</t>
    </rPh>
    <rPh sb="72" eb="74">
      <t>ヨウイン</t>
    </rPh>
    <rPh sb="75" eb="76">
      <t>カンガ</t>
    </rPh>
    <rPh sb="83" eb="85">
      <t>コンゴ</t>
    </rPh>
    <rPh sb="86" eb="88">
      <t>ホンチョウ</t>
    </rPh>
    <rPh sb="90" eb="92">
      <t>カソ</t>
    </rPh>
    <rPh sb="92" eb="94">
      <t>タイサク</t>
    </rPh>
    <rPh sb="94" eb="96">
      <t>ジギョウ</t>
    </rPh>
    <rPh sb="99" eb="100">
      <t>タ</t>
    </rPh>
    <rPh sb="100" eb="103">
      <t>ダイキボ</t>
    </rPh>
    <rPh sb="103" eb="105">
      <t>ジギョウ</t>
    </rPh>
    <rPh sb="106" eb="108">
      <t>ジッシ</t>
    </rPh>
    <rPh sb="112" eb="115">
      <t>チホウサイ</t>
    </rPh>
    <rPh sb="115" eb="117">
      <t>ゲンザイ</t>
    </rPh>
    <rPh sb="117" eb="118">
      <t>ダカ</t>
    </rPh>
    <rPh sb="118" eb="119">
      <t>オヨ</t>
    </rPh>
    <rPh sb="120" eb="123">
      <t>コウサイヒ</t>
    </rPh>
    <rPh sb="124" eb="126">
      <t>ゾウカ</t>
    </rPh>
    <rPh sb="131" eb="137">
      <t>ショウライフタンヒリツ</t>
    </rPh>
    <rPh sb="137" eb="138">
      <t>オヨ</t>
    </rPh>
    <rPh sb="139" eb="141">
      <t>ジッシツ</t>
    </rPh>
    <rPh sb="141" eb="144">
      <t>コウサイヒ</t>
    </rPh>
    <rPh sb="144" eb="145">
      <t>リツ</t>
    </rPh>
    <rPh sb="146" eb="148">
      <t>アッカ</t>
    </rPh>
    <rPh sb="150" eb="152">
      <t>ミコ</t>
    </rPh>
    <rPh sb="157" eb="159">
      <t>シンキ</t>
    </rPh>
    <rPh sb="159" eb="161">
      <t>ジギョウ</t>
    </rPh>
    <rPh sb="162" eb="164">
      <t>ヨクセイ</t>
    </rPh>
    <rPh sb="165" eb="168">
      <t>ブンサンカ</t>
    </rPh>
    <rPh sb="169" eb="172">
      <t>コウフゼイ</t>
    </rPh>
    <rPh sb="172" eb="174">
      <t>サンニュウ</t>
    </rPh>
    <rPh sb="174" eb="175">
      <t>リツ</t>
    </rPh>
    <rPh sb="176" eb="178">
      <t>ユウリ</t>
    </rPh>
    <rPh sb="179" eb="181">
      <t>キサイ</t>
    </rPh>
    <rPh sb="182" eb="184">
      <t>カツヨウ</t>
    </rPh>
    <rPh sb="184" eb="185">
      <t>トウ</t>
    </rPh>
    <rPh sb="189" eb="195">
      <t>ショウライフタンヒリツ</t>
    </rPh>
    <rPh sb="195" eb="196">
      <t>オヨ</t>
    </rPh>
    <rPh sb="197" eb="199">
      <t>ジッシツ</t>
    </rPh>
    <rPh sb="199" eb="202">
      <t>コウサイヒ</t>
    </rPh>
    <rPh sb="202" eb="204">
      <t>ヒリツ</t>
    </rPh>
    <rPh sb="205" eb="207">
      <t>アッカ</t>
    </rPh>
    <rPh sb="208" eb="210">
      <t>ヨクセイ</t>
    </rPh>
    <rPh sb="212" eb="21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</si>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</sst>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B741-47D6-A94A-AD1EC244E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70820</c:v>
                </c:pt>
                <c:pt idx="1">
                  <c:v>51832</c:v>
                </c:pt>
                <c:pt idx="2">
                  <c:v>36985</c:v>
                </c:pt>
                <c:pt idx="3">
                  <c:v>109580</c:v>
                </c:pt>
                <c:pt idx="4">
                  <c:v>57624</c:v>
                </c:pt>
              </c:numCache>
            </c:numRef>
          </c:val>
          <c:smooth val="0"/>
          <c:extLst>
            <c:ext xmlns:c16="http://schemas.microsoft.com/office/drawing/2014/chart" uri="{C3380CC4-5D6E-409C-BE32-E72D297353CC}">
              <c16:uniqueId val="{00000001-B741-47D6-A94A-AD1EC244E1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c:v>
                </c:pt>
                <c:pt idx="1">
                  <c:v>3.34</c:v>
                </c:pt>
                <c:pt idx="2">
                  <c:v>1.42</c:v>
                </c:pt>
                <c:pt idx="3">
                  <c:v>2.06</c:v>
                </c:pt>
                <c:pt idx="4">
                  <c:v>2.99</c:v>
                </c:pt>
              </c:numCache>
            </c:numRef>
          </c:val>
          <c:extLst>
            <c:ext xmlns:c16="http://schemas.microsoft.com/office/drawing/2014/chart" uri="{C3380CC4-5D6E-409C-BE32-E72D297353CC}">
              <c16:uniqueId val="{00000000-6410-43EB-B18C-BF83E19A5B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20.149999999999999</c:v>
                </c:pt>
                <c:pt idx="1">
                  <c:v>21.29</c:v>
                </c:pt>
                <c:pt idx="2">
                  <c:v>20.39</c:v>
                </c:pt>
                <c:pt idx="3">
                  <c:v>18.920000000000002</c:v>
                </c:pt>
                <c:pt idx="4">
                  <c:v>19.98</c:v>
                </c:pt>
              </c:numCache>
            </c:numRef>
          </c:val>
          <c:extLst>
            <c:ext xmlns:c16="http://schemas.microsoft.com/office/drawing/2014/chart" uri="{C3380CC4-5D6E-409C-BE32-E72D297353CC}">
              <c16:uniqueId val="{00000001-6410-43EB-B18C-BF83E19A5B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c:v>
                </c:pt>
                <c:pt idx="1">
                  <c:v>0.77</c:v>
                </c:pt>
                <c:pt idx="2">
                  <c:v>-2.97</c:v>
                </c:pt>
                <c:pt idx="3">
                  <c:v>-0.33</c:v>
                </c:pt>
                <c:pt idx="4">
                  <c:v>1.95</c:v>
                </c:pt>
              </c:numCache>
            </c:numRef>
          </c:val>
          <c:smooth val="0"/>
          <c:extLst>
            <c:ext xmlns:c16="http://schemas.microsoft.com/office/drawing/2014/chart" uri="{C3380CC4-5D6E-409C-BE32-E72D297353CC}">
              <c16:uniqueId val="{00000002-6410-43EB-B18C-BF83E19A5B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0.76</c:v>
                </c:pt>
                <c:pt idx="2">
                  <c:v>#N/A</c:v>
                </c:pt>
                <c:pt idx="3">
                  <c:v>0.92</c:v>
                </c:pt>
                <c:pt idx="4">
                  <c:v>#N/A</c:v>
                </c:pt>
                <c:pt idx="5">
                  <c:v>0.02</c:v>
                </c:pt>
                <c:pt idx="6">
                  <c:v>#N/A</c:v>
                </c:pt>
                <c:pt idx="7">
                  <c:v>0</c:v>
                </c:pt>
                <c:pt idx="8">
                  <c:v>#N/A</c:v>
                </c:pt>
                <c:pt idx="9">
                  <c:v>0</c:v>
                </c:pt>
              </c:numCache>
            </c:numRef>
          </c:val>
          <c:extLst>
            <c:ext xmlns:c16="http://schemas.microsoft.com/office/drawing/2014/chart" uri="{C3380CC4-5D6E-409C-BE32-E72D297353CC}">
              <c16:uniqueId val="{00000000-4D82-40B6-8C3D-0060029B3C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2-40B6-8C3D-0060029B3C6D}"/>
            </c:ext>
          </c:extLst>
        </c:ser>
        <c:ser>
          <c:idx val="2"/>
          <c:order val="2"/>
          <c:tx>
            <c:strRef>
              <c:f>データシート!$A$29</c:f>
              <c:strCache>
                <c:ptCount val="1"/>
                <c:pt idx="0">
                  <c:v>後期高齢者医療事業費特別会計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82-40B6-8C3D-0060029B3C6D}"/>
            </c:ext>
          </c:extLst>
        </c:ser>
        <c:ser>
          <c:idx val="3"/>
          <c:order val="3"/>
          <c:tx>
            <c:strRef>
              <c:f>データシート!$A$30</c:f>
              <c:strCache>
                <c:ptCount val="1"/>
                <c:pt idx="0">
                  <c:v>育英奨学金貸与事業費特別会計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D82-40B6-8C3D-0060029B3C6D}"/>
            </c:ext>
          </c:extLst>
        </c:ser>
        <c:ser>
          <c:idx val="4"/>
          <c:order val="4"/>
          <c:tx>
            <c:strRef>
              <c:f>データシート!$A$31</c:f>
              <c:strCache>
                <c:ptCount val="1"/>
                <c:pt idx="0">
                  <c:v>勝浦地方卸売市場事業費特別会計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4D82-40B6-8C3D-0060029B3C6D}"/>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0.38</c:v>
                </c:pt>
                <c:pt idx="4">
                  <c:v>#N/A</c:v>
                </c:pt>
                <c:pt idx="5">
                  <c:v>0.71</c:v>
                </c:pt>
                <c:pt idx="6">
                  <c:v>#N/A</c:v>
                </c:pt>
                <c:pt idx="7">
                  <c:v>0.68</c:v>
                </c:pt>
                <c:pt idx="8">
                  <c:v>#N/A</c:v>
                </c:pt>
                <c:pt idx="9">
                  <c:v>0.17</c:v>
                </c:pt>
              </c:numCache>
            </c:numRef>
          </c:val>
          <c:extLst>
            <c:ext xmlns:c16="http://schemas.microsoft.com/office/drawing/2014/chart" uri="{C3380CC4-5D6E-409C-BE32-E72D297353CC}">
              <c16:uniqueId val="{00000005-4D82-40B6-8C3D-0060029B3C6D}"/>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1.47</c:v>
                </c:pt>
                <c:pt idx="4">
                  <c:v>#N/A</c:v>
                </c:pt>
                <c:pt idx="5">
                  <c:v>0.65</c:v>
                </c:pt>
                <c:pt idx="6">
                  <c:v>#N/A</c:v>
                </c:pt>
                <c:pt idx="7">
                  <c:v>0.39</c:v>
                </c:pt>
                <c:pt idx="8">
                  <c:v>#N/A</c:v>
                </c:pt>
                <c:pt idx="9">
                  <c:v>0.27</c:v>
                </c:pt>
              </c:numCache>
            </c:numRef>
          </c:val>
          <c:extLst>
            <c:ext xmlns:c16="http://schemas.microsoft.com/office/drawing/2014/chart" uri="{C3380CC4-5D6E-409C-BE32-E72D297353CC}">
              <c16:uniqueId val="{00000006-4D82-40B6-8C3D-0060029B3C6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3.55</c:v>
                </c:pt>
                <c:pt idx="2">
                  <c:v>#N/A</c:v>
                </c:pt>
                <c:pt idx="3">
                  <c:v>3.31</c:v>
                </c:pt>
                <c:pt idx="4">
                  <c:v>#N/A</c:v>
                </c:pt>
                <c:pt idx="5">
                  <c:v>1.38</c:v>
                </c:pt>
                <c:pt idx="6">
                  <c:v>#N/A</c:v>
                </c:pt>
                <c:pt idx="7">
                  <c:v>2.0499999999999998</c:v>
                </c:pt>
                <c:pt idx="8">
                  <c:v>#N/A</c:v>
                </c:pt>
                <c:pt idx="9">
                  <c:v>2.97</c:v>
                </c:pt>
              </c:numCache>
            </c:numRef>
          </c:val>
          <c:extLst>
            <c:ext xmlns:c16="http://schemas.microsoft.com/office/drawing/2014/chart" uri="{C3380CC4-5D6E-409C-BE32-E72D297353CC}">
              <c16:uniqueId val="{00000007-4D82-40B6-8C3D-0060029B3C6D}"/>
            </c:ext>
          </c:extLst>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8.9499999999999993</c:v>
                </c:pt>
                <c:pt idx="2">
                  <c:v>#N/A</c:v>
                </c:pt>
                <c:pt idx="3">
                  <c:v>10.44</c:v>
                </c:pt>
                <c:pt idx="4">
                  <c:v>#N/A</c:v>
                </c:pt>
                <c:pt idx="5">
                  <c:v>5</c:v>
                </c:pt>
                <c:pt idx="6">
                  <c:v>#N/A</c:v>
                </c:pt>
                <c:pt idx="7">
                  <c:v>4.3899999999999997</c:v>
                </c:pt>
                <c:pt idx="8">
                  <c:v>#N/A</c:v>
                </c:pt>
                <c:pt idx="9">
                  <c:v>3.59</c:v>
                </c:pt>
              </c:numCache>
            </c:numRef>
          </c:val>
          <c:extLst>
            <c:ext xmlns:c16="http://schemas.microsoft.com/office/drawing/2014/chart" uri="{C3380CC4-5D6E-409C-BE32-E72D297353CC}">
              <c16:uniqueId val="{00000008-4D82-40B6-8C3D-0060029B3C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9.83</c:v>
                </c:pt>
                <c:pt idx="2">
                  <c:v>#N/A</c:v>
                </c:pt>
                <c:pt idx="3">
                  <c:v>10.47</c:v>
                </c:pt>
                <c:pt idx="4">
                  <c:v>#N/A</c:v>
                </c:pt>
                <c:pt idx="5">
                  <c:v>12.46</c:v>
                </c:pt>
                <c:pt idx="6">
                  <c:v>#N/A</c:v>
                </c:pt>
                <c:pt idx="7">
                  <c:v>11.75</c:v>
                </c:pt>
                <c:pt idx="8">
                  <c:v>#N/A</c:v>
                </c:pt>
                <c:pt idx="9">
                  <c:v>11.04</c:v>
                </c:pt>
              </c:numCache>
            </c:numRef>
          </c:val>
          <c:extLst>
            <c:ext xmlns:c16="http://schemas.microsoft.com/office/drawing/2014/chart" uri="{C3380CC4-5D6E-409C-BE32-E72D297353CC}">
              <c16:uniqueId val="{00000009-4D82-40B6-8C3D-0060029B3C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589</c:v>
                </c:pt>
                <c:pt idx="5">
                  <c:v>596</c:v>
                </c:pt>
                <c:pt idx="8">
                  <c:v>601</c:v>
                </c:pt>
                <c:pt idx="11">
                  <c:v>675</c:v>
                </c:pt>
                <c:pt idx="14">
                  <c:v>700</c:v>
                </c:pt>
              </c:numCache>
            </c:numRef>
          </c:val>
          <c:extLst>
            <c:ext xmlns:c16="http://schemas.microsoft.com/office/drawing/2014/chart" uri="{C3380CC4-5D6E-409C-BE32-E72D297353CC}">
              <c16:uniqueId val="{00000000-C17D-425E-93D3-C94B35AAF2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7D-425E-93D3-C94B35AAF2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105</c:v>
                </c:pt>
                <c:pt idx="6">
                  <c:v>0</c:v>
                </c:pt>
                <c:pt idx="9">
                  <c:v>0</c:v>
                </c:pt>
                <c:pt idx="12">
                  <c:v>0</c:v>
                </c:pt>
              </c:numCache>
            </c:numRef>
          </c:val>
          <c:extLst>
            <c:ext xmlns:c16="http://schemas.microsoft.com/office/drawing/2014/chart" uri="{C3380CC4-5D6E-409C-BE32-E72D297353CC}">
              <c16:uniqueId val="{00000002-C17D-425E-93D3-C94B35AAF2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7D-425E-93D3-C94B35AAF2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48</c:v>
                </c:pt>
                <c:pt idx="6">
                  <c:v>52</c:v>
                </c:pt>
                <c:pt idx="9">
                  <c:v>69</c:v>
                </c:pt>
                <c:pt idx="12">
                  <c:v>95</c:v>
                </c:pt>
              </c:numCache>
            </c:numRef>
          </c:val>
          <c:extLst>
            <c:ext xmlns:c16="http://schemas.microsoft.com/office/drawing/2014/chart" uri="{C3380CC4-5D6E-409C-BE32-E72D297353CC}">
              <c16:uniqueId val="{00000004-C17D-425E-93D3-C94B35AAF2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7D-425E-93D3-C94B35AAF2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7D-425E-93D3-C94B35AAF2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733</c:v>
                </c:pt>
                <c:pt idx="6">
                  <c:v>779</c:v>
                </c:pt>
                <c:pt idx="9">
                  <c:v>901</c:v>
                </c:pt>
                <c:pt idx="12">
                  <c:v>933</c:v>
                </c:pt>
              </c:numCache>
            </c:numRef>
          </c:val>
          <c:extLst>
            <c:ext xmlns:c16="http://schemas.microsoft.com/office/drawing/2014/chart" uri="{C3380CC4-5D6E-409C-BE32-E72D297353CC}">
              <c16:uniqueId val="{00000007-C17D-425E-93D3-C94B35AAF2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183</c:v>
                </c:pt>
                <c:pt idx="2">
                  <c:v>#N/A</c:v>
                </c:pt>
                <c:pt idx="3">
                  <c:v>#N/A</c:v>
                </c:pt>
                <c:pt idx="4">
                  <c:v>290</c:v>
                </c:pt>
                <c:pt idx="5">
                  <c:v>#N/A</c:v>
                </c:pt>
                <c:pt idx="6">
                  <c:v>#N/A</c:v>
                </c:pt>
                <c:pt idx="7">
                  <c:v>230</c:v>
                </c:pt>
                <c:pt idx="8">
                  <c:v>#N/A</c:v>
                </c:pt>
                <c:pt idx="9">
                  <c:v>#N/A</c:v>
                </c:pt>
                <c:pt idx="10">
                  <c:v>295</c:v>
                </c:pt>
                <c:pt idx="11">
                  <c:v>#N/A</c:v>
                </c:pt>
                <c:pt idx="12">
                  <c:v>#N/A</c:v>
                </c:pt>
                <c:pt idx="13">
                  <c:v>328</c:v>
                </c:pt>
                <c:pt idx="14">
                  <c:v>#N/A</c:v>
                </c:pt>
              </c:numCache>
            </c:numRef>
          </c:val>
          <c:smooth val="0"/>
          <c:extLst>
            <c:ext xmlns:c16="http://schemas.microsoft.com/office/drawing/2014/chart" uri="{C3380CC4-5D6E-409C-BE32-E72D297353CC}">
              <c16:uniqueId val="{00000008-C17D-425E-93D3-C94B35AAF2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7661</c:v>
                </c:pt>
                <c:pt idx="5">
                  <c:v>8363</c:v>
                </c:pt>
                <c:pt idx="8">
                  <c:v>9447</c:v>
                </c:pt>
                <c:pt idx="11">
                  <c:v>9646</c:v>
                </c:pt>
                <c:pt idx="14">
                  <c:v>9565</c:v>
                </c:pt>
              </c:numCache>
            </c:numRef>
          </c:val>
          <c:extLst>
            <c:ext xmlns:c16="http://schemas.microsoft.com/office/drawing/2014/chart" uri="{C3380CC4-5D6E-409C-BE32-E72D297353CC}">
              <c16:uniqueId val="{00000000-3F50-4411-96F6-A76CFA2077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c:v>
                </c:pt>
                <c:pt idx="5">
                  <c:v>6</c:v>
                </c:pt>
                <c:pt idx="8">
                  <c:v>3</c:v>
                </c:pt>
                <c:pt idx="11">
                  <c:v>1</c:v>
                </c:pt>
                <c:pt idx="14">
                  <c:v>1</c:v>
                </c:pt>
              </c:numCache>
            </c:numRef>
          </c:val>
          <c:extLst>
            <c:ext xmlns:c16="http://schemas.microsoft.com/office/drawing/2014/chart" uri="{C3380CC4-5D6E-409C-BE32-E72D297353CC}">
              <c16:uniqueId val="{00000001-3F50-4411-96F6-A76CFA2077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3617</c:v>
                </c:pt>
                <c:pt idx="5">
                  <c:v>3891</c:v>
                </c:pt>
                <c:pt idx="8">
                  <c:v>4214</c:v>
                </c:pt>
                <c:pt idx="11">
                  <c:v>4336</c:v>
                </c:pt>
                <c:pt idx="14">
                  <c:v>4371</c:v>
                </c:pt>
              </c:numCache>
            </c:numRef>
          </c:val>
          <c:extLst>
            <c:ext xmlns:c16="http://schemas.microsoft.com/office/drawing/2014/chart" uri="{C3380CC4-5D6E-409C-BE32-E72D297353CC}">
              <c16:uniqueId val="{00000002-3F50-4411-96F6-A76CFA2077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50-4411-96F6-A76CFA2077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50-4411-96F6-A76CFA2077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0-4411-96F6-A76CFA2077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1685</c:v>
                </c:pt>
                <c:pt idx="3">
                  <c:v>1409</c:v>
                </c:pt>
                <c:pt idx="6">
                  <c:v>1261</c:v>
                </c:pt>
                <c:pt idx="9">
                  <c:v>1160</c:v>
                </c:pt>
                <c:pt idx="12">
                  <c:v>1193</c:v>
                </c:pt>
              </c:numCache>
            </c:numRef>
          </c:val>
          <c:extLst>
            <c:ext xmlns:c16="http://schemas.microsoft.com/office/drawing/2014/chart" uri="{C3380CC4-5D6E-409C-BE32-E72D297353CC}">
              <c16:uniqueId val="{00000006-3F50-4411-96F6-A76CFA2077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210</c:v>
                </c:pt>
                <c:pt idx="3">
                  <c:v>210</c:v>
                </c:pt>
                <c:pt idx="6">
                  <c:v>210</c:v>
                </c:pt>
                <c:pt idx="9">
                  <c:v>208</c:v>
                </c:pt>
                <c:pt idx="12">
                  <c:v>200</c:v>
                </c:pt>
              </c:numCache>
            </c:numRef>
          </c:val>
          <c:extLst>
            <c:ext xmlns:c16="http://schemas.microsoft.com/office/drawing/2014/chart" uri="{C3380CC4-5D6E-409C-BE32-E72D297353CC}">
              <c16:uniqueId val="{00000007-3F50-4411-96F6-A76CFA2077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532</c:v>
                </c:pt>
                <c:pt idx="3">
                  <c:v>1102</c:v>
                </c:pt>
                <c:pt idx="6">
                  <c:v>2097</c:v>
                </c:pt>
                <c:pt idx="9">
                  <c:v>1999</c:v>
                </c:pt>
                <c:pt idx="12">
                  <c:v>1820</c:v>
                </c:pt>
              </c:numCache>
            </c:numRef>
          </c:val>
          <c:extLst>
            <c:ext xmlns:c16="http://schemas.microsoft.com/office/drawing/2014/chart" uri="{C3380CC4-5D6E-409C-BE32-E72D297353CC}">
              <c16:uniqueId val="{00000008-3F50-4411-96F6-A76CFA2077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50-4411-96F6-A76CFA2077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10231</c:v>
                </c:pt>
                <c:pt idx="3">
                  <c:v>10999</c:v>
                </c:pt>
                <c:pt idx="6">
                  <c:v>12222</c:v>
                </c:pt>
                <c:pt idx="9">
                  <c:v>12399</c:v>
                </c:pt>
                <c:pt idx="12">
                  <c:v>12299</c:v>
                </c:pt>
              </c:numCache>
            </c:numRef>
          </c:val>
          <c:extLst>
            <c:ext xmlns:c16="http://schemas.microsoft.com/office/drawing/2014/chart" uri="{C3380CC4-5D6E-409C-BE32-E72D297353CC}">
              <c16:uniqueId val="{0000000A-3F50-4411-96F6-A76CFA2077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1369</c:v>
                </c:pt>
                <c:pt idx="2">
                  <c:v>#N/A</c:v>
                </c:pt>
                <c:pt idx="3">
                  <c:v>#N/A</c:v>
                </c:pt>
                <c:pt idx="4">
                  <c:v>1461</c:v>
                </c:pt>
                <c:pt idx="5">
                  <c:v>#N/A</c:v>
                </c:pt>
                <c:pt idx="6">
                  <c:v>#N/A</c:v>
                </c:pt>
                <c:pt idx="7">
                  <c:v>2125</c:v>
                </c:pt>
                <c:pt idx="8">
                  <c:v>#N/A</c:v>
                </c:pt>
                <c:pt idx="9">
                  <c:v>#N/A</c:v>
                </c:pt>
                <c:pt idx="10">
                  <c:v>1783</c:v>
                </c:pt>
                <c:pt idx="11">
                  <c:v>#N/A</c:v>
                </c:pt>
                <c:pt idx="12">
                  <c:v>#N/A</c:v>
                </c:pt>
                <c:pt idx="13">
                  <c:v>1574</c:v>
                </c:pt>
                <c:pt idx="14">
                  <c:v>#N/A</c:v>
                </c:pt>
              </c:numCache>
            </c:numRef>
          </c:val>
          <c:smooth val="0"/>
          <c:extLst>
            <c:ext xmlns:c16="http://schemas.microsoft.com/office/drawing/2014/chart" uri="{C3380CC4-5D6E-409C-BE32-E72D297353CC}">
              <c16:uniqueId val="{0000000B-3F50-4411-96F6-A76CFA2077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977</c:v>
                </c:pt>
                <c:pt idx="1">
                  <c:v>927</c:v>
                </c:pt>
                <c:pt idx="2">
                  <c:v>978</c:v>
                </c:pt>
              </c:numCache>
            </c:numRef>
          </c:val>
          <c:extLst>
            <c:ext xmlns:c16="http://schemas.microsoft.com/office/drawing/2014/chart" uri="{C3380CC4-5D6E-409C-BE32-E72D297353CC}">
              <c16:uniqueId val="{00000000-7E55-4D2E-A217-4654907A36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1226</c:v>
                </c:pt>
                <c:pt idx="1">
                  <c:v>1226</c:v>
                </c:pt>
                <c:pt idx="2">
                  <c:v>1227</c:v>
                </c:pt>
              </c:numCache>
            </c:numRef>
          </c:val>
          <c:extLst>
            <c:ext xmlns:c16="http://schemas.microsoft.com/office/drawing/2014/chart" uri="{C3380CC4-5D6E-409C-BE32-E72D297353CC}">
              <c16:uniqueId val="{00000001-7E55-4D2E-A217-4654907A36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1640</c:v>
                </c:pt>
                <c:pt idx="1">
                  <c:v>1803</c:v>
                </c:pt>
                <c:pt idx="2">
                  <c:v>1700</c:v>
                </c:pt>
              </c:numCache>
            </c:numRef>
          </c:val>
          <c:extLst>
            <c:ext xmlns:c16="http://schemas.microsoft.com/office/drawing/2014/chart" uri="{C3380CC4-5D6E-409C-BE32-E72D297353CC}">
              <c16:uniqueId val="{00000002-7E55-4D2E-A217-4654907A36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{AF8B0C51-08A9-4D89-8CFE-A453E0E7CB60}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0F-4771-AC3A-B0770A2E8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{63C9EC96-2700-46F9-BDFF-53DE64618322}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0F-4771-AC3A-B0770A2E8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{5C934558-B847-48E1-B66F-21BC78C25687}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0F-4771-AC3A-B0770A2E8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{403D59CE-2D54-47A9-AA87-65749A32E489}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0F-4771-AC3A-B0770A2E8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{0D2C6F11-01FE-4A88-9AC9-969B6FFF61A3}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0F-4771-AC3A-B0770A2E8E9A}"/>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{68468D9E-DF50-4C1E-A52B-17B52F1227F5}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0F-4771-AC3A-B0770A2E8E9A}"/>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{7A854791-4E34-45D0-9EC3-96AB80F234F8}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0F-4771-AC3A-B0770A2E8E9A}"/>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{A8EFBE6A-FD8D-416D-9BB0-24663B984381}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0F-4771-AC3A-B0770A2E8E9A}"/>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{6F4386F8-B8A0-4721-9E98-87DD8CA6E8EC}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0F-4771-AC3A-B0770A2E8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64.3</c:v>
                </c:pt>
                <c:pt idx="16">
                  <c:v>65.400000000000006</c:v>
                </c:pt>
                <c:pt idx="24">
                  <c:v>64.8</c:v>
                </c:pt>
                <c:pt idx="32">
                  <c:v>65.8</c:v>
                </c:pt>
              </c:numCache>
            </c:numRef>
          </c:xVal>
          <c:yVal>
            <c:numRef>
              <c:f>公会計指標分析・財政指標組合せ分析表!$BP$51:$DC$51</c:f>
              <c:numCache>
                <c:formatCode>#,##0.0;"▲ "#,##0.0</c:formatCode>
                <c:ptCount val="40"/>
                <c:pt idx="0">
                  <c:v>32.1</c:v>
                </c:pt>
                <c:pt idx="8">
                  <c:v>34.4</c:v>
                </c:pt>
                <c:pt idx="16">
                  <c:v>50.6</c:v>
                </c:pt>
                <c:pt idx="24">
                  <c:v>42.1</c:v>
                </c:pt>
                <c:pt idx="32">
                  <c:v>37.5</c:v>
                </c:pt>
              </c:numCache>
            </c:numRef>
          </c:yVal>
          <c:smooth val="0"/>
          <c:extLst>
            <c:ext xmlns:c16="http://schemas.microsoft.com/office/drawing/2014/chart" uri="{C3380CC4-5D6E-409C-BE32-E72D297353CC}">
              <c16:uniqueId val="{00000009-3A0F-4771-AC3A-B0770A2E8E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{B5A86BAB-45E2-4D7C-8ACD-7688B7928630}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0F-4771-AC3A-B0770A2E8E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{3BF5DF13-8837-4878-AE74-30EE136250A3}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0F-4771-AC3A-B0770A2E8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{D8E8E963-E06C-484D-B3C6-5C06EB05F3DB}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0F-4771-AC3A-B0770A2E8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{9CB8A8A8-207A-4AF3-9793-F92380BFAE8B}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0F-4771-AC3A-B0770A2E8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{D6631381-0A67-4F5B-8B70-70A7DC70096F}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0F-4771-AC3A-B0770A2E8E9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{A003FB05-A635-4C29-A290-E2C4801A8713}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0F-4771-AC3A-B0770A2E8E9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{7D4B3E5E-EDCC-45A2-99C3-408398495EDF}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0F-4771-AC3A-B0770A2E8E9A}"/>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{4B017FAD-32C1-499C-840A-FAD732EC36F5}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0F-4771-AC3A-B0770A2E8E9A}"/>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{19967B9F-7710-4912-A890-F1715546B73C}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0F-4771-AC3A-B0770A2E8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3A0F-4771-AC3A-B0770A2E8E9A}"/>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{88CAF13F-96F6-4E81-80AC-A3257599F6D9}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16-4DB7-9142-746561F59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{6FD5F42C-6BDC-495B-A552-3703AEE99404}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6-4DB7-9142-746561F59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{709AEEA5-583B-4005-B30F-7DC09F0D447A}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6-4DB7-9142-746561F59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{4D45A2DA-8FF3-4FA9-B5EB-C1B686803721}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6-4DB7-9142-746561F59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{5AF97CC8-B142-4EE0-BD9D-DD9CC6D21E72}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6-4DB7-9142-746561F59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{C4D5F4F9-05E0-4E93-B814-0E4887A7861B}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16-4DB7-9142-746561F593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{51009FCE-4621-44C6-B0C7-A19999647544}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16-4DB7-9142-746561F593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{938EC142-FF08-4FF8-93A2-C2678CD211B0}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16-4DB7-9142-746561F593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{62655689-5846-4410-B14E-D9E9E82427A3}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16-4DB7-9142-746561F59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5.2</c:v>
                </c:pt>
                <c:pt idx="16">
                  <c:v>5.5</c:v>
                </c:pt>
                <c:pt idx="24">
                  <c:v>6.4</c:v>
                </c:pt>
                <c:pt idx="32">
                  <c:v>6.7</c:v>
                </c:pt>
              </c:numCache>
            </c:numRef>
          </c:xVal>
          <c:yVal>
            <c:numRef>
              <c:f>公会計指標分析・財政指標組合せ分析表!$BP$73:$DC$73</c:f>
              <c:numCache>
                <c:formatCode>#,##0.0;"▲ "#,##0.0</c:formatCode>
                <c:ptCount val="40"/>
                <c:pt idx="0">
                  <c:v>32.1</c:v>
                </c:pt>
                <c:pt idx="8">
                  <c:v>34.4</c:v>
                </c:pt>
                <c:pt idx="16">
                  <c:v>50.6</c:v>
                </c:pt>
                <c:pt idx="24">
                  <c:v>42.1</c:v>
                </c:pt>
                <c:pt idx="32">
                  <c:v>37.5</c:v>
                </c:pt>
              </c:numCache>
            </c:numRef>
          </c:yVal>
          <c:smooth val="0"/>
          <c:extLst>
            <c:ext xmlns:c16="http://schemas.microsoft.com/office/drawing/2014/chart" uri="{C3380CC4-5D6E-409C-BE32-E72D297353CC}">
              <c16:uniqueId val="{00000009-5716-4DB7-9142-746561F59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{7C82A5CB-B761-4170-ACB3-34D70A9E1D2F}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16-4DB7-9142-746561F59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{8DD7E184-0437-40C7-AD6C-04C162B593D7}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6-4DB7-9142-746561F59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{3D8DF055-8DB4-4140-88FA-E7FB504C4661}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6-4DB7-9142-746561F59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{B1ED2AA7-3501-48F0-AAEF-D7CCC3CACFDF}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6-4DB7-9142-746561F59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{FC7628F8-D6D0-4D2C-B2BE-32188D368875}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6-4DB7-9142-746561F59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{9DBBE8AE-8A67-498C-BA12-D753DF7517BC}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16-4DB7-9142-746561F593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{C87D2657-EC90-48AC-B489-CC906380F75C}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16-4DB7-9142-746561F593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{CA7B2A79-43A7-481B-BF94-775A61C11622}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16-4DB7-9142-746561F593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{7384881D-99C6-4C52-96AE-24C4835087B9}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16-4DB7-9142-746561F59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5716-4DB7-9142-746561F593CD}"/>
            </c:ext>
          </c:extLst>
        </c:ser>
        <c:dLbls>
          <c:showLegendKey val="0"/>
          <c:showVal val="1"/>
          <c:showCatName val="0"/>
          <c:showSerName val="0"/>
          <c:showPercent val="0"/>
          <c:showBubbleSize val="0"/>
        </c:dLbls>
        <c:axId val="84219776"/>
        <c:axId val="84234240"/>
      </c:scatterChart>
      <c:valAx>
        <c:axId val="84219776"/>
        <c:scaling>
          <c:orientation val="minMax"/>
          <c:max val="9.4"/>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年度から増加傾向にあり、令和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年度実質公債費比率（平成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年度～令和元年度）についても令和元年度実質公債費比率（平成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今後も過疎対策事業や大規模事業が予定されているため、公債費が増加し、実質公債費比率は悪化する見込みである。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そのため、今後も新規事業の抑制・分散化や交付税算入率の有利な起債の活用により、実質公債費比率の悪化を抑制する必要がある。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満期一括償還での借入を行っていない。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年度（令和元年度決算値）は過疎対策事業債の借入額が少なく、借入額を償還額が上回ったため地方債現在高が減少し、公営企業債等繰入見込額も減少したことにより令和元年度（平成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年度決算値）と比較して</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今後は、過疎対策事業や大規模事業の実施により地方債現在高は増加する見込みであるため、交付税算入率の有利な起債の活用や基金の積立等により、将来負担比率の悪化を抑制する必要がある。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和歌山県那智勝浦町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は積立を行ったものの、ふるさと納税額の減少によりまちづくり応援基金を取り崩し、天満防災倉庫新築事業により公共施設整備基金の取り崩しを行ったことで、基金全体としては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過疎対策事業や大規模事業を実施する予定になっており、基金の取り崩しが見込ま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でき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・那智の滝源流水資源保全基金：名瀑那智の滝の水資源と美しい自然景観の将来にわたっての保全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・まちづくり応援基金：福祉・健康・医療・救急体制の充実や防犯・防災体制の構築、観光施設の整備等の各種まちづくり事業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・まちづくり応援基金：ふるさと納税に係る取り崩しによる減少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・公共施設整備基金：天満防災倉新築事業に伴う取り崩しによる減少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昨年度に積み立てた分を今年度で取り崩して事業に充当しているため、令和元年度のふるさと納税による寄付の減少により大幅に取り崩すこととなった。ふるさと納税に係る返礼品規定の改正により、ふるさと納税による寄付の減少が続くため、基金残高は減少す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・公共施設整備基金：大規模事業の実施や施設の老朽化に伴う改修・建替え等により、基金を取り崩すことが見込まれるため、将来を見越して少しでも積立が出来るよう財政運営を行っていく。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年度は財政調整基金に基金利子分のみしか積み立てることが出来なかったが、令和元年度においては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過疎対策事業や大規模事業を実施する予定になっており、基金の取り崩しが見込ま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年度と同様に基金利子分のみの積み立てとなったが、取り崩しがなかったため若干の増となっている。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過疎対策事業や大規模事業の実施、大規模除業の実施に伴う公債費の増加により、基金への積立も困難になることが見込まれるが、令和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億円を超え、その後しばらくは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億円超の公債費が続く見込みのため、将来を見越して少しでも積立が出来るよう財政運営を行っていく。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69F9E3-0DB6-4812-9F12-5A52B7053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D3080C-EFC9-4131-B47A-D4E661E23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8835D2-4343-4892-8092-5C90144AEF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6818DC-FDEA-49E6-8701-8513E13FE4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8226EF2-D155-4DDF-ADF0-9DA6833AE6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701701A-D41F-4371-BC33-F49F3E9C919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FA6B4E6-C758-4B14-A0BE-D68BF7FDBF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8F8B30F-7B0F-4202-8309-0EE69D2555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7C62173-F099-41CD-B889-61CBA448DE9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5C02B40-29F8-452A-AC1E-D6AE929720A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636343-94B2-41DA-A2A2-5BB403109A8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26C6AA4-0949-48E4-B3E1-6DE9C2C603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4C4C332-3F8B-4AC2-8FFA-902E5E18FB6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8B9935-DFA4-4375-9292-A1A8D32C0F1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86A1268-B4BE-41B0-9599-4BB2BFE2280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7E5A5FB-C38A-41DD-B981-29893BA818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A890C44-0A85-439D-97C6-482889790F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AE08DB-4E3E-40D9-9729-99C1D663E9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9CEC98-06EF-4966-BE44-9334235F73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047DE8-5029-47EC-B1A6-0CDE2490CC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8F353A6-D4B1-428B-B803-44DCE84DBB3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2A5CBA-A6E7-4FEA-8F46-71EB9A7E1F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F384947-FD38-4EEB-B5D3-BEB65A5B5E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3B3BBDF-0B0B-4397-9BBB-CFD15CD496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E8075D9-05E5-45F7-A8F8-4D0FCBA508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555F96-516C-420E-8E4A-365AE0F394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5193764-D5CF-4CF7-8516-E1BF9E9AE8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2C02C1-2F67-4C6B-B286-3137C1F416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70CFB82-0E45-42B3-82D4-447B299330A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4CBF686-E7AD-48CA-AD8B-814299414D3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0390863-C9FF-427D-B57C-4F4052D0B8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3DF1516-0B0F-4DAC-AFFA-865CDACBB0B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DB4B0D4-92C9-4EDC-A019-DD33A83F46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23D5AC-3D3D-4FC7-BA20-7E8778084D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DD79830-3DE8-4947-9679-A6B29622BF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F543463-9046-42B2-9543-DFEC1DF501E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8CA6922-8EA8-4D60-AF57-64AD64B30E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2871D16-882D-4620-B191-E73BC79F18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074D7BD-817C-4158-9CF5-5F97C9B9B1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E69A54-387B-43A1-B308-025A0F1918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B4E74CF-BAF4-4D39-8055-7D63BD2F09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B376C8-4CA0-4B71-A1D0-176D70558E8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45632F8-7FCA-4DDA-8F79-2CB4F363B0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4220C44-359A-4E67-B174-21FBA72D42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8A0122-453C-4E08-B33A-0B45F480AB6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FC3FC77-BFDA-43FF-872C-7CE42DC9F6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F2B1C8-BDA8-4738-942F-77497059A8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有形固定資産減価償却率については、類似団体と比較して高くなっており、施設等の老朽化が比較的進んでいることが分かる。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今後も大規模事業を予定しており、財源を確保することが難しくなることが見込まれる中、施設の統廃合も視野に入れながら計画的に施設等を更新していく必要がある。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F2CC61D-584E-46FF-9A1A-3FA106CE88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5DB7DFC-7D37-4CB7-8767-B1777A5BE9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4A35662-4E56-469A-8DBD-86050069DC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DC73FEF-A8E5-46E6-A5C0-F55246D507D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2DB4171-1E3A-4D80-9DE0-30EBF1FB6B1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D61F02E-42E8-4F72-A41B-B492AD3418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BBA7CE4-8936-4E76-ADE4-1212A6D246E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C18CDC1-D6BC-48A0-94D9-422D2DEAF23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0EE735A-28E6-4C07-B776-AF00A6DBDD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FFE7E8F-C160-4A81-9E23-4F39A45076F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671ED79-BC99-4BAF-86DD-07B6B01679D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E1716CA-5C34-44F3-9809-BFF4C5F8BB3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35D3A52-BEF3-4C43-80B3-F85F8098FC7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3023580-285E-41A0-B815-6021C6B0A2C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F65F7ED-DA9B-4297-B447-6F12BE838D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67A1F85-2602-4383-9328-A2C6DEE856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E8BA32B1-931B-4E27-A561-F00828F781D6}"/>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703CAEF7-02B7-4D47-B71E-1F8E25A3B63A}"/>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39CFD013-ECBC-4C11-83C9-F4D5D28B2B05}"/>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E27B09CA-71A5-41D2-A17D-82E7D34046F3}"/>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5A64A553-D39A-495E-A22D-55BB1E2931A2}"/>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a:extLst>
            <a:ext uri="{FF2B5EF4-FFF2-40B4-BE49-F238E27FC236}">
              <a16:creationId xmlns:a16="http://schemas.microsoft.com/office/drawing/2014/main" id="{86F3128F-9CD4-4552-9E81-F2C0670B8840}"/>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6180F2AE-B535-4E4B-83DB-E26B67BB0754}"/>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4BE0148C-0639-4C3B-A7A1-23368B825743}"/>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389500C3-2A71-482C-9189-A6EC6D2C41B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7388B98D-BB09-4842-B65D-797DA945152D}"/>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C1E2E4E6-5596-4727-BCD8-3C628107C973}"/>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344F9F-77C5-45B7-81CC-E8319FAA29F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472E0A1-6175-4995-9007-ED231FE4B5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04B32B7-B5C0-4243-86A5-4C0D0E29AC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50F9B3-9E5C-4E18-9C02-8A51473603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39D622-37C0-4A7F-892E-F6750426E3D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1" name="楕円 80">
          <a:extLst>
            <a:ext uri="{FF2B5EF4-FFF2-40B4-BE49-F238E27FC236}">
              <a16:creationId xmlns:a16="http://schemas.microsoft.com/office/drawing/2014/main" id="{0938EC09-6C17-4FBD-8DE2-014A7CBED5AB}"/>
            </a:ext>
          </a:extLst>
        </xdr:cNvPr>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82" name="有形固定資産減価償却率該当値テキスト">
          <a:extLst>
            <a:ext uri="{FF2B5EF4-FFF2-40B4-BE49-F238E27FC236}">
              <a16:creationId xmlns:a16="http://schemas.microsoft.com/office/drawing/2014/main" id="{18FC0F3F-217B-4777-AE67-D17C3999AC07}"/>
            </a:ext>
          </a:extLst>
        </xdr:cNvPr>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3" name="楕円 82">
          <a:extLst>
            <a:ext uri="{FF2B5EF4-FFF2-40B4-BE49-F238E27FC236}">
              <a16:creationId xmlns:a16="http://schemas.microsoft.com/office/drawing/2014/main" id="{F655B2D0-6501-4329-B6D3-753BD4AC8649}"/>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154728</xdr:rowOff>
    </xdr:to>
    <xdr:cxnSp macro="">
      <xdr:nvCxnSpPr>
        <xdr:cNvPr id="84" name="直線コネクタ 83">
          <a:extLst>
            <a:ext uri="{FF2B5EF4-FFF2-40B4-BE49-F238E27FC236}">
              <a16:creationId xmlns:a16="http://schemas.microsoft.com/office/drawing/2014/main" id="{1FC0B754-2F97-4C8B-9A0D-FF0FD4CF1AF1}"/>
            </a:ext>
          </a:extLst>
        </xdr:cNvPr>
        <xdr:cNvCxnSpPr/>
      </xdr:nvCxnSpPr>
      <xdr:spPr>
        <a:xfrm>
          <a:off x="4051300" y="620522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5" name="楕円 84">
          <a:extLst>
            <a:ext uri="{FF2B5EF4-FFF2-40B4-BE49-F238E27FC236}">
              <a16:creationId xmlns:a16="http://schemas.microsoft.com/office/drawing/2014/main" id="{3A05E97A-C98E-4AA2-BB30-FF3543EF3CD6}"/>
            </a:ext>
          </a:extLst>
        </xdr:cNvPr>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id="{D8C7EBF9-3FFC-4795-88AA-7C5DC70342C7}"/>
            </a:ext>
          </a:extLst>
        </xdr:cNvPr>
        <xdr:cNvCxnSpPr/>
      </xdr:nvCxnSpPr>
      <xdr:spPr>
        <a:xfrm flipV="1">
          <a:off x="3289300" y="620522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87" name="楕円 86">
          <a:extLst>
            <a:ext uri="{FF2B5EF4-FFF2-40B4-BE49-F238E27FC236}">
              <a16:creationId xmlns:a16="http://schemas.microsoft.com/office/drawing/2014/main" id="{1FD57EB6-A413-4D99-8A24-8C3A5F54F4BC}"/>
            </a:ext>
          </a:extLst>
        </xdr:cNvPr>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140335</xdr:rowOff>
    </xdr:to>
    <xdr:cxnSp macro="">
      <xdr:nvCxnSpPr>
        <xdr:cNvPr id="88" name="直線コネクタ 87">
          <a:extLst>
            <a:ext uri="{FF2B5EF4-FFF2-40B4-BE49-F238E27FC236}">
              <a16:creationId xmlns:a16="http://schemas.microsoft.com/office/drawing/2014/main" id="{A9284D0F-80CF-4DF8-A18F-14480AA58E77}"/>
            </a:ext>
          </a:extLst>
        </xdr:cNvPr>
        <xdr:cNvCxnSpPr/>
      </xdr:nvCxnSpPr>
      <xdr:spPr>
        <a:xfrm>
          <a:off x="2527300" y="618722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a:extLst>
            <a:ext uri="{FF2B5EF4-FFF2-40B4-BE49-F238E27FC236}">
              <a16:creationId xmlns:a16="http://schemas.microsoft.com/office/drawing/2014/main" id="{99A57061-5AA6-45C5-8ED0-5C031BCDCE67}"/>
            </a:ext>
          </a:extLst>
        </xdr:cNvPr>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100753</xdr:rowOff>
    </xdr:to>
    <xdr:cxnSp macro="">
      <xdr:nvCxnSpPr>
        <xdr:cNvPr id="90" name="直線コネクタ 89">
          <a:extLst>
            <a:ext uri="{FF2B5EF4-FFF2-40B4-BE49-F238E27FC236}">
              <a16:creationId xmlns:a16="http://schemas.microsoft.com/office/drawing/2014/main" id="{24EB4EE2-892C-48C6-B149-23AAAAB7B076}"/>
            </a:ext>
          </a:extLst>
        </xdr:cNvPr>
        <xdr:cNvCxnSpPr/>
      </xdr:nvCxnSpPr>
      <xdr:spPr>
        <a:xfrm>
          <a:off x="1765300" y="61800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a:extLst>
            <a:ext uri="{FF2B5EF4-FFF2-40B4-BE49-F238E27FC236}">
              <a16:creationId xmlns:a16="http://schemas.microsoft.com/office/drawing/2014/main" id="{6BD5B275-BE41-4EBF-BF50-856D1B062CFC}"/>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a:extLst>
            <a:ext uri="{FF2B5EF4-FFF2-40B4-BE49-F238E27FC236}">
              <a16:creationId xmlns:a16="http://schemas.microsoft.com/office/drawing/2014/main" id="{1AD26529-BD64-450B-8639-366EB140D73A}"/>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a:extLst>
            <a:ext uri="{FF2B5EF4-FFF2-40B4-BE49-F238E27FC236}">
              <a16:creationId xmlns:a16="http://schemas.microsoft.com/office/drawing/2014/main" id="{62237FC4-363F-4F45-B2B3-9D5DD4A86787}"/>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a:extLst>
            <a:ext uri="{FF2B5EF4-FFF2-40B4-BE49-F238E27FC236}">
              <a16:creationId xmlns:a16="http://schemas.microsoft.com/office/drawing/2014/main" id="{0CB52C27-6A77-47FB-B7E1-0AEE0736F0B0}"/>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5" name="n_1mainValue有形固定資産減価償却率">
          <a:extLst>
            <a:ext uri="{FF2B5EF4-FFF2-40B4-BE49-F238E27FC236}">
              <a16:creationId xmlns:a16="http://schemas.microsoft.com/office/drawing/2014/main" id="{30802D6C-2616-4FF0-AF38-AC805B061E41}"/>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mainValue有形固定資産減価償却率">
          <a:extLst>
            <a:ext uri="{FF2B5EF4-FFF2-40B4-BE49-F238E27FC236}">
              <a16:creationId xmlns:a16="http://schemas.microsoft.com/office/drawing/2014/main" id="{9A6C72B5-1377-4630-AD68-3C64910B9FAD}"/>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97" name="n_3mainValue有形固定資産減価償却率">
          <a:extLst>
            <a:ext uri="{FF2B5EF4-FFF2-40B4-BE49-F238E27FC236}">
              <a16:creationId xmlns:a16="http://schemas.microsoft.com/office/drawing/2014/main" id="{DC5B92DB-7595-4BBD-98B8-EB3E9A856830}"/>
            </a:ext>
          </a:extLst>
        </xdr:cNvPr>
        <xdr:cNvSpPr txBox="1"/>
      </xdr:nvSpPr>
      <xdr:spPr>
        <a:xfrm>
          <a:off x="2324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a:extLst>
            <a:ext uri="{FF2B5EF4-FFF2-40B4-BE49-F238E27FC236}">
              <a16:creationId xmlns:a16="http://schemas.microsoft.com/office/drawing/2014/main" id="{57C593CB-DF8E-4C12-9D39-1BF43E178133}"/>
            </a:ext>
          </a:extLst>
        </xdr:cNvPr>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E6EFC01-5A98-4045-86CB-9B4E5C3CC1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E010E5C-4A6C-469E-851B-425BA5ADD9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AE175341-DED1-44D2-920F-44EB9225805C}"/>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285E351-24D1-49F2-9561-E2B08443FD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3A5BEC3-2A61-4421-9893-8ED90C1B13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0145B43-B7B5-4039-8E75-6466EED55F1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0D9D950-C3A1-4033-89DA-94277C4493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B66965B-FE15-4963-8D6A-FD55AE23BF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328EEF5-BB30-4D44-840C-81EFE65791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B2EED2B-DFE3-42A8-99D9-BA9C4C2AE51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C73AEDE-D6F7-426A-8110-6047156B3D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96B821B-3E3A-4C8E-B32E-D3863689C5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3D27B58-AC79-4866-A909-D297D0D882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債務償還比率については、類似団体と比較して高くなっており、地方債残高が類似団体と比べ高い水準にあることが分かる。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今後も大規模事業を予定しており、地方債残高の増加が見込まれるが、当該数値や財政状況を注視しながら実施事業等を選定していく必要がある。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FA1892C-0C02-4311-8565-4E5E65797A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500B190-F0A2-4C90-981F-BCDC91D15BF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3F2F276-8EAA-45A9-93BA-C8A498CEE1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B8EBD7B3-EF39-4E9F-AE09-F3D6B17CEFA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A7ECAEB4-A3ED-44B3-9635-94A4AF789A3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56141004-4D22-44A7-AC25-F111D2CA8A5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41E0E580-A485-4962-A2CA-01BDC8E393A7}"/>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D36943BB-1DF7-4A41-939B-279059DE18C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4025C7F-3779-47F6-841D-8851DDA758E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2C820E2C-23D8-48A8-91E6-29962F089EC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EF42C493-1AD5-4475-8D08-122FBC250F5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EBEC6E5-E403-4F51-ABD4-F04E9FB9AC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2843F809-8199-4026-A62A-0DD59453E1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id="{D6EC6FF3-EF5E-47EC-AEA7-5B4C143A8D01}"/>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id="{3690FDD9-B4F7-4AC3-BC4B-79962E9E8E46}"/>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id="{9813A176-5827-4C28-92DE-A3BC5B9EE68E}"/>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B468448D-548F-40B7-B417-A223665A9534}"/>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E195263F-E508-429D-A32C-F41C02EA402E}"/>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a:extLst>
            <a:ext uri="{FF2B5EF4-FFF2-40B4-BE49-F238E27FC236}">
              <a16:creationId xmlns:a16="http://schemas.microsoft.com/office/drawing/2014/main" id="{20D90630-3B18-4103-8F33-3D452CDFC08C}"/>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id="{196ED570-C4EC-43F7-8587-B2A6ED113D57}"/>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id="{79DAC64C-99FF-44C7-9663-71936D2D37C3}"/>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id="{B6B86E33-FFCB-4A56-9E3D-D2A28BC505E2}"/>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id="{DD2A95ED-9F69-47BB-9683-BF1F8EFB33DF}"/>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a:extLst>
            <a:ext uri="{FF2B5EF4-FFF2-40B4-BE49-F238E27FC236}">
              <a16:creationId xmlns:a16="http://schemas.microsoft.com/office/drawing/2014/main" id="{37BDA889-8F42-4DF8-910E-0B904FA58ECC}"/>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F0D88C1-19EF-4001-A05D-4264C464B6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A42DBFD-773C-48C4-9F9A-D40E4696B43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6D3C97F-D021-429A-9083-CF51B5C2A0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2340F5E-76DD-4A16-ACDB-963D18B50F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07A743F-F849-45EF-82BD-8360D9778D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143424</xdr:rowOff>
    </xdr:from>
    <xdr:to>
      <xdr:col>76</xdr:col>
      <xdr:colOff>73025</xdr:colOff>
      <xdr:row>32</xdr:row>
      <xdr:rowOff>73574</xdr:rowOff>
    </xdr:to>
    <xdr:sp macro="" textlink="">
      <xdr:nvSpPr>
        <xdr:cNvPr id="141" name="楕円 140">
          <a:extLst>
            <a:ext uri="{FF2B5EF4-FFF2-40B4-BE49-F238E27FC236}">
              <a16:creationId xmlns:a16="http://schemas.microsoft.com/office/drawing/2014/main" id="{7097531C-6305-4D22-9533-FFF08BB67DB9}"/>
            </a:ext>
          </a:extLst>
        </xdr:cNvPr>
        <xdr:cNvSpPr/>
      </xdr:nvSpPr>
      <xdr:spPr>
        <a:xfrm>
          <a:off x="14744700" y="62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121851</xdr:rowOff>
    </xdr:from>
    <xdr:ext cx="560923" cy="259045"/>
    <xdr:sp macro="" textlink="">
      <xdr:nvSpPr>
        <xdr:cNvPr id="142" name="債務償還比率該当値テキスト">
          <a:extLst>
            <a:ext uri="{FF2B5EF4-FFF2-40B4-BE49-F238E27FC236}">
              <a16:creationId xmlns:a16="http://schemas.microsoft.com/office/drawing/2014/main" id="{051E41F2-5AF0-4235-AEFF-1D4700A11532}"/>
            </a:ext>
          </a:extLst>
        </xdr:cNvPr>
        <xdr:cNvSpPr txBox="1"/>
      </xdr:nvSpPr>
      <xdr:spPr>
        <a:xfrm>
          <a:off x="14846300" y="62083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91953</xdr:rowOff>
    </xdr:from>
    <xdr:to>
      <xdr:col>72</xdr:col>
      <xdr:colOff>123825</xdr:colOff>
      <xdr:row>32</xdr:row>
      <xdr:rowOff>22103</xdr:rowOff>
    </xdr:to>
    <xdr:sp macro="" textlink="">
      <xdr:nvSpPr>
        <xdr:cNvPr id="143" name="楕円 142">
          <a:extLst>
            <a:ext uri="{FF2B5EF4-FFF2-40B4-BE49-F238E27FC236}">
              <a16:creationId xmlns:a16="http://schemas.microsoft.com/office/drawing/2014/main" id="{59C8C232-53DF-43BB-B4F0-2BEF8DDF6D7B}"/>
            </a:ext>
          </a:extLst>
        </xdr:cNvPr>
        <xdr:cNvSpPr/>
      </xdr:nvSpPr>
      <xdr:spPr>
        <a:xfrm>
          <a:off x="14033500" y="61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142753</xdr:rowOff>
    </xdr:from>
    <xdr:to>
      <xdr:col>76</xdr:col>
      <xdr:colOff>22225</xdr:colOff>
      <xdr:row>32</xdr:row>
      <xdr:rowOff>22774</xdr:rowOff>
    </xdr:to>
    <xdr:cxnSp macro="">
      <xdr:nvCxnSpPr>
        <xdr:cNvPr id="144" name="直線コネクタ 143">
          <a:extLst>
            <a:ext uri="{FF2B5EF4-FFF2-40B4-BE49-F238E27FC236}">
              <a16:creationId xmlns:a16="http://schemas.microsoft.com/office/drawing/2014/main" id="{C8E9F5E2-8C7D-4973-ADE7-93E8F4CA5787}"/>
            </a:ext>
          </a:extLst>
        </xdr:cNvPr>
        <xdr:cNvCxnSpPr/>
      </xdr:nvCxnSpPr>
      <xdr:spPr>
        <a:xfrm>
          <a:off x="14084300" y="6229228"/>
          <a:ext cx="711200" cy="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109052</xdr:rowOff>
    </xdr:from>
    <xdr:to>
      <xdr:col>68</xdr:col>
      <xdr:colOff>123825</xdr:colOff>
      <xdr:row>32</xdr:row>
      <xdr:rowOff>39202</xdr:rowOff>
    </xdr:to>
    <xdr:sp macro="" textlink="">
      <xdr:nvSpPr>
        <xdr:cNvPr id="145" name="楕円 144">
          <a:extLst>
            <a:ext uri="{FF2B5EF4-FFF2-40B4-BE49-F238E27FC236}">
              <a16:creationId xmlns:a16="http://schemas.microsoft.com/office/drawing/2014/main" id="{11F48399-3EBB-47D7-A67F-9B4FA72F8B71}"/>
            </a:ext>
          </a:extLst>
        </xdr:cNvPr>
        <xdr:cNvSpPr/>
      </xdr:nvSpPr>
      <xdr:spPr>
        <a:xfrm>
          <a:off x="13271500" y="61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142753</xdr:rowOff>
    </xdr:from>
    <xdr:to>
      <xdr:col>72</xdr:col>
      <xdr:colOff>73025</xdr:colOff>
      <xdr:row>31</xdr:row>
      <xdr:rowOff>159852</xdr:rowOff>
    </xdr:to>
    <xdr:cxnSp macro="">
      <xdr:nvCxnSpPr>
        <xdr:cNvPr id="146" name="直線コネクタ 145">
          <a:extLst>
            <a:ext uri="{FF2B5EF4-FFF2-40B4-BE49-F238E27FC236}">
              <a16:creationId xmlns:a16="http://schemas.microsoft.com/office/drawing/2014/main" id="{4D95B199-FDDE-470C-B7BF-26A7077B9A2F}"/>
            </a:ext>
          </a:extLst>
        </xdr:cNvPr>
        <xdr:cNvCxnSpPr/>
      </xdr:nvCxnSpPr>
      <xdr:spPr>
        <a:xfrm flipV="1">
          <a:off x="13322300" y="6229228"/>
          <a:ext cx="762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119441</xdr:rowOff>
    </xdr:from>
    <xdr:to>
      <xdr:col>64</xdr:col>
      <xdr:colOff>123825</xdr:colOff>
      <xdr:row>31</xdr:row>
      <xdr:rowOff>49591</xdr:rowOff>
    </xdr:to>
    <xdr:sp macro="" textlink="">
      <xdr:nvSpPr>
        <xdr:cNvPr id="147" name="楕円 146">
          <a:extLst>
            <a:ext uri="{FF2B5EF4-FFF2-40B4-BE49-F238E27FC236}">
              <a16:creationId xmlns:a16="http://schemas.microsoft.com/office/drawing/2014/main" id="{E25EEE09-2FF8-4ADA-AC26-38D3A663B8AA}"/>
            </a:ext>
          </a:extLst>
        </xdr:cNvPr>
        <xdr:cNvSpPr/>
      </xdr:nvSpPr>
      <xdr:spPr>
        <a:xfrm>
          <a:off x="12509500" y="60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170241</xdr:rowOff>
    </xdr:from>
    <xdr:to>
      <xdr:col>68</xdr:col>
      <xdr:colOff>73025</xdr:colOff>
      <xdr:row>31</xdr:row>
      <xdr:rowOff>159852</xdr:rowOff>
    </xdr:to>
    <xdr:cxnSp macro="">
      <xdr:nvCxnSpPr>
        <xdr:cNvPr id="148" name="直線コネクタ 147">
          <a:extLst>
            <a:ext uri="{FF2B5EF4-FFF2-40B4-BE49-F238E27FC236}">
              <a16:creationId xmlns:a16="http://schemas.microsoft.com/office/drawing/2014/main" id="{9CBB6D61-F114-4247-ACE4-CE82075EBB75}"/>
            </a:ext>
          </a:extLst>
        </xdr:cNvPr>
        <xdr:cNvCxnSpPr/>
      </xdr:nvCxnSpPr>
      <xdr:spPr>
        <a:xfrm>
          <a:off x="12560300" y="6085266"/>
          <a:ext cx="762000" cy="1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168087</xdr:rowOff>
    </xdr:from>
    <xdr:to>
      <xdr:col>60</xdr:col>
      <xdr:colOff>123825</xdr:colOff>
      <xdr:row>30</xdr:row>
      <xdr:rowOff>98237</xdr:rowOff>
    </xdr:to>
    <xdr:sp macro="" textlink="">
      <xdr:nvSpPr>
        <xdr:cNvPr id="149" name="楕円 148">
          <a:extLst>
            <a:ext uri="{FF2B5EF4-FFF2-40B4-BE49-F238E27FC236}">
              <a16:creationId xmlns:a16="http://schemas.microsoft.com/office/drawing/2014/main" id="{6C1F612D-D6E7-4969-957C-0656C6C3DE48}"/>
            </a:ext>
          </a:extLst>
        </xdr:cNvPr>
        <xdr:cNvSpPr/>
      </xdr:nvSpPr>
      <xdr:spPr>
        <a:xfrm>
          <a:off x="11747500" y="5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47437</xdr:rowOff>
    </xdr:from>
    <xdr:to>
      <xdr:col>64</xdr:col>
      <xdr:colOff>73025</xdr:colOff>
      <xdr:row>30</xdr:row>
      <xdr:rowOff>170241</xdr:rowOff>
    </xdr:to>
    <xdr:cxnSp macro="">
      <xdr:nvCxnSpPr>
        <xdr:cNvPr id="150" name="直線コネクタ 149">
          <a:extLst>
            <a:ext uri="{FF2B5EF4-FFF2-40B4-BE49-F238E27FC236}">
              <a16:creationId xmlns:a16="http://schemas.microsoft.com/office/drawing/2014/main" id="{9B9363E5-0E64-4D47-BB1C-232C5C94D441}"/>
            </a:ext>
          </a:extLst>
        </xdr:cNvPr>
        <xdr:cNvCxnSpPr/>
      </xdr:nvCxnSpPr>
      <xdr:spPr>
        <a:xfrm>
          <a:off x="11798300" y="5962462"/>
          <a:ext cx="762000" cy="1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a:extLst>
            <a:ext uri="{FF2B5EF4-FFF2-40B4-BE49-F238E27FC236}">
              <a16:creationId xmlns:a16="http://schemas.microsoft.com/office/drawing/2014/main" id="{0ECA750B-4EA1-45ED-A2AC-2AB0FB566BF7}"/>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a:extLst>
            <a:ext uri="{FF2B5EF4-FFF2-40B4-BE49-F238E27FC236}">
              <a16:creationId xmlns:a16="http://schemas.microsoft.com/office/drawing/2014/main" id="{3B94CA04-3896-47AA-8204-175385CBB6B1}"/>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id="{A2CE68DC-4D75-4229-AAF0-BE9E9FA43B2E}"/>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a:extLst>
            <a:ext uri="{FF2B5EF4-FFF2-40B4-BE49-F238E27FC236}">
              <a16:creationId xmlns:a16="http://schemas.microsoft.com/office/drawing/2014/main" id="{3E4D2309-319B-4F27-94FD-26C52291B484}"/>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13230</xdr:rowOff>
    </xdr:from>
    <xdr:ext cx="469744" cy="259045"/>
    <xdr:sp macro="" textlink="">
      <xdr:nvSpPr>
        <xdr:cNvPr id="155" name="n_1mainValue債務償還比率">
          <a:extLst>
            <a:ext uri="{FF2B5EF4-FFF2-40B4-BE49-F238E27FC236}">
              <a16:creationId xmlns:a16="http://schemas.microsoft.com/office/drawing/2014/main" id="{0DD86D79-5926-4DB9-A699-A45C5BF8009E}"/>
            </a:ext>
          </a:extLst>
        </xdr:cNvPr>
        <xdr:cNvSpPr txBox="1"/>
      </xdr:nvSpPr>
      <xdr:spPr>
        <a:xfrm>
          <a:off x="13836727" y="62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30329</xdr:rowOff>
    </xdr:from>
    <xdr:ext cx="469744" cy="259045"/>
    <xdr:sp macro="" textlink="">
      <xdr:nvSpPr>
        <xdr:cNvPr id="156" name="n_2mainValue債務償還比率">
          <a:extLst>
            <a:ext uri="{FF2B5EF4-FFF2-40B4-BE49-F238E27FC236}">
              <a16:creationId xmlns:a16="http://schemas.microsoft.com/office/drawing/2014/main" id="{B4285449-C9D4-4CCA-967D-0C08A4FD9C4D}"/>
            </a:ext>
          </a:extLst>
        </xdr:cNvPr>
        <xdr:cNvSpPr txBox="1"/>
      </xdr:nvSpPr>
      <xdr:spPr>
        <a:xfrm>
          <a:off x="13087427" y="62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40718</xdr:rowOff>
    </xdr:from>
    <xdr:ext cx="469744" cy="259045"/>
    <xdr:sp macro="" textlink="">
      <xdr:nvSpPr>
        <xdr:cNvPr id="157" name="n_3mainValue債務償還比率">
          <a:extLst>
            <a:ext uri="{FF2B5EF4-FFF2-40B4-BE49-F238E27FC236}">
              <a16:creationId xmlns:a16="http://schemas.microsoft.com/office/drawing/2014/main" id="{2C9DA3C4-DDA2-4239-AB32-956ED6F30881}"/>
            </a:ext>
          </a:extLst>
        </xdr:cNvPr>
        <xdr:cNvSpPr txBox="1"/>
      </xdr:nvSpPr>
      <xdr:spPr>
        <a:xfrm>
          <a:off x="12325427" y="612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89364</xdr:rowOff>
    </xdr:from>
    <xdr:ext cx="469744" cy="259045"/>
    <xdr:sp macro="" textlink="">
      <xdr:nvSpPr>
        <xdr:cNvPr id="158" name="n_4mainValue債務償還比率">
          <a:extLst>
            <a:ext uri="{FF2B5EF4-FFF2-40B4-BE49-F238E27FC236}">
              <a16:creationId xmlns:a16="http://schemas.microsoft.com/office/drawing/2014/main" id="{2B208F33-0E5F-46B9-A04C-D6AFBD252441}"/>
            </a:ext>
          </a:extLst>
        </xdr:cNvPr>
        <xdr:cNvSpPr txBox="1"/>
      </xdr:nvSpPr>
      <xdr:spPr>
        <a:xfrm>
          <a:off x="11563427" y="60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D9678B5-97E0-4109-BCE7-1777385210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0B33564-ADA8-45B5-96CE-6FD700F2FC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13B7B169-F591-42DB-9A40-48167C0FF8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11CB82B-E496-4EBC-AE10-E2CD8E5439E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F2C3B5DD-2270-465D-B56A-905E4A0402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128220E-C673-4AEE-8C38-FF825002B6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37FAC4-EC00-4440-BE4E-140A18C694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F89F1B-11BA-43D2-B2A2-ECAB9CBBAF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763F0B-0491-46F9-983F-4F5C3E6279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9AAEC9-BC21-4D67-9F24-71C53B508E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7F1B30-81A5-4548-B753-6A28F9032B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64E0AA-D5ED-4066-86BD-8703E5536E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A435E6-D16A-4840-B4C5-2056243D07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041E04-2CB7-43A7-BB7F-BB3E9C13E0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7B9985-7BCB-47C1-B2C9-9038E63324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7552DB-4742-4B6C-8CF7-B4A5897B8D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36C6F-CF83-49ED-8714-345A0FCE85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4CDC18-E7FC-42B2-B375-C0233B618A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F673EE-8225-40CA-9391-D575453D44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46147A-766B-4EFD-B160-8DF35ACAA6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431B4B-9D68-4E6F-B1B8-F051DCE82F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AADAD0-3B84-4ECC-A6F4-EF0A094A8E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64B278-1A66-4CAA-B3A8-59BFDFE096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88AB09-C08A-4B94-B23E-0BF7406A40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5A6C44-CF92-48AB-8D54-CD232DF9D9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558A54-CC6E-4EAE-BE3E-3FB53FFB4B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629E0A-CAE1-4657-B5F4-EA87412DE0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67CB0A-F400-4B2A-99AF-FC25CE89CA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95989-6A28-4AF9-B789-DD30596C8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484039-8724-4670-8C15-4A0D0AD4D0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288FDA-5153-4DFE-8C63-1AA85A9E54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E140AC-FBF2-4F20-A9B2-7B6466EB99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1C29EE-B599-4E38-9F75-8AA25D4001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8858A5-08AE-4C7E-BDDF-5C0A743BB2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89798D-D317-47B3-BCEB-6570D3B28F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E9CA1D-FABD-4289-A00A-0C5607B684F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61ADBB-0DB5-4029-AE66-28EB8EEBC2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83801E-0CE0-40D6-B085-B03C0D36C1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579CE6-026C-4BA8-9A9B-24E576C065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AA16A5-0B87-4F7D-A406-9BDBA46C05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AE5636-10D1-4D38-B42A-6F283F6AD9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4DE78F-1F59-426A-BECD-188C65A2EE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959F2E-07DF-41CE-BE17-430D6AC2C7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DDC403-0492-4154-911D-CB3CA9FDD0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6407FC-A7CC-4A1A-B282-517C37F28B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09C6E0-FB9D-453C-86B2-F8E5D488A8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93CA81-F1A2-42BB-BA3B-0AFD6465B8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8C9CC4-2C1D-4D7D-B4D1-3A8FD27524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5CED79-826B-422E-BE8C-9EBFE0D22C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AC96F4-4B19-44CD-B4C2-34AF53BC605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7F463C-8AE5-41A1-BCAB-A3E1082BA96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CE73E2-ECDA-450B-A0E8-1DBB0B688EC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9312C7-9562-4511-975C-6D5B4E7F64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4010064-32B0-4655-BAFF-D7BBDB1EFF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B1BAC52-992F-410A-8E7C-C26EFDCD8CD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91E7422-9EED-46CF-B3E2-4979EA2131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F17CEE-7D99-4FD5-B0D7-F4180A2022A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89D555C-6009-4200-A79C-3544C75DEE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3FFEBF5-480B-4CF5-AAC6-AD6B1DA312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9E5C73-0AFC-4E81-BF8F-CF07905FAB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D76B62-3EFD-45DD-B46E-469C026054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48DB8D85-DB32-4B31-8B71-5FB7265E8C1D}"/>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458939F0-977E-4FA8-A460-7BACD1FAE494}"/>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E2632868-67B2-454A-B3EB-73EDAB7735EB}"/>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A91B1CF6-E18F-45D0-B54B-C67A777B7DEF}"/>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68213595-5E86-4408-872F-F793C45B9071}"/>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2831D990-9F1B-49A6-AB82-FFB7DC57CDD8}"/>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E6F21486-2412-47E6-9E90-83F0E4B4B22F}"/>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26D106A3-45C9-4C0F-A6EB-8E4A0B7B817F}"/>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B4E81D72-C1A9-4783-B77F-31B3A9029365}"/>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D00BF262-5FAA-44F9-B690-1A796F198D79}"/>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9C8DCBAB-599D-4B8C-B2D1-9496E4978193}"/>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28F39C7-1CB3-4FD3-AD9E-502733C452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39C1A3-4FAD-42F9-814B-0918CE5937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514FBF-B07B-4B41-9CE9-0CFC0118D3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97F3DC-A72D-4559-8A6B-071D611902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2019A8-AF5D-410A-A32E-28A36D5C42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ABAC35D1-D604-45CC-827C-89DBF738754D}"/>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EF8C6284-846B-4DB6-B2A0-F1A531B4CCE0}"/>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a:extLst>
            <a:ext uri="{FF2B5EF4-FFF2-40B4-BE49-F238E27FC236}">
              <a16:creationId xmlns:a16="http://schemas.microsoft.com/office/drawing/2014/main" id="{4D5F0367-9E0D-497D-AFB7-696DC84F94D0}"/>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92DB3E14-DC1B-4ED1-A57E-111973256F08}"/>
            </a:ext>
          </a:extLst>
        </xdr:cNvPr>
        <xdr:cNvCxnSpPr/>
      </xdr:nvCxnSpPr>
      <xdr:spPr>
        <a:xfrm>
          <a:off x="3797300" y="65093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a:extLst>
            <a:ext uri="{FF2B5EF4-FFF2-40B4-BE49-F238E27FC236}">
              <a16:creationId xmlns:a16="http://schemas.microsoft.com/office/drawing/2014/main" id="{45C9BC32-9455-46B0-90F4-A37FD58623BA}"/>
            </a:ext>
          </a:extLst>
        </xdr:cNvPr>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9525</xdr:rowOff>
    </xdr:to>
    <xdr:cxnSp macro="">
      <xdr:nvCxnSpPr>
        <xdr:cNvPr id="78" name="直線コネクタ 77">
          <a:extLst>
            <a:ext uri="{FF2B5EF4-FFF2-40B4-BE49-F238E27FC236}">
              <a16:creationId xmlns:a16="http://schemas.microsoft.com/office/drawing/2014/main" id="{35947972-4161-444D-852C-31086185682D}"/>
            </a:ext>
          </a:extLst>
        </xdr:cNvPr>
        <xdr:cNvCxnSpPr/>
      </xdr:nvCxnSpPr>
      <xdr:spPr>
        <a:xfrm flipV="1">
          <a:off x="2908300" y="65093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id="{46A01DC1-C633-4FD4-AC26-13FE3A6FCD3D}"/>
            </a:ext>
          </a:extLst>
        </xdr:cNvPr>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38</xdr:row>
      <xdr:rowOff>9525</xdr:rowOff>
    </xdr:to>
    <xdr:cxnSp macro="">
      <xdr:nvCxnSpPr>
        <xdr:cNvPr id="80" name="直線コネクタ 79">
          <a:extLst>
            <a:ext uri="{FF2B5EF4-FFF2-40B4-BE49-F238E27FC236}">
              <a16:creationId xmlns:a16="http://schemas.microsoft.com/office/drawing/2014/main" id="{88F35B69-299C-40C9-9E48-8569EF87505B}"/>
            </a:ext>
          </a:extLst>
        </xdr:cNvPr>
        <xdr:cNvCxnSpPr/>
      </xdr:nvCxnSpPr>
      <xdr:spPr>
        <a:xfrm>
          <a:off x="2019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CA1C8992-E7A3-4887-BDF2-926E962A042D}"/>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140970</xdr:rowOff>
    </xdr:to>
    <xdr:cxnSp macro="">
      <xdr:nvCxnSpPr>
        <xdr:cNvPr id="82" name="直線コネクタ 81">
          <a:extLst>
            <a:ext uri="{FF2B5EF4-FFF2-40B4-BE49-F238E27FC236}">
              <a16:creationId xmlns:a16="http://schemas.microsoft.com/office/drawing/2014/main" id="{C30131F9-2CB3-4537-83EC-67D12B405BA7}"/>
            </a:ext>
          </a:extLst>
        </xdr:cNvPr>
        <xdr:cNvCxnSpPr/>
      </xdr:nvCxnSpPr>
      <xdr:spPr>
        <a:xfrm>
          <a:off x="1130300" y="64636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a:extLst>
            <a:ext uri="{FF2B5EF4-FFF2-40B4-BE49-F238E27FC236}">
              <a16:creationId xmlns:a16="http://schemas.microsoft.com/office/drawing/2014/main" id="{603AD7FD-2EAF-4849-B1E4-9ACBB13E33D1}"/>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a:extLst>
            <a:ext uri="{FF2B5EF4-FFF2-40B4-BE49-F238E27FC236}">
              <a16:creationId xmlns:a16="http://schemas.microsoft.com/office/drawing/2014/main" id="{1BE1AE25-6CAF-4AB7-93FE-556F97FA2BF2}"/>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C537A7F1-46B7-48C4-B17E-271F7E1B2F9B}"/>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a:extLst>
            <a:ext uri="{FF2B5EF4-FFF2-40B4-BE49-F238E27FC236}">
              <a16:creationId xmlns:a16="http://schemas.microsoft.com/office/drawing/2014/main" id="{F083420F-EF71-4060-9FCE-1D4672DF508A}"/>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DD8CC0AD-1887-437A-9512-F09974599177}"/>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1B171570-6EC7-422F-9D06-46956BE74B76}"/>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A4F908D1-D84F-4A0B-8EA7-206274866942}"/>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07D0CFDE-A9D5-4A56-B74D-E36ED04F5216}"/>
            </a:ext>
          </a:extLst>
        </xdr:cNvPr>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6317343-DD12-43B9-8909-5B6FA38D64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D02E48C-F2E6-463D-BD67-FB5096CEAA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15B313B-0171-48E0-815F-1C8FEC97D8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5E37E17-7226-426C-9865-DFB625A51F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DA8A384-A49C-4F89-AEA1-4FC89A46CD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B470CD-2F7A-4FB0-9D9C-6709ABC6AC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9F6953F-8746-42E3-95E4-E320F2D9EB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C6B9284-2995-46D8-A593-743BD3D55E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1E5D8B3-CE5D-473F-8B13-D132E0C1F0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CB9B11E-CC41-4DE5-AFC1-B693E041FB2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3877E12-2559-4135-B1DF-CD664E88782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6A0F847-6575-441D-9F60-D047718F75E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E462A71-030C-4C37-9F13-DE178AE0379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11777259-271A-4485-8A4B-245DD9D89C2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03AF816-D947-469B-9F26-CB3B93749C8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B53EFB13-3B73-4AB5-B699-6170B6BBE3DC}"/>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6197484-CA1C-4ED9-9A68-4F46F457962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7C666AEE-039A-40CE-A697-66ED2410990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5A7654-EBEE-4DC5-AB88-5D8BD88AEE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B292DF4-5320-4D50-858E-42ECC292C92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237843D-253A-4617-B4F8-24B8E1B748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107BCD2C-7A77-4FB9-A69A-56D9DD05BF6D}"/>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F30DB3AA-800E-4060-A37B-30F68DCE4AC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3346B55D-6115-422C-ACF1-F8F99097937A}"/>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28426688-242D-4884-B0F4-11458229DBD8}"/>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77AE2A65-8913-4A1F-BCCB-AEEC6CA785A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4FF65E66-FDFD-44DA-AC63-83DD0780B448}"/>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39D284C2-4B01-4823-8E6A-32287BCE8065}"/>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C10A7B71-3BA6-43B6-937F-24C39C05C1CF}"/>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E6CAE715-7251-460E-BD3C-06BC89E88A83}"/>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DFAB444A-3FB7-43AE-A6B8-D2ED80D1139D}"/>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DADB7825-7D3D-48F4-B9E7-49D26845E35A}"/>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32EEDC-D5EC-42E3-8553-6B2A44CFB2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F0BBEE-EABD-4194-AFD3-8676888F4A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A64A6E-9FA4-4404-8F4F-326CD5CBD8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077E20-F891-40A1-B610-241D9AAE6F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C9232C-AAED-47D0-BA5A-575FA10846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48462</xdr:rowOff>
    </xdr:from>
    <xdr:to>
      <xdr:col>55</xdr:col>
      <xdr:colOff>50800</xdr:colOff>
      <xdr:row>41</xdr:row>
      <xdr:rowOff>150062</xdr:rowOff>
    </xdr:to>
    <xdr:sp macro="" textlink="">
      <xdr:nvSpPr>
        <xdr:cNvPr id="128" name="楕円 127">
          <a:extLst>
            <a:ext uri="{FF2B5EF4-FFF2-40B4-BE49-F238E27FC236}">
              <a16:creationId xmlns:a16="http://schemas.microsoft.com/office/drawing/2014/main" id="{D6104D02-74C4-495E-BEFB-6B725A2A2EE7}"/>
            </a:ext>
          </a:extLst>
        </xdr:cNvPr>
        <xdr:cNvSpPr/>
      </xdr:nvSpPr>
      <xdr:spPr>
        <a:xfrm>
          <a:off x="10426700" y="70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a:extLst>
            <a:ext uri="{FF2B5EF4-FFF2-40B4-BE49-F238E27FC236}">
              <a16:creationId xmlns:a16="http://schemas.microsoft.com/office/drawing/2014/main" id="{E99CF0FC-46F8-4A9B-A545-A73FAF2F2162}"/>
            </a:ext>
          </a:extLst>
        </xdr:cNvPr>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65798</xdr:rowOff>
    </xdr:from>
    <xdr:to>
      <xdr:col>50</xdr:col>
      <xdr:colOff>165100</xdr:colOff>
      <xdr:row>41</xdr:row>
      <xdr:rowOff>167398</xdr:rowOff>
    </xdr:to>
    <xdr:sp macro="" textlink="">
      <xdr:nvSpPr>
        <xdr:cNvPr id="130" name="楕円 129">
          <a:extLst>
            <a:ext uri="{FF2B5EF4-FFF2-40B4-BE49-F238E27FC236}">
              <a16:creationId xmlns:a16="http://schemas.microsoft.com/office/drawing/2014/main" id="{0D702653-FD46-4B4B-98BA-3B2813AFCCC9}"/>
            </a:ext>
          </a:extLst>
        </xdr:cNvPr>
        <xdr:cNvSpPr/>
      </xdr:nvSpPr>
      <xdr:spPr>
        <a:xfrm>
          <a:off x="9588500" y="70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99262</xdr:rowOff>
    </xdr:from>
    <xdr:to>
      <xdr:col>55</xdr:col>
      <xdr:colOff>0</xdr:colOff>
      <xdr:row>41</xdr:row>
      <xdr:rowOff>116598</xdr:rowOff>
    </xdr:to>
    <xdr:cxnSp macro="">
      <xdr:nvCxnSpPr>
        <xdr:cNvPr id="131" name="直線コネクタ 130">
          <a:extLst>
            <a:ext uri="{FF2B5EF4-FFF2-40B4-BE49-F238E27FC236}">
              <a16:creationId xmlns:a16="http://schemas.microsoft.com/office/drawing/2014/main" id="{ABF515D0-CFB0-456A-9A7B-591BB5C7D398}"/>
            </a:ext>
          </a:extLst>
        </xdr:cNvPr>
        <xdr:cNvCxnSpPr/>
      </xdr:nvCxnSpPr>
      <xdr:spPr>
        <a:xfrm flipV="1">
          <a:off x="9639300" y="7128712"/>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66303</xdr:rowOff>
    </xdr:from>
    <xdr:to>
      <xdr:col>46</xdr:col>
      <xdr:colOff>38100</xdr:colOff>
      <xdr:row>41</xdr:row>
      <xdr:rowOff>167903</xdr:rowOff>
    </xdr:to>
    <xdr:sp macro="" textlink="">
      <xdr:nvSpPr>
        <xdr:cNvPr id="132" name="楕円 131">
          <a:extLst>
            <a:ext uri="{FF2B5EF4-FFF2-40B4-BE49-F238E27FC236}">
              <a16:creationId xmlns:a16="http://schemas.microsoft.com/office/drawing/2014/main" id="{D6F4DF0A-0A56-4D39-9951-E85AA20FC435}"/>
            </a:ext>
          </a:extLst>
        </xdr:cNvPr>
        <xdr:cNvSpPr/>
      </xdr:nvSpPr>
      <xdr:spPr>
        <a:xfrm>
          <a:off x="8699500" y="70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116598</xdr:rowOff>
    </xdr:from>
    <xdr:to>
      <xdr:col>50</xdr:col>
      <xdr:colOff>114300</xdr:colOff>
      <xdr:row>41</xdr:row>
      <xdr:rowOff>117103</xdr:rowOff>
    </xdr:to>
    <xdr:cxnSp macro="">
      <xdr:nvCxnSpPr>
        <xdr:cNvPr id="133" name="直線コネクタ 132">
          <a:extLst>
            <a:ext uri="{FF2B5EF4-FFF2-40B4-BE49-F238E27FC236}">
              <a16:creationId xmlns:a16="http://schemas.microsoft.com/office/drawing/2014/main" id="{EC7C07D1-43E3-4C2F-8DC8-CF4022DC7751}"/>
            </a:ext>
          </a:extLst>
        </xdr:cNvPr>
        <xdr:cNvCxnSpPr/>
      </xdr:nvCxnSpPr>
      <xdr:spPr>
        <a:xfrm flipV="1">
          <a:off x="8750300" y="7146048"/>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66825</xdr:rowOff>
    </xdr:from>
    <xdr:to>
      <xdr:col>41</xdr:col>
      <xdr:colOff>101600</xdr:colOff>
      <xdr:row>41</xdr:row>
      <xdr:rowOff>168425</xdr:rowOff>
    </xdr:to>
    <xdr:sp macro="" textlink="">
      <xdr:nvSpPr>
        <xdr:cNvPr id="134" name="楕円 133">
          <a:extLst>
            <a:ext uri="{FF2B5EF4-FFF2-40B4-BE49-F238E27FC236}">
              <a16:creationId xmlns:a16="http://schemas.microsoft.com/office/drawing/2014/main" id="{7FF6997F-136A-41AB-977A-A41032294000}"/>
            </a:ext>
          </a:extLst>
        </xdr:cNvPr>
        <xdr:cNvSpPr/>
      </xdr:nvSpPr>
      <xdr:spPr>
        <a:xfrm>
          <a:off x="7810500" y="70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117103</xdr:rowOff>
    </xdr:from>
    <xdr:to>
      <xdr:col>45</xdr:col>
      <xdr:colOff>177800</xdr:colOff>
      <xdr:row>41</xdr:row>
      <xdr:rowOff>117625</xdr:rowOff>
    </xdr:to>
    <xdr:cxnSp macro="">
      <xdr:nvCxnSpPr>
        <xdr:cNvPr id="135" name="直線コネクタ 134">
          <a:extLst>
            <a:ext uri="{FF2B5EF4-FFF2-40B4-BE49-F238E27FC236}">
              <a16:creationId xmlns:a16="http://schemas.microsoft.com/office/drawing/2014/main" id="{235A46D5-187C-4020-9348-88BB3BB5D75F}"/>
            </a:ext>
          </a:extLst>
        </xdr:cNvPr>
        <xdr:cNvCxnSpPr/>
      </xdr:nvCxnSpPr>
      <xdr:spPr>
        <a:xfrm flipV="1">
          <a:off x="7861300" y="714655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67114</xdr:rowOff>
    </xdr:from>
    <xdr:to>
      <xdr:col>36</xdr:col>
      <xdr:colOff>165100</xdr:colOff>
      <xdr:row>41</xdr:row>
      <xdr:rowOff>168714</xdr:rowOff>
    </xdr:to>
    <xdr:sp macro="" textlink="">
      <xdr:nvSpPr>
        <xdr:cNvPr id="136" name="楕円 135">
          <a:extLst>
            <a:ext uri="{FF2B5EF4-FFF2-40B4-BE49-F238E27FC236}">
              <a16:creationId xmlns:a16="http://schemas.microsoft.com/office/drawing/2014/main" id="{66C3A874-8178-47AD-816C-44F17A00792A}"/>
            </a:ext>
          </a:extLst>
        </xdr:cNvPr>
        <xdr:cNvSpPr/>
      </xdr:nvSpPr>
      <xdr:spPr>
        <a:xfrm>
          <a:off x="6921500" y="70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117625</xdr:rowOff>
    </xdr:from>
    <xdr:to>
      <xdr:col>41</xdr:col>
      <xdr:colOff>50800</xdr:colOff>
      <xdr:row>41</xdr:row>
      <xdr:rowOff>117914</xdr:rowOff>
    </xdr:to>
    <xdr:cxnSp macro="">
      <xdr:nvCxnSpPr>
        <xdr:cNvPr id="137" name="直線コネクタ 136">
          <a:extLst>
            <a:ext uri="{FF2B5EF4-FFF2-40B4-BE49-F238E27FC236}">
              <a16:creationId xmlns:a16="http://schemas.microsoft.com/office/drawing/2014/main" id="{65A616D4-AB22-467F-B019-082FC01FC850}"/>
            </a:ext>
          </a:extLst>
        </xdr:cNvPr>
        <xdr:cNvCxnSpPr/>
      </xdr:nvCxnSpPr>
      <xdr:spPr>
        <a:xfrm flipV="1">
          <a:off x="6972300" y="7147075"/>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F88CAF47-10EB-4FF6-BAC7-8FCA917C9CB5}"/>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5280F032-CA6F-4ED9-93C1-D61AD8986101}"/>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37291F9F-BBD8-4A7E-9203-CF00618BF88C}"/>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F43D9BC1-D763-4F79-921D-610B3818FA6A}"/>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158525</xdr:rowOff>
    </xdr:from>
    <xdr:ext cx="534377" cy="259045"/>
    <xdr:sp macro="" textlink="">
      <xdr:nvSpPr>
        <xdr:cNvPr id="142" name="n_1mainValue【道路】&#10;一人当たり延長">
          <a:extLst>
            <a:ext uri="{FF2B5EF4-FFF2-40B4-BE49-F238E27FC236}">
              <a16:creationId xmlns:a16="http://schemas.microsoft.com/office/drawing/2014/main" id="{3FB3C599-FB1A-4AE6-80B1-892B68AB25D3}"/>
            </a:ext>
          </a:extLst>
        </xdr:cNvPr>
        <xdr:cNvSpPr txBox="1"/>
      </xdr:nvSpPr>
      <xdr:spPr>
        <a:xfrm>
          <a:off x="9359411" y="718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159030</xdr:rowOff>
    </xdr:from>
    <xdr:ext cx="534377" cy="259045"/>
    <xdr:sp macro="" textlink="">
      <xdr:nvSpPr>
        <xdr:cNvPr id="143" name="n_2mainValue【道路】&#10;一人当たり延長">
          <a:extLst>
            <a:ext uri="{FF2B5EF4-FFF2-40B4-BE49-F238E27FC236}">
              <a16:creationId xmlns:a16="http://schemas.microsoft.com/office/drawing/2014/main" id="{E7D50105-4920-466C-987B-36B421B8C84A}"/>
            </a:ext>
          </a:extLst>
        </xdr:cNvPr>
        <xdr:cNvSpPr txBox="1"/>
      </xdr:nvSpPr>
      <xdr:spPr>
        <a:xfrm>
          <a:off x="8483111" y="71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159552</xdr:rowOff>
    </xdr:from>
    <xdr:ext cx="534377" cy="259045"/>
    <xdr:sp macro="" textlink="">
      <xdr:nvSpPr>
        <xdr:cNvPr id="144" name="n_3mainValue【道路】&#10;一人当たり延長">
          <a:extLst>
            <a:ext uri="{FF2B5EF4-FFF2-40B4-BE49-F238E27FC236}">
              <a16:creationId xmlns:a16="http://schemas.microsoft.com/office/drawing/2014/main" id="{0D3DB827-D10C-4E1C-ADF1-79417120E197}"/>
            </a:ext>
          </a:extLst>
        </xdr:cNvPr>
        <xdr:cNvSpPr txBox="1"/>
      </xdr:nvSpPr>
      <xdr:spPr>
        <a:xfrm>
          <a:off x="7594111" y="71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159841</xdr:rowOff>
    </xdr:from>
    <xdr:ext cx="534377" cy="259045"/>
    <xdr:sp macro="" textlink="">
      <xdr:nvSpPr>
        <xdr:cNvPr id="145" name="n_4mainValue【道路】&#10;一人当たり延長">
          <a:extLst>
            <a:ext uri="{FF2B5EF4-FFF2-40B4-BE49-F238E27FC236}">
              <a16:creationId xmlns:a16="http://schemas.microsoft.com/office/drawing/2014/main" id="{10444280-B15A-4DAB-B906-02F1970F8E6D}"/>
            </a:ext>
          </a:extLst>
        </xdr:cNvPr>
        <xdr:cNvSpPr txBox="1"/>
      </xdr:nvSpPr>
      <xdr:spPr>
        <a:xfrm>
          <a:off x="6705111" y="71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5AF0648-951D-4461-B56D-102E6AF344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ED34FFB-F663-4C50-9398-72852D3C3C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84FA27F-0EB8-4B3A-9D9A-D15483B791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BBFA43A-FE20-4682-B15A-E26F7584EF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ECD375E-9270-48C8-8D83-FB34CA78BA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23F534E-E6B7-4D74-99C2-2E625224FD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FF332B-E457-4371-93A5-C6F764324E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6E897F-A3F8-4C82-A811-3DA39129DF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8EB2F09-16B5-45C8-9673-F30F243507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1BA9444-5CE0-40A2-A5AD-B7864B9DDB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6E0512B-F494-431B-9F73-8377936EF4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8DE5608-264F-4FE9-B59D-EEDC7A8FC18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784BADE-FCCD-40F4-9713-F21A0BD360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E0EB7B9-9693-4044-B856-0A4B6E3EC2C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9B7F569-7174-48A0-8575-173A04BA87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F97BAE2-FC19-4BDC-BFF9-C8F5ADE063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BADE22F-2ED0-4A62-93C6-CFF5474F7D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F6023B1-8C9C-495A-9FAD-3927FFAA56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CD3423A-FA44-4480-B7A6-5DD5E377B7F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2976EC5-FF07-4002-87C6-3E7C15E23BA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DA57596-D1E2-417B-9A2F-7C1617A3F8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0B94B99-8F1E-4D8F-9F64-EE4D1267AA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0B39A62-C6B5-4580-9500-337D2E675E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BE7A113-F130-4B93-A2D6-09FED0E643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CAC833A-A8B1-435F-A8E3-7B6A285E0C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298B199-07D2-4A91-89E7-0C73207B9317}"/>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0EFE6F3-E6E6-4A02-AF03-25048DCC3C57}"/>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3D2D5F09-0AE1-42A2-BDF2-B0CFD8410BB1}"/>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9591871-D008-407C-83CE-FCE56D4A09C8}"/>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DF50320A-2F0B-4145-AAC7-67C5C9217501}"/>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9816C1E-6D90-4E4A-AAEE-64468FD7BA82}"/>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DC8B7DFF-5AE6-498E-B915-BD4C62866E3A}"/>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4F8E1822-002F-4C40-AB12-5A91CE619582}"/>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481E85BA-54A2-4D1C-8B7B-D7537096BC53}"/>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13918407-3620-4616-9FBF-07015A3FF231}"/>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A6ED763B-893D-47B0-8FA4-B111181DA407}"/>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BAE9C1-78AA-48DF-B005-049DFCF9A2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EA4E385-DDDA-4FD2-ACE0-B574D1F91F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435857-6895-4F77-A8B1-B7C7DB8D14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9B6628-C548-404B-B890-1D6E88487F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28CA10-83D3-4EB6-92EF-77C015FD32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21046</xdr:rowOff>
    </xdr:from>
    <xdr:to>
      <xdr:col>24</xdr:col>
      <xdr:colOff>114300</xdr:colOff>
      <xdr:row>63</xdr:row>
      <xdr:rowOff>122646</xdr:rowOff>
    </xdr:to>
    <xdr:sp macro="" textlink="">
      <xdr:nvSpPr>
        <xdr:cNvPr id="187" name="楕円 186">
          <a:extLst>
            <a:ext uri="{FF2B5EF4-FFF2-40B4-BE49-F238E27FC236}">
              <a16:creationId xmlns:a16="http://schemas.microsoft.com/office/drawing/2014/main" id="{C9F371D0-0E8B-47E9-B44B-103B2DD05D1C}"/>
            </a:ext>
          </a:extLst>
        </xdr:cNvPr>
        <xdr:cNvSpPr/>
      </xdr:nvSpPr>
      <xdr:spPr>
        <a:xfrm>
          <a:off x="4584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170923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F776CA7-5AE3-467A-BA74-4894D77E203F}"/>
            </a:ext>
          </a:extLst>
        </xdr:cNvPr>
        <xdr:cNvSpPr txBox="1"/>
      </xdr:nvSpPr>
      <xdr:spPr>
        <a:xfrm>
          <a:off x="4673600"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89" name="楕円 188">
          <a:extLst>
            <a:ext uri="{FF2B5EF4-FFF2-40B4-BE49-F238E27FC236}">
              <a16:creationId xmlns:a16="http://schemas.microsoft.com/office/drawing/2014/main" id="{805F68A4-5453-4333-B31C-8F9670A6733D}"/>
            </a:ext>
          </a:extLst>
        </xdr:cNvPr>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71846</xdr:rowOff>
    </xdr:from>
    <xdr:to>
      <xdr:col>24</xdr:col>
      <xdr:colOff>63500</xdr:colOff>
      <xdr:row>63</xdr:row>
      <xdr:rowOff>75112</xdr:rowOff>
    </xdr:to>
    <xdr:cxnSp macro="">
      <xdr:nvCxnSpPr>
        <xdr:cNvPr id="190" name="直線コネクタ 189">
          <a:extLst>
            <a:ext uri="{FF2B5EF4-FFF2-40B4-BE49-F238E27FC236}">
              <a16:creationId xmlns:a16="http://schemas.microsoft.com/office/drawing/2014/main" id="{FB0791CC-EB95-46F6-9323-A69E86497BBF}"/>
            </a:ext>
          </a:extLst>
        </xdr:cNvPr>
        <xdr:cNvCxnSpPr/>
      </xdr:nvCxnSpPr>
      <xdr:spPr>
        <a:xfrm flipV="1">
          <a:off x="3797300" y="1087319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27577</xdr:rowOff>
    </xdr:from>
    <xdr:to>
      <xdr:col>15</xdr:col>
      <xdr:colOff>101600</xdr:colOff>
      <xdr:row>63</xdr:row>
      <xdr:rowOff>129177</xdr:rowOff>
    </xdr:to>
    <xdr:sp macro="" textlink="">
      <xdr:nvSpPr>
        <xdr:cNvPr id="191" name="楕円 190">
          <a:extLst>
            <a:ext uri="{FF2B5EF4-FFF2-40B4-BE49-F238E27FC236}">
              <a16:creationId xmlns:a16="http://schemas.microsoft.com/office/drawing/2014/main" id="{255ACCD4-F099-4D47-8AE8-4EF814DBE0A0}"/>
            </a:ext>
          </a:extLst>
        </xdr:cNvPr>
        <xdr:cNvSpPr/>
      </xdr:nvSpPr>
      <xdr:spPr>
        <a:xfrm>
          <a:off x="2857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75112</xdr:rowOff>
    </xdr:from>
    <xdr:to>
      <xdr:col>19</xdr:col>
      <xdr:colOff>177800</xdr:colOff>
      <xdr:row>63</xdr:row>
      <xdr:rowOff>78377</xdr:rowOff>
    </xdr:to>
    <xdr:cxnSp macro="">
      <xdr:nvCxnSpPr>
        <xdr:cNvPr id="192" name="直線コネクタ 191">
          <a:extLst>
            <a:ext uri="{FF2B5EF4-FFF2-40B4-BE49-F238E27FC236}">
              <a16:creationId xmlns:a16="http://schemas.microsoft.com/office/drawing/2014/main" id="{4B466263-1606-400D-A95B-8D48B8A223E6}"/>
            </a:ext>
          </a:extLst>
        </xdr:cNvPr>
        <xdr:cNvCxnSpPr/>
      </xdr:nvCxnSpPr>
      <xdr:spPr>
        <a:xfrm flipV="1">
          <a:off x="2908300" y="108764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9616</xdr:rowOff>
    </xdr:from>
    <xdr:to>
      <xdr:col>10</xdr:col>
      <xdr:colOff>165100</xdr:colOff>
      <xdr:row>63</xdr:row>
      <xdr:rowOff>111216</xdr:rowOff>
    </xdr:to>
    <xdr:sp macro="" textlink="">
      <xdr:nvSpPr>
        <xdr:cNvPr id="193" name="楕円 192">
          <a:extLst>
            <a:ext uri="{FF2B5EF4-FFF2-40B4-BE49-F238E27FC236}">
              <a16:creationId xmlns:a16="http://schemas.microsoft.com/office/drawing/2014/main" id="{7BFE2015-D1D1-4962-B735-2DC4A07F224C}"/>
            </a:ext>
          </a:extLst>
        </xdr:cNvPr>
        <xdr:cNvSpPr/>
      </xdr:nvSpPr>
      <xdr:spPr>
        <a:xfrm>
          <a:off x="196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60416</xdr:rowOff>
    </xdr:from>
    <xdr:to>
      <xdr:col>15</xdr:col>
      <xdr:colOff>50800</xdr:colOff>
      <xdr:row>63</xdr:row>
      <xdr:rowOff>78377</xdr:rowOff>
    </xdr:to>
    <xdr:cxnSp macro="">
      <xdr:nvCxnSpPr>
        <xdr:cNvPr id="194" name="直線コネクタ 193">
          <a:extLst>
            <a:ext uri="{FF2B5EF4-FFF2-40B4-BE49-F238E27FC236}">
              <a16:creationId xmlns:a16="http://schemas.microsoft.com/office/drawing/2014/main" id="{950B50F0-8C7D-4535-A92E-B9E6E070BE23}"/>
            </a:ext>
          </a:extLst>
        </xdr:cNvPr>
        <xdr:cNvCxnSpPr/>
      </xdr:nvCxnSpPr>
      <xdr:spPr>
        <a:xfrm>
          <a:off x="2019300" y="1086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169635</xdr:rowOff>
    </xdr:from>
    <xdr:to>
      <xdr:col>6</xdr:col>
      <xdr:colOff>38100</xdr:colOff>
      <xdr:row>63</xdr:row>
      <xdr:rowOff>99785</xdr:rowOff>
    </xdr:to>
    <xdr:sp macro="" textlink="">
      <xdr:nvSpPr>
        <xdr:cNvPr id="195" name="楕円 194">
          <a:extLst>
            <a:ext uri="{FF2B5EF4-FFF2-40B4-BE49-F238E27FC236}">
              <a16:creationId xmlns:a16="http://schemas.microsoft.com/office/drawing/2014/main" id="{654282C0-5CB3-4240-8D1B-BF2B0CEFB5FB}"/>
            </a:ext>
          </a:extLst>
        </xdr:cNvPr>
        <xdr:cNvSpPr/>
      </xdr:nvSpPr>
      <xdr:spPr>
        <a:xfrm>
          <a:off x="1079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48985</xdr:rowOff>
    </xdr:from>
    <xdr:to>
      <xdr:col>10</xdr:col>
      <xdr:colOff>114300</xdr:colOff>
      <xdr:row>63</xdr:row>
      <xdr:rowOff>60416</xdr:rowOff>
    </xdr:to>
    <xdr:cxnSp macro="">
      <xdr:nvCxnSpPr>
        <xdr:cNvPr id="196" name="直線コネクタ 195">
          <a:extLst>
            <a:ext uri="{FF2B5EF4-FFF2-40B4-BE49-F238E27FC236}">
              <a16:creationId xmlns:a16="http://schemas.microsoft.com/office/drawing/2014/main" id="{7516143A-4358-4936-BAEC-C0A76C777483}"/>
            </a:ext>
          </a:extLst>
        </xdr:cNvPr>
        <xdr:cNvCxnSpPr/>
      </xdr:nvCxnSpPr>
      <xdr:spPr>
        <a:xfrm>
          <a:off x="1130300" y="108503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0224157-6B7E-4841-BD10-75D36716FD43}"/>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855DB52-2F22-403F-833F-B760EEF9528D}"/>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E72E574-E09B-4524-B1F6-E8E1E9BC73E7}"/>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BF590CD-F6C4-4DDC-9280-CF4C1E7387D1}"/>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AFF39BB-1D9B-4CAC-BDD9-CD144453B098}"/>
            </a:ext>
          </a:extLst>
        </xdr:cNvPr>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120304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E0B8C46-8BC0-413C-9513-407834666A8B}"/>
            </a:ext>
          </a:extLst>
        </xdr:cNvPr>
        <xdr:cNvSpPr txBox="1"/>
      </xdr:nvSpPr>
      <xdr:spPr>
        <a:xfrm>
          <a:off x="2705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102343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A854660-ED07-407E-BC3F-ABFE7B5C5E62}"/>
            </a:ext>
          </a:extLst>
        </xdr:cNvPr>
        <xdr:cNvSpPr txBox="1"/>
      </xdr:nvSpPr>
      <xdr:spPr>
        <a:xfrm>
          <a:off x="1816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90912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C013744-7E1D-49DB-852A-90404A6C447A}"/>
            </a:ext>
          </a:extLst>
        </xdr:cNvPr>
        <xdr:cNvSpPr txBox="1"/>
      </xdr:nvSpPr>
      <xdr:spPr>
        <a:xfrm>
          <a:off x="927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2D6A02-B76D-425E-97F3-9568660194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98A81C-10D4-445D-AAD9-3AAB4CAEFB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E8520BA-9F5F-4727-A5C5-780C1AE25B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14CADD7-F9C2-4719-960A-7491B677FF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E945E4C-1108-44CE-8792-786C844D5B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A514A9C-6E57-4707-987F-7A8F87B536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992C108-7B01-4CF2-8B25-8BA0184DB6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1C63E43-49F6-4DC3-A19A-7BAD6D158B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9A345C8-12AC-4ED7-AA87-812C29A60E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6531811-ABBF-4F3E-9847-2C49463918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F325286F-7C6F-4B6C-8A6B-AD011C40C0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58015EF9-F1DD-4FA4-9DB2-0CCF5372A57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3418AD5A-1AD7-40A6-B9FE-B56CA585BE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CDB1D732-E47A-4C3B-9F67-67096CBF9B8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3451B2F2-F66B-49C4-9682-C993406F25C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F47BCA4D-2D4F-4585-B740-A9F0B849D6A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DD8F1EA3-7E99-4C11-B293-9A6476820EA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9623494-6431-4166-9FBD-01E5C105BBD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E4A85A01-A9A5-49B4-BCE8-BB706DE56B5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361B54ED-88BC-4FEA-9894-44108785097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5DA460A-A160-46B1-9F97-86B702EB6F0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6284A5FD-44F2-4B35-A3D3-2D46EECE8AA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F95C4ED-02FF-431B-8471-6467532EFF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986E5F1-BCC5-462D-A5F9-EAEF210CA6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A5EDB60-568B-4D80-8821-28A5C552E3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7EFDD30E-15E8-4F35-A37E-BBC4F2686D83}"/>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7EFC792-76DF-4B28-A6AF-6E07C8D59324}"/>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83FD0D64-907F-404F-9B0E-200E6960E372}"/>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834CF18-6472-4C99-BA63-ECA6F79DE03F}"/>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AF81B857-8E99-4C92-92F0-FAEB1D35A75D}"/>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3370EF4-A169-43FF-A196-6798BB140E11}"/>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C81A808F-4707-4882-9CF8-A89CC70B54C5}"/>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266E467C-5A8C-45ED-92F9-100F455708E8}"/>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C6BB73E6-848B-46B1-8A3C-C6D61875022E}"/>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78680244-EE71-4520-ACBA-E1897239A0EE}"/>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9D56A647-0F43-4327-8282-AA7B46047C7C}"/>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901E1F6-BC77-4FD0-9625-8CAC83D8DA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74736B-B572-45F6-9110-6F79A82EF0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2AD5DC-C295-49C6-B734-85971A268C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DEBA2B3-1D9F-4AD1-A6E0-5E87BDED04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B6BBC52-4459-48A2-8523-46F8D1C647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170796</xdr:rowOff>
    </xdr:from>
    <xdr:to>
      <xdr:col>55</xdr:col>
      <xdr:colOff>50800</xdr:colOff>
      <xdr:row>64</xdr:row>
      <xdr:rowOff>100946</xdr:rowOff>
    </xdr:to>
    <xdr:sp macro="" textlink="">
      <xdr:nvSpPr>
        <xdr:cNvPr id="246" name="楕円 245">
          <a:extLst>
            <a:ext uri="{FF2B5EF4-FFF2-40B4-BE49-F238E27FC236}">
              <a16:creationId xmlns:a16="http://schemas.microsoft.com/office/drawing/2014/main" id="{499AC837-D98C-41B5-BEF8-7C31CF6315BD}"/>
            </a:ext>
          </a:extLst>
        </xdr:cNvPr>
        <xdr:cNvSpPr/>
      </xdr:nvSpPr>
      <xdr:spPr>
        <a:xfrm>
          <a:off x="10426700" y="109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85723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159C07E-F114-4B73-A24D-0D79BD18C341}"/>
            </a:ext>
          </a:extLst>
        </xdr:cNvPr>
        <xdr:cNvSpPr txBox="1"/>
      </xdr:nvSpPr>
      <xdr:spPr>
        <a:xfrm>
          <a:off x="10515600" y="10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2795</xdr:rowOff>
    </xdr:from>
    <xdr:to>
      <xdr:col>50</xdr:col>
      <xdr:colOff>165100</xdr:colOff>
      <xdr:row>64</xdr:row>
      <xdr:rowOff>104395</xdr:rowOff>
    </xdr:to>
    <xdr:sp macro="" textlink="">
      <xdr:nvSpPr>
        <xdr:cNvPr id="248" name="楕円 247">
          <a:extLst>
            <a:ext uri="{FF2B5EF4-FFF2-40B4-BE49-F238E27FC236}">
              <a16:creationId xmlns:a16="http://schemas.microsoft.com/office/drawing/2014/main" id="{4D6C611D-5562-42F6-9CC4-F69DE105D0B1}"/>
            </a:ext>
          </a:extLst>
        </xdr:cNvPr>
        <xdr:cNvSpPr/>
      </xdr:nvSpPr>
      <xdr:spPr>
        <a:xfrm>
          <a:off x="9588500" y="109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50146</xdr:rowOff>
    </xdr:from>
    <xdr:to>
      <xdr:col>55</xdr:col>
      <xdr:colOff>0</xdr:colOff>
      <xdr:row>64</xdr:row>
      <xdr:rowOff>53595</xdr:rowOff>
    </xdr:to>
    <xdr:cxnSp macro="">
      <xdr:nvCxnSpPr>
        <xdr:cNvPr id="249" name="直線コネクタ 248">
          <a:extLst>
            <a:ext uri="{FF2B5EF4-FFF2-40B4-BE49-F238E27FC236}">
              <a16:creationId xmlns:a16="http://schemas.microsoft.com/office/drawing/2014/main" id="{B4966C8B-B193-4580-9635-5AF6FCC3487F}"/>
            </a:ext>
          </a:extLst>
        </xdr:cNvPr>
        <xdr:cNvCxnSpPr/>
      </xdr:nvCxnSpPr>
      <xdr:spPr>
        <a:xfrm flipV="1">
          <a:off x="9639300" y="11022946"/>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4624</xdr:rowOff>
    </xdr:from>
    <xdr:to>
      <xdr:col>46</xdr:col>
      <xdr:colOff>38100</xdr:colOff>
      <xdr:row>64</xdr:row>
      <xdr:rowOff>106224</xdr:rowOff>
    </xdr:to>
    <xdr:sp macro="" textlink="">
      <xdr:nvSpPr>
        <xdr:cNvPr id="250" name="楕円 249">
          <a:extLst>
            <a:ext uri="{FF2B5EF4-FFF2-40B4-BE49-F238E27FC236}">
              <a16:creationId xmlns:a16="http://schemas.microsoft.com/office/drawing/2014/main" id="{AA9A9126-7C9A-452A-AF29-02F37CAA8221}"/>
            </a:ext>
          </a:extLst>
        </xdr:cNvPr>
        <xdr:cNvSpPr/>
      </xdr:nvSpPr>
      <xdr:spPr>
        <a:xfrm>
          <a:off x="8699500" y="109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53595</xdr:rowOff>
    </xdr:from>
    <xdr:to>
      <xdr:col>50</xdr:col>
      <xdr:colOff>114300</xdr:colOff>
      <xdr:row>64</xdr:row>
      <xdr:rowOff>55424</xdr:rowOff>
    </xdr:to>
    <xdr:cxnSp macro="">
      <xdr:nvCxnSpPr>
        <xdr:cNvPr id="251" name="直線コネクタ 250">
          <a:extLst>
            <a:ext uri="{FF2B5EF4-FFF2-40B4-BE49-F238E27FC236}">
              <a16:creationId xmlns:a16="http://schemas.microsoft.com/office/drawing/2014/main" id="{16102AD0-1D3C-4BEB-AF71-1314ED631079}"/>
            </a:ext>
          </a:extLst>
        </xdr:cNvPr>
        <xdr:cNvCxnSpPr/>
      </xdr:nvCxnSpPr>
      <xdr:spPr>
        <a:xfrm flipV="1">
          <a:off x="8750300" y="110263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6603</xdr:rowOff>
    </xdr:from>
    <xdr:to>
      <xdr:col>41</xdr:col>
      <xdr:colOff>101600</xdr:colOff>
      <xdr:row>64</xdr:row>
      <xdr:rowOff>108203</xdr:rowOff>
    </xdr:to>
    <xdr:sp macro="" textlink="">
      <xdr:nvSpPr>
        <xdr:cNvPr id="252" name="楕円 251">
          <a:extLst>
            <a:ext uri="{FF2B5EF4-FFF2-40B4-BE49-F238E27FC236}">
              <a16:creationId xmlns:a16="http://schemas.microsoft.com/office/drawing/2014/main" id="{9E4A7DDE-38BF-40ED-B8BC-6023A81B9E97}"/>
            </a:ext>
          </a:extLst>
        </xdr:cNvPr>
        <xdr:cNvSpPr/>
      </xdr:nvSpPr>
      <xdr:spPr>
        <a:xfrm>
          <a:off x="7810500" y="109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55424</xdr:rowOff>
    </xdr:from>
    <xdr:to>
      <xdr:col>45</xdr:col>
      <xdr:colOff>177800</xdr:colOff>
      <xdr:row>64</xdr:row>
      <xdr:rowOff>57403</xdr:rowOff>
    </xdr:to>
    <xdr:cxnSp macro="">
      <xdr:nvCxnSpPr>
        <xdr:cNvPr id="253" name="直線コネクタ 252">
          <a:extLst>
            <a:ext uri="{FF2B5EF4-FFF2-40B4-BE49-F238E27FC236}">
              <a16:creationId xmlns:a16="http://schemas.microsoft.com/office/drawing/2014/main" id="{6D2C3B15-CB1C-48A8-93D9-5C3F4BB4B2E6}"/>
            </a:ext>
          </a:extLst>
        </xdr:cNvPr>
        <xdr:cNvCxnSpPr/>
      </xdr:nvCxnSpPr>
      <xdr:spPr>
        <a:xfrm flipV="1">
          <a:off x="7861300" y="11028224"/>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7900</xdr:rowOff>
    </xdr:from>
    <xdr:to>
      <xdr:col>36</xdr:col>
      <xdr:colOff>165100</xdr:colOff>
      <xdr:row>64</xdr:row>
      <xdr:rowOff>109500</xdr:rowOff>
    </xdr:to>
    <xdr:sp macro="" textlink="">
      <xdr:nvSpPr>
        <xdr:cNvPr id="254" name="楕円 253">
          <a:extLst>
            <a:ext uri="{FF2B5EF4-FFF2-40B4-BE49-F238E27FC236}">
              <a16:creationId xmlns:a16="http://schemas.microsoft.com/office/drawing/2014/main" id="{B892F6C0-581B-4C9C-B0D1-D3CB21C7100F}"/>
            </a:ext>
          </a:extLst>
        </xdr:cNvPr>
        <xdr:cNvSpPr/>
      </xdr:nvSpPr>
      <xdr:spPr>
        <a:xfrm>
          <a:off x="6921500" y="109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57403</xdr:rowOff>
    </xdr:from>
    <xdr:to>
      <xdr:col>41</xdr:col>
      <xdr:colOff>50800</xdr:colOff>
      <xdr:row>64</xdr:row>
      <xdr:rowOff>58700</xdr:rowOff>
    </xdr:to>
    <xdr:cxnSp macro="">
      <xdr:nvCxnSpPr>
        <xdr:cNvPr id="255" name="直線コネクタ 254">
          <a:extLst>
            <a:ext uri="{FF2B5EF4-FFF2-40B4-BE49-F238E27FC236}">
              <a16:creationId xmlns:a16="http://schemas.microsoft.com/office/drawing/2014/main" id="{CC2AB772-BA23-4499-AB58-CC6C0E4C0100}"/>
            </a:ext>
          </a:extLst>
        </xdr:cNvPr>
        <xdr:cNvCxnSpPr/>
      </xdr:nvCxnSpPr>
      <xdr:spPr>
        <a:xfrm flipV="1">
          <a:off x="6972300" y="11030203"/>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185108F-DAFF-4E1E-9D04-95708085F052}"/>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890FFB5-7CAB-4553-B011-46952F1B3B94}"/>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71DB7C0-47D9-4B38-9C76-A3BB026B81EC}"/>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7F83A76-73AF-4D61-83B3-C0599F87BF11}"/>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95522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5C88529-35CE-4C5D-A577-E620C2CD8761}"/>
            </a:ext>
          </a:extLst>
        </xdr:cNvPr>
        <xdr:cNvSpPr txBox="1"/>
      </xdr:nvSpPr>
      <xdr:spPr>
        <a:xfrm>
          <a:off x="9327095" y="1106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97351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F97C2E1-F058-4184-90FC-F0F1CF171D02}"/>
            </a:ext>
          </a:extLst>
        </xdr:cNvPr>
        <xdr:cNvSpPr txBox="1"/>
      </xdr:nvSpPr>
      <xdr:spPr>
        <a:xfrm>
          <a:off x="8450795" y="1107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99330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55ACFE4-3E79-4FEA-A526-E3FC60A05E23}"/>
            </a:ext>
          </a:extLst>
        </xdr:cNvPr>
        <xdr:cNvSpPr txBox="1"/>
      </xdr:nvSpPr>
      <xdr:spPr>
        <a:xfrm>
          <a:off x="7561795" y="1107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100627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F692175-69C4-48AF-80AD-A8DF7469F28E}"/>
            </a:ext>
          </a:extLst>
        </xdr:cNvPr>
        <xdr:cNvSpPr txBox="1"/>
      </xdr:nvSpPr>
      <xdr:spPr>
        <a:xfrm>
          <a:off x="6672795" y="1107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D452E54-0EE9-42A6-9B39-064C9B6AD8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ABEDE48-94B7-47B6-98C9-9718B11C81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EBF31A6-0F29-4894-A0B6-19EE6ADD25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EA36856-03DD-4D84-A861-E3F632E188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051A31A-5D54-45DC-AC67-5D179EF5B2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3C2C5A0-A137-4015-B15E-C0500D7CC5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1C46EE4-4239-4987-BA22-AE5495E3E2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EB15F02-E59D-4F65-BA5F-01ABCB4ED3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62D8518-8389-4F00-99C3-8BF519F8C8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ED14CAF-3EE3-434E-9F22-E26DFCCD084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13FA3CA-D574-474D-90A7-797020BD58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9F63A46-4E87-45A6-8011-48B41E6B73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E5E64F4-F20A-429E-8139-C4DD31C8A26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8485839-A9DC-42AF-BA80-89906D64EB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DB44A0B-89FF-4AE1-9665-E48162068FB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DE22EE8-0128-4375-81E6-5AD304925E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8A8E3CB-DF0D-4737-A793-F161E42192D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E0E5D57-BAE4-4E26-A57D-F837A1CD2C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43F111B-7EFD-45D5-973B-3A533100C7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5C62100-60DC-4989-938A-D569B928DB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3DC0426-2B67-4198-8A00-E024A568D4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46C7336-4045-454F-AB2E-EA36DD1968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042716F-133D-40A7-B081-61521A7767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E42D265-988D-4FDC-B989-AA21EDF8DD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16EE10BF-A419-4EC1-8202-44DC959ACC3C}"/>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D3F31B8-3B2C-41E9-81E1-4264FC43EBD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72F6803-6CEA-4356-B78D-608667203B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C32EF8A-C61D-4405-8C93-2194B9296B44}"/>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B2BE764B-A546-4029-9190-292B26EB3853}"/>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C09F8D4-E7EB-4749-85D0-B125A03DB015}"/>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9D7A78E6-81C1-4CB7-A990-C678A60EF02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C3712941-4942-4CBD-943B-0193021624C8}"/>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C1FAAE05-8E6D-4A57-929B-A478E22D52EA}"/>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37945F8A-5337-4FBB-841A-61799147556A}"/>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1C033BDC-6653-4CD1-B3B6-80105C50AB03}"/>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D18812-65BA-464F-9953-AC6CEF906C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B083C0-3740-4DBF-923D-CDB3DB23C6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3ABF06-034F-4B9F-BF40-A4B42FD0CD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7AF44EE-483E-4005-9B2D-148CF80D3F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4020C0-ACBB-4C58-B5D6-E43469EB52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4" name="楕円 303">
          <a:extLst>
            <a:ext uri="{FF2B5EF4-FFF2-40B4-BE49-F238E27FC236}">
              <a16:creationId xmlns:a16="http://schemas.microsoft.com/office/drawing/2014/main" id="{CAABADC5-32ED-4D58-BE95-46750C9DD284}"/>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0C5E498-54ED-47BA-B972-49917ABA031D}"/>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6" name="楕円 305">
          <a:extLst>
            <a:ext uri="{FF2B5EF4-FFF2-40B4-BE49-F238E27FC236}">
              <a16:creationId xmlns:a16="http://schemas.microsoft.com/office/drawing/2014/main" id="{39C8CB00-E046-42C7-9E64-49F84B4C18A4}"/>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76200</xdr:rowOff>
    </xdr:to>
    <xdr:cxnSp macro="">
      <xdr:nvCxnSpPr>
        <xdr:cNvPr id="307" name="直線コネクタ 306">
          <a:extLst>
            <a:ext uri="{FF2B5EF4-FFF2-40B4-BE49-F238E27FC236}">
              <a16:creationId xmlns:a16="http://schemas.microsoft.com/office/drawing/2014/main" id="{DD18DC2F-B00F-47B9-974B-8666C4DFBA74}"/>
            </a:ext>
          </a:extLst>
        </xdr:cNvPr>
        <xdr:cNvCxnSpPr/>
      </xdr:nvCxnSpPr>
      <xdr:spPr>
        <a:xfrm>
          <a:off x="3797300" y="14394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8" name="楕円 307">
          <a:extLst>
            <a:ext uri="{FF2B5EF4-FFF2-40B4-BE49-F238E27FC236}">
              <a16:creationId xmlns:a16="http://schemas.microsoft.com/office/drawing/2014/main" id="{2D5A5F80-F911-4915-A208-9D7DE43E5EDE}"/>
            </a:ext>
          </a:extLst>
        </xdr:cNvPr>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83</xdr:row>
      <xdr:rowOff>163830</xdr:rowOff>
    </xdr:to>
    <xdr:cxnSp macro="">
      <xdr:nvCxnSpPr>
        <xdr:cNvPr id="309" name="直線コネクタ 308">
          <a:extLst>
            <a:ext uri="{FF2B5EF4-FFF2-40B4-BE49-F238E27FC236}">
              <a16:creationId xmlns:a16="http://schemas.microsoft.com/office/drawing/2014/main" id="{C29A2C07-8ED3-4A2D-A272-F40BFD801205}"/>
            </a:ext>
          </a:extLst>
        </xdr:cNvPr>
        <xdr:cNvCxnSpPr/>
      </xdr:nvCxnSpPr>
      <xdr:spPr>
        <a:xfrm>
          <a:off x="2908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10" name="楕円 309">
          <a:extLst>
            <a:ext uri="{FF2B5EF4-FFF2-40B4-BE49-F238E27FC236}">
              <a16:creationId xmlns:a16="http://schemas.microsoft.com/office/drawing/2014/main" id="{723B46FF-8C99-404B-B6C2-C073FDB68D8C}"/>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83</xdr:row>
      <xdr:rowOff>160020</xdr:rowOff>
    </xdr:to>
    <xdr:cxnSp macro="">
      <xdr:nvCxnSpPr>
        <xdr:cNvPr id="311" name="直線コネクタ 310">
          <a:extLst>
            <a:ext uri="{FF2B5EF4-FFF2-40B4-BE49-F238E27FC236}">
              <a16:creationId xmlns:a16="http://schemas.microsoft.com/office/drawing/2014/main" id="{07D593A1-9C5E-4C3C-842B-C80A3E272B3F}"/>
            </a:ext>
          </a:extLst>
        </xdr:cNvPr>
        <xdr:cNvCxnSpPr/>
      </xdr:nvCxnSpPr>
      <xdr:spPr>
        <a:xfrm>
          <a:off x="2019300" y="1436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2" name="楕円 311">
          <a:extLst>
            <a:ext uri="{FF2B5EF4-FFF2-40B4-BE49-F238E27FC236}">
              <a16:creationId xmlns:a16="http://schemas.microsoft.com/office/drawing/2014/main" id="{1A642F81-52A1-43C0-BC02-04504414CACE}"/>
            </a:ext>
          </a:extLst>
        </xdr:cNvPr>
        <xdr:cNvSpPr/>
      </xdr:nvSpPr>
      <xdr:spPr>
        <a:xfrm>
          <a:off x="107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97155</xdr:rowOff>
    </xdr:from>
    <xdr:to>
      <xdr:col>10</xdr:col>
      <xdr:colOff>114300</xdr:colOff>
      <xdr:row>83</xdr:row>
      <xdr:rowOff>133350</xdr:rowOff>
    </xdr:to>
    <xdr:cxnSp macro="">
      <xdr:nvCxnSpPr>
        <xdr:cNvPr id="313" name="直線コネクタ 312">
          <a:extLst>
            <a:ext uri="{FF2B5EF4-FFF2-40B4-BE49-F238E27FC236}">
              <a16:creationId xmlns:a16="http://schemas.microsoft.com/office/drawing/2014/main" id="{AEF31786-011F-456B-B349-93B2C169A544}"/>
            </a:ext>
          </a:extLst>
        </xdr:cNvPr>
        <xdr:cNvCxnSpPr/>
      </xdr:nvCxnSpPr>
      <xdr:spPr>
        <a:xfrm>
          <a:off x="1130300" y="1432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66CBDE72-970E-4ECF-A309-6B39F5526B36}"/>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780485B3-7766-4088-B828-ECEA004BAD5C}"/>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91D56970-D288-4E31-BEF4-28E9C3781DF9}"/>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a:extLst>
            <a:ext uri="{FF2B5EF4-FFF2-40B4-BE49-F238E27FC236}">
              <a16:creationId xmlns:a16="http://schemas.microsoft.com/office/drawing/2014/main" id="{7F91895E-CEBA-4989-B699-62E3D1223330}"/>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8" name="n_1mainValue【公営住宅】&#10;有形固定資産減価償却率">
          <a:extLst>
            <a:ext uri="{FF2B5EF4-FFF2-40B4-BE49-F238E27FC236}">
              <a16:creationId xmlns:a16="http://schemas.microsoft.com/office/drawing/2014/main" id="{6B61A8DA-7920-4700-9F09-AE2C04223DB2}"/>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19" name="n_2mainValue【公営住宅】&#10;有形固定資産減価償却率">
          <a:extLst>
            <a:ext uri="{FF2B5EF4-FFF2-40B4-BE49-F238E27FC236}">
              <a16:creationId xmlns:a16="http://schemas.microsoft.com/office/drawing/2014/main" id="{BDC84B70-6D5D-406C-856A-A7A69565B33A}"/>
            </a:ext>
          </a:extLst>
        </xdr:cNvPr>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20" name="n_3mainValue【公営住宅】&#10;有形固定資産減価償却率">
          <a:extLst>
            <a:ext uri="{FF2B5EF4-FFF2-40B4-BE49-F238E27FC236}">
              <a16:creationId xmlns:a16="http://schemas.microsoft.com/office/drawing/2014/main" id="{0368D834-352F-45FA-A949-DAAAEA9E1456}"/>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139082</xdr:rowOff>
    </xdr:from>
    <xdr:ext cx="405111" cy="259045"/>
    <xdr:sp macro="" textlink="">
      <xdr:nvSpPr>
        <xdr:cNvPr id="321" name="n_4mainValue【公営住宅】&#10;有形固定資産減価償却率">
          <a:extLst>
            <a:ext uri="{FF2B5EF4-FFF2-40B4-BE49-F238E27FC236}">
              <a16:creationId xmlns:a16="http://schemas.microsoft.com/office/drawing/2014/main" id="{48BAB6BB-D016-438A-B9FA-DC1A72C61677}"/>
            </a:ext>
          </a:extLst>
        </xdr:cNvPr>
        <xdr:cNvSpPr txBox="1"/>
      </xdr:nvSpPr>
      <xdr:spPr>
        <a:xfrm>
          <a:off x="927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1A89D6A-96E7-4210-AE2A-45F53C5D29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C964F73-3B7D-458D-970B-F9479E0057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DE96A69-4123-4E78-8516-37BD9BE19A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D96D37E-BD43-41BD-B6DC-6DE5F34FAB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375AB1A-5399-4E5B-A05C-4E39963772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07E971F-8512-4F2E-9B01-F978B3D175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605320C-3871-4BEB-A8DA-5BD72FB92A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E4A6621-A876-42C7-9D74-7F195DA847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90303D3-F5D8-482E-99E6-0DBB524408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FD50B4-835D-408D-AE24-233D5959CB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1C6B0C1-F622-48D0-B95C-F75188A6AC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A05EC6A-F790-41E7-AAF4-813B20AC638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466B6DA-4AE7-4580-81D4-9198DAAB9E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8762630-59BB-4847-B7F7-4FA69D4A25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1C55621-A66A-4C82-8718-AD018B14F3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9F661DD-A42D-4BD4-97FB-1115918027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BFB638F-79A0-4BD6-A437-7CF8AC34DF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E0ED89E-7D59-4B8F-B41E-2B0DE4E771D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65F8C99-2757-4EB5-859E-D87164EA90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A2F8AD6-AED0-434B-864D-B64EE4A0B60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9601F2F-42A0-4C16-AF05-5B758407C9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6662600-E2B8-4BBC-8182-457523D733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E3F6A7B-DB09-4BD2-B174-C7F0BFB200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A430D028-E493-4CE2-9538-48375D1C5A5F}"/>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F283AD56-A42A-4CC3-B534-8E17F9AE62FD}"/>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9158F729-5A61-43D4-9728-85496F482EA4}"/>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F93282A6-3346-4750-B0B2-A24B97CDD37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C644BB18-74B2-4964-8587-91A0021CB50D}"/>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id="{DFB393F2-E9BD-4BCA-98FE-517502191B97}"/>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2D35247B-8658-4E50-B7AF-1264947B1FBD}"/>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DCD36A23-B195-417E-A792-853C85894096}"/>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30C50255-3F85-4051-95D2-3EDD51F9230F}"/>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2C1ABC72-BEF6-4021-B8AA-D4B55E9B3715}"/>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C14B3AA3-891E-4028-BAAA-7B5127E645B6}"/>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D237699-0C08-4531-9238-76DFE63F76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480356A-288D-4099-B73A-615B48DA80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755170C-B7C0-4853-BACA-20427E63D4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CA94B69-C205-4BD3-AB49-4170F8AD6E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CD6A58-50B0-47BC-96E0-CB8AE882C4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24637</xdr:rowOff>
    </xdr:from>
    <xdr:to>
      <xdr:col>55</xdr:col>
      <xdr:colOff>50800</xdr:colOff>
      <xdr:row>85</xdr:row>
      <xdr:rowOff>126237</xdr:rowOff>
    </xdr:to>
    <xdr:sp macro="" textlink="">
      <xdr:nvSpPr>
        <xdr:cNvPr id="361" name="楕円 360">
          <a:extLst>
            <a:ext uri="{FF2B5EF4-FFF2-40B4-BE49-F238E27FC236}">
              <a16:creationId xmlns:a16="http://schemas.microsoft.com/office/drawing/2014/main" id="{60A423CB-8BF5-4540-A975-80CDBD5AFAAC}"/>
            </a:ext>
          </a:extLst>
        </xdr:cNvPr>
        <xdr:cNvSpPr/>
      </xdr:nvSpPr>
      <xdr:spPr>
        <a:xfrm>
          <a:off x="104267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3064</xdr:rowOff>
    </xdr:from>
    <xdr:ext cx="469744" cy="259045"/>
    <xdr:sp macro="" textlink="">
      <xdr:nvSpPr>
        <xdr:cNvPr id="362" name="【公営住宅】&#10;一人当たり面積該当値テキスト">
          <a:extLst>
            <a:ext uri="{FF2B5EF4-FFF2-40B4-BE49-F238E27FC236}">
              <a16:creationId xmlns:a16="http://schemas.microsoft.com/office/drawing/2014/main" id="{99B56CE2-37D3-4F75-BE7F-E458498596F0}"/>
            </a:ext>
          </a:extLst>
        </xdr:cNvPr>
        <xdr:cNvSpPr txBox="1"/>
      </xdr:nvSpPr>
      <xdr:spPr>
        <a:xfrm>
          <a:off x="10515600"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50927</xdr:rowOff>
    </xdr:from>
    <xdr:to>
      <xdr:col>50</xdr:col>
      <xdr:colOff>165100</xdr:colOff>
      <xdr:row>85</xdr:row>
      <xdr:rowOff>152527</xdr:rowOff>
    </xdr:to>
    <xdr:sp macro="" textlink="">
      <xdr:nvSpPr>
        <xdr:cNvPr id="363" name="楕円 362">
          <a:extLst>
            <a:ext uri="{FF2B5EF4-FFF2-40B4-BE49-F238E27FC236}">
              <a16:creationId xmlns:a16="http://schemas.microsoft.com/office/drawing/2014/main" id="{76F31192-DDB1-47A5-98D6-C0F376F218F0}"/>
            </a:ext>
          </a:extLst>
        </xdr:cNvPr>
        <xdr:cNvSpPr/>
      </xdr:nvSpPr>
      <xdr:spPr>
        <a:xfrm>
          <a:off x="9588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75437</xdr:rowOff>
    </xdr:from>
    <xdr:to>
      <xdr:col>55</xdr:col>
      <xdr:colOff>0</xdr:colOff>
      <xdr:row>85</xdr:row>
      <xdr:rowOff>101727</xdr:rowOff>
    </xdr:to>
    <xdr:cxnSp macro="">
      <xdr:nvCxnSpPr>
        <xdr:cNvPr id="364" name="直線コネクタ 363">
          <a:extLst>
            <a:ext uri="{FF2B5EF4-FFF2-40B4-BE49-F238E27FC236}">
              <a16:creationId xmlns:a16="http://schemas.microsoft.com/office/drawing/2014/main" id="{C0D84D69-35B2-4BE2-85E5-5E08FA64D0E5}"/>
            </a:ext>
          </a:extLst>
        </xdr:cNvPr>
        <xdr:cNvCxnSpPr/>
      </xdr:nvCxnSpPr>
      <xdr:spPr>
        <a:xfrm flipV="1">
          <a:off x="9639300" y="14648687"/>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65" name="楕円 364">
          <a:extLst>
            <a:ext uri="{FF2B5EF4-FFF2-40B4-BE49-F238E27FC236}">
              <a16:creationId xmlns:a16="http://schemas.microsoft.com/office/drawing/2014/main" id="{723D25CA-25DF-48E2-B860-214D78F6412F}"/>
            </a:ext>
          </a:extLst>
        </xdr:cNvPr>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101727</xdr:rowOff>
    </xdr:from>
    <xdr:to>
      <xdr:col>50</xdr:col>
      <xdr:colOff>114300</xdr:colOff>
      <xdr:row>85</xdr:row>
      <xdr:rowOff>105918</xdr:rowOff>
    </xdr:to>
    <xdr:cxnSp macro="">
      <xdr:nvCxnSpPr>
        <xdr:cNvPr id="366" name="直線コネクタ 365">
          <a:extLst>
            <a:ext uri="{FF2B5EF4-FFF2-40B4-BE49-F238E27FC236}">
              <a16:creationId xmlns:a16="http://schemas.microsoft.com/office/drawing/2014/main" id="{ED540C6E-8FFE-461E-B851-82A91254BDB0}"/>
            </a:ext>
          </a:extLst>
        </xdr:cNvPr>
        <xdr:cNvCxnSpPr/>
      </xdr:nvCxnSpPr>
      <xdr:spPr>
        <a:xfrm flipV="1">
          <a:off x="8750300" y="146749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47498</xdr:rowOff>
    </xdr:from>
    <xdr:to>
      <xdr:col>41</xdr:col>
      <xdr:colOff>101600</xdr:colOff>
      <xdr:row>85</xdr:row>
      <xdr:rowOff>149098</xdr:rowOff>
    </xdr:to>
    <xdr:sp macro="" textlink="">
      <xdr:nvSpPr>
        <xdr:cNvPr id="367" name="楕円 366">
          <a:extLst>
            <a:ext uri="{FF2B5EF4-FFF2-40B4-BE49-F238E27FC236}">
              <a16:creationId xmlns:a16="http://schemas.microsoft.com/office/drawing/2014/main" id="{5DCF7918-969F-412E-A8CE-89D101ACBECA}"/>
            </a:ext>
          </a:extLst>
        </xdr:cNvPr>
        <xdr:cNvSpPr/>
      </xdr:nvSpPr>
      <xdr:spPr>
        <a:xfrm>
          <a:off x="7810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98298</xdr:rowOff>
    </xdr:from>
    <xdr:to>
      <xdr:col>45</xdr:col>
      <xdr:colOff>177800</xdr:colOff>
      <xdr:row>85</xdr:row>
      <xdr:rowOff>105918</xdr:rowOff>
    </xdr:to>
    <xdr:cxnSp macro="">
      <xdr:nvCxnSpPr>
        <xdr:cNvPr id="368" name="直線コネクタ 367">
          <a:extLst>
            <a:ext uri="{FF2B5EF4-FFF2-40B4-BE49-F238E27FC236}">
              <a16:creationId xmlns:a16="http://schemas.microsoft.com/office/drawing/2014/main" id="{F935D6E9-5097-4921-8FC5-1C2A2C85B69F}"/>
            </a:ext>
          </a:extLst>
        </xdr:cNvPr>
        <xdr:cNvCxnSpPr/>
      </xdr:nvCxnSpPr>
      <xdr:spPr>
        <a:xfrm>
          <a:off x="7861300" y="1467154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47498</xdr:rowOff>
    </xdr:from>
    <xdr:to>
      <xdr:col>36</xdr:col>
      <xdr:colOff>165100</xdr:colOff>
      <xdr:row>85</xdr:row>
      <xdr:rowOff>149098</xdr:rowOff>
    </xdr:to>
    <xdr:sp macro="" textlink="">
      <xdr:nvSpPr>
        <xdr:cNvPr id="369" name="楕円 368">
          <a:extLst>
            <a:ext uri="{FF2B5EF4-FFF2-40B4-BE49-F238E27FC236}">
              <a16:creationId xmlns:a16="http://schemas.microsoft.com/office/drawing/2014/main" id="{39E32DEB-F3B6-4ADE-B0B3-AB60009E6269}"/>
            </a:ext>
          </a:extLst>
        </xdr:cNvPr>
        <xdr:cNvSpPr/>
      </xdr:nvSpPr>
      <xdr:spPr>
        <a:xfrm>
          <a:off x="6921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98298</xdr:rowOff>
    </xdr:from>
    <xdr:to>
      <xdr:col>41</xdr:col>
      <xdr:colOff>50800</xdr:colOff>
      <xdr:row>85</xdr:row>
      <xdr:rowOff>98298</xdr:rowOff>
    </xdr:to>
    <xdr:cxnSp macro="">
      <xdr:nvCxnSpPr>
        <xdr:cNvPr id="370" name="直線コネクタ 369">
          <a:extLst>
            <a:ext uri="{FF2B5EF4-FFF2-40B4-BE49-F238E27FC236}">
              <a16:creationId xmlns:a16="http://schemas.microsoft.com/office/drawing/2014/main" id="{4E4EF85A-E2E7-432C-996F-E2DF7BA9D62A}"/>
            </a:ext>
          </a:extLst>
        </xdr:cNvPr>
        <xdr:cNvCxnSpPr/>
      </xdr:nvCxnSpPr>
      <xdr:spPr>
        <a:xfrm>
          <a:off x="6972300" y="14671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id="{980254B3-4F84-41C5-B1DF-63CF7500EC49}"/>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137CE369-81A3-4CA8-8353-BD43B66A68FE}"/>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B68E9895-4376-49E7-A099-15CEC2A38BCB}"/>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8F9BA4F3-770F-4212-A36A-B7D4E822AC7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143654</xdr:rowOff>
    </xdr:from>
    <xdr:ext cx="469744" cy="259045"/>
    <xdr:sp macro="" textlink="">
      <xdr:nvSpPr>
        <xdr:cNvPr id="375" name="n_1mainValue【公営住宅】&#10;一人当たり面積">
          <a:extLst>
            <a:ext uri="{FF2B5EF4-FFF2-40B4-BE49-F238E27FC236}">
              <a16:creationId xmlns:a16="http://schemas.microsoft.com/office/drawing/2014/main" id="{1D922FED-8D31-42F4-BB27-54D5243E32C5}"/>
            </a:ext>
          </a:extLst>
        </xdr:cNvPr>
        <xdr:cNvSpPr txBox="1"/>
      </xdr:nvSpPr>
      <xdr:spPr>
        <a:xfrm>
          <a:off x="9391727" y="1471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76" name="n_2mainValue【公営住宅】&#10;一人当たり面積">
          <a:extLst>
            <a:ext uri="{FF2B5EF4-FFF2-40B4-BE49-F238E27FC236}">
              <a16:creationId xmlns:a16="http://schemas.microsoft.com/office/drawing/2014/main" id="{583D071A-E72F-4CFB-BE52-44AA762EB238}"/>
            </a:ext>
          </a:extLst>
        </xdr:cNvPr>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140225</xdr:rowOff>
    </xdr:from>
    <xdr:ext cx="469744" cy="259045"/>
    <xdr:sp macro="" textlink="">
      <xdr:nvSpPr>
        <xdr:cNvPr id="377" name="n_3mainValue【公営住宅】&#10;一人当たり面積">
          <a:extLst>
            <a:ext uri="{FF2B5EF4-FFF2-40B4-BE49-F238E27FC236}">
              <a16:creationId xmlns:a16="http://schemas.microsoft.com/office/drawing/2014/main" id="{D7AA7299-DAA7-493F-8F2F-4F4004091B1D}"/>
            </a:ext>
          </a:extLst>
        </xdr:cNvPr>
        <xdr:cNvSpPr txBox="1"/>
      </xdr:nvSpPr>
      <xdr:spPr>
        <a:xfrm>
          <a:off x="7626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140225</xdr:rowOff>
    </xdr:from>
    <xdr:ext cx="469744" cy="259045"/>
    <xdr:sp macro="" textlink="">
      <xdr:nvSpPr>
        <xdr:cNvPr id="378" name="n_4mainValue【公営住宅】&#10;一人当たり面積">
          <a:extLst>
            <a:ext uri="{FF2B5EF4-FFF2-40B4-BE49-F238E27FC236}">
              <a16:creationId xmlns:a16="http://schemas.microsoft.com/office/drawing/2014/main" id="{B69A77B2-3921-4709-B67B-F66A747CD2A8}"/>
            </a:ext>
          </a:extLst>
        </xdr:cNvPr>
        <xdr:cNvSpPr txBox="1"/>
      </xdr:nvSpPr>
      <xdr:spPr>
        <a:xfrm>
          <a:off x="6737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EB99F8C-7A11-41FE-8103-8D428A8AA7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EF6C0C2-DFE4-46C2-A7F2-F45EFDE4E8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DC07CAD-B5AA-494A-B54A-403D43E579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1CF7E0B-72F6-4548-8B47-ECEA433993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A7DD316-2208-4E87-BEEE-9490EC5BEC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764F75-A149-44CA-8C29-1A6491A0AE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6595DB5-C602-4CDC-B3B3-E85F5C1343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0D991ED-7B12-43B9-827C-D2732D8265B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8C4FD7E-A449-4A06-81D6-D164D5505E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3B4FD30-9703-428D-9757-3DAB5C7D55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3222949-4303-4C5F-B56C-5F9ABF48A8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C1904107-D75F-4154-8F51-F4746D8B553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7BB01441-1ABE-41F0-BDD4-9D822E56268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DD37ABF4-1949-4342-B820-0BFCC65AC89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B8EF1B28-1423-434E-BCE1-A87312BA494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14038473-8C63-4302-A02C-BE12F386C40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B2E4DB34-8435-4F87-9A5E-AFB92B30C35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D5CC4AE2-4CB8-43A9-999E-3759C48EF21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965DFC14-5F88-459C-AA9F-F03669677EE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DE4C7DF1-B4F7-4C5E-9BDC-537FE23A1B1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215C8CB-6BF2-466D-A8C6-9683FDC8B48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2974088E-7C99-4D41-A2DC-C90B1CAC62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2AB86F51-7AF5-4333-8EC8-D79C6FC059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a:extLst>
            <a:ext uri="{FF2B5EF4-FFF2-40B4-BE49-F238E27FC236}">
              <a16:creationId xmlns:a16="http://schemas.microsoft.com/office/drawing/2014/main" id="{296C2D77-6CDA-4DAF-A86F-357CA602B697}"/>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50399161-F40D-4AEB-9F6C-B1A474FE1F6D}"/>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a:extLst>
            <a:ext uri="{FF2B5EF4-FFF2-40B4-BE49-F238E27FC236}">
              <a16:creationId xmlns:a16="http://schemas.microsoft.com/office/drawing/2014/main" id="{4F99208B-9BF6-48CA-896A-BC7392442B02}"/>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CCEC71C3-D399-4219-8F46-E01C0D888586}"/>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a:extLst>
            <a:ext uri="{FF2B5EF4-FFF2-40B4-BE49-F238E27FC236}">
              <a16:creationId xmlns:a16="http://schemas.microsoft.com/office/drawing/2014/main" id="{13E40402-4797-4301-AB57-D26857B8F81C}"/>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B2E4A913-47E6-4333-9E85-AF4BA578DA48}"/>
            </a:ext>
          </a:extLst>
        </xdr:cNvPr>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a:extLst>
            <a:ext uri="{FF2B5EF4-FFF2-40B4-BE49-F238E27FC236}">
              <a16:creationId xmlns:a16="http://schemas.microsoft.com/office/drawing/2014/main" id="{EBC591F8-4807-44D1-989F-DB59B8D89BD4}"/>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a:extLst>
            <a:ext uri="{FF2B5EF4-FFF2-40B4-BE49-F238E27FC236}">
              <a16:creationId xmlns:a16="http://schemas.microsoft.com/office/drawing/2014/main" id="{7A99C5A6-3FDD-4098-AEEC-EFABF68BF629}"/>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a:extLst>
            <a:ext uri="{FF2B5EF4-FFF2-40B4-BE49-F238E27FC236}">
              <a16:creationId xmlns:a16="http://schemas.microsoft.com/office/drawing/2014/main" id="{BD02C840-192D-4E43-BC8B-E3D9A5DA4253}"/>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a:extLst>
            <a:ext uri="{FF2B5EF4-FFF2-40B4-BE49-F238E27FC236}">
              <a16:creationId xmlns:a16="http://schemas.microsoft.com/office/drawing/2014/main" id="{9FD0DE76-1F70-4AB4-BE6E-339C009F2B0A}"/>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a:extLst>
            <a:ext uri="{FF2B5EF4-FFF2-40B4-BE49-F238E27FC236}">
              <a16:creationId xmlns:a16="http://schemas.microsoft.com/office/drawing/2014/main" id="{5315B286-0F64-4909-AF8A-6F1F6B6AFAA5}"/>
            </a:ext>
          </a:extLst>
        </xdr:cNvPr>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B8A9A7E-DAB5-4ECF-987C-65E48D0362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285A25B-0C34-4BA7-ACB1-B9344AD6BE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0079E73-BB10-423A-A2A1-505F45BC0E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168D39-82BD-4647-881F-691931D275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50EF88-0AC5-4733-B623-35D21C9ED9A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xdr:rowOff>
    </xdr:from>
    <xdr:to>
      <xdr:col>24</xdr:col>
      <xdr:colOff>114300</xdr:colOff>
      <xdr:row>104</xdr:row>
      <xdr:rowOff>107950</xdr:rowOff>
    </xdr:to>
    <xdr:sp macro="" textlink="">
      <xdr:nvSpPr>
        <xdr:cNvPr id="418" name="楕円 417">
          <a:extLst>
            <a:ext uri="{FF2B5EF4-FFF2-40B4-BE49-F238E27FC236}">
              <a16:creationId xmlns:a16="http://schemas.microsoft.com/office/drawing/2014/main" id="{73C4FE54-3229-4F97-A5B3-CDA6EAA77CCB}"/>
            </a:ext>
          </a:extLst>
        </xdr:cNvPr>
        <xdr:cNvSpPr/>
      </xdr:nvSpPr>
      <xdr:spPr>
        <a:xfrm>
          <a:off x="4584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29227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FFCC196A-FAF3-45A9-A38B-2240CF8264AC}"/>
            </a:ext>
          </a:extLst>
        </xdr:cNvPr>
        <xdr:cNvSpPr txBox="1"/>
      </xdr:nvSpPr>
      <xdr:spPr>
        <a:xfrm>
          <a:off x="4673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65405</xdr:rowOff>
    </xdr:from>
    <xdr:to>
      <xdr:col>20</xdr:col>
      <xdr:colOff>38100</xdr:colOff>
      <xdr:row>100</xdr:row>
      <xdr:rowOff>167005</xdr:rowOff>
    </xdr:to>
    <xdr:sp macro="" textlink="">
      <xdr:nvSpPr>
        <xdr:cNvPr id="420" name="楕円 419">
          <a:extLst>
            <a:ext uri="{FF2B5EF4-FFF2-40B4-BE49-F238E27FC236}">
              <a16:creationId xmlns:a16="http://schemas.microsoft.com/office/drawing/2014/main" id="{7D4BE500-7FAD-4C03-9DE2-FF45EA6733DD}"/>
            </a:ext>
          </a:extLst>
        </xdr:cNvPr>
        <xdr:cNvSpPr/>
      </xdr:nvSpPr>
      <xdr:spPr>
        <a:xfrm>
          <a:off x="37465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116205</xdr:rowOff>
    </xdr:from>
    <xdr:to>
      <xdr:col>24</xdr:col>
      <xdr:colOff>63500</xdr:colOff>
      <xdr:row>104</xdr:row>
      <xdr:rowOff>57150</xdr:rowOff>
    </xdr:to>
    <xdr:cxnSp macro="">
      <xdr:nvCxnSpPr>
        <xdr:cNvPr id="421" name="直線コネクタ 420">
          <a:extLst>
            <a:ext uri="{FF2B5EF4-FFF2-40B4-BE49-F238E27FC236}">
              <a16:creationId xmlns:a16="http://schemas.microsoft.com/office/drawing/2014/main" id="{139D43E8-0F6E-4D60-B865-8A79133CF13E}"/>
            </a:ext>
          </a:extLst>
        </xdr:cNvPr>
        <xdr:cNvCxnSpPr/>
      </xdr:nvCxnSpPr>
      <xdr:spPr>
        <a:xfrm>
          <a:off x="3797300" y="17261205"/>
          <a:ext cx="8382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422" name="楕円 421">
          <a:extLst>
            <a:ext uri="{FF2B5EF4-FFF2-40B4-BE49-F238E27FC236}">
              <a16:creationId xmlns:a16="http://schemas.microsoft.com/office/drawing/2014/main" id="{88C9C5B5-8AB9-43E9-8074-F7EA74D250B0}"/>
            </a:ext>
          </a:extLst>
        </xdr:cNvPr>
        <xdr:cNvSpPr/>
      </xdr:nvSpPr>
      <xdr:spPr>
        <a:xfrm>
          <a:off x="2857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116205</xdr:rowOff>
    </xdr:from>
    <xdr:to>
      <xdr:col>19</xdr:col>
      <xdr:colOff>177800</xdr:colOff>
      <xdr:row>106</xdr:row>
      <xdr:rowOff>133350</xdr:rowOff>
    </xdr:to>
    <xdr:cxnSp macro="">
      <xdr:nvCxnSpPr>
        <xdr:cNvPr id="423" name="直線コネクタ 422">
          <a:extLst>
            <a:ext uri="{FF2B5EF4-FFF2-40B4-BE49-F238E27FC236}">
              <a16:creationId xmlns:a16="http://schemas.microsoft.com/office/drawing/2014/main" id="{6B4D8702-CE6B-4927-83CE-8BA567B2A33F}"/>
            </a:ext>
          </a:extLst>
        </xdr:cNvPr>
        <xdr:cNvCxnSpPr/>
      </xdr:nvCxnSpPr>
      <xdr:spPr>
        <a:xfrm flipV="1">
          <a:off x="2908300" y="17261205"/>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21589</xdr:rowOff>
    </xdr:from>
    <xdr:to>
      <xdr:col>10</xdr:col>
      <xdr:colOff>165100</xdr:colOff>
      <xdr:row>106</xdr:row>
      <xdr:rowOff>123189</xdr:rowOff>
    </xdr:to>
    <xdr:sp macro="" textlink="">
      <xdr:nvSpPr>
        <xdr:cNvPr id="424" name="楕円 423">
          <a:extLst>
            <a:ext uri="{FF2B5EF4-FFF2-40B4-BE49-F238E27FC236}">
              <a16:creationId xmlns:a16="http://schemas.microsoft.com/office/drawing/2014/main" id="{4679A4FF-F780-4CC5-86F9-D89A636EDE81}"/>
            </a:ext>
          </a:extLst>
        </xdr:cNvPr>
        <xdr:cNvSpPr/>
      </xdr:nvSpPr>
      <xdr:spPr>
        <a:xfrm>
          <a:off x="1968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72389</xdr:rowOff>
    </xdr:from>
    <xdr:to>
      <xdr:col>15</xdr:col>
      <xdr:colOff>50800</xdr:colOff>
      <xdr:row>106</xdr:row>
      <xdr:rowOff>133350</xdr:rowOff>
    </xdr:to>
    <xdr:cxnSp macro="">
      <xdr:nvCxnSpPr>
        <xdr:cNvPr id="425" name="直線コネクタ 424">
          <a:extLst>
            <a:ext uri="{FF2B5EF4-FFF2-40B4-BE49-F238E27FC236}">
              <a16:creationId xmlns:a16="http://schemas.microsoft.com/office/drawing/2014/main" id="{35559E3C-D2E6-47E9-A78F-CE6C8CDAC7A9}"/>
            </a:ext>
          </a:extLst>
        </xdr:cNvPr>
        <xdr:cNvCxnSpPr/>
      </xdr:nvCxnSpPr>
      <xdr:spPr>
        <a:xfrm>
          <a:off x="2019300" y="18246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154939</xdr:rowOff>
    </xdr:from>
    <xdr:to>
      <xdr:col>6</xdr:col>
      <xdr:colOff>38100</xdr:colOff>
      <xdr:row>106</xdr:row>
      <xdr:rowOff>85089</xdr:rowOff>
    </xdr:to>
    <xdr:sp macro="" textlink="">
      <xdr:nvSpPr>
        <xdr:cNvPr id="426" name="楕円 425">
          <a:extLst>
            <a:ext uri="{FF2B5EF4-FFF2-40B4-BE49-F238E27FC236}">
              <a16:creationId xmlns:a16="http://schemas.microsoft.com/office/drawing/2014/main" id="{A6992454-51B0-40EF-A9EC-E3B1A51CE1F6}"/>
            </a:ext>
          </a:extLst>
        </xdr:cNvPr>
        <xdr:cNvSpPr/>
      </xdr:nvSpPr>
      <xdr:spPr>
        <a:xfrm>
          <a:off x="107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34289</xdr:rowOff>
    </xdr:from>
    <xdr:to>
      <xdr:col>10</xdr:col>
      <xdr:colOff>114300</xdr:colOff>
      <xdr:row>106</xdr:row>
      <xdr:rowOff>72389</xdr:rowOff>
    </xdr:to>
    <xdr:cxnSp macro="">
      <xdr:nvCxnSpPr>
        <xdr:cNvPr id="427" name="直線コネクタ 426">
          <a:extLst>
            <a:ext uri="{FF2B5EF4-FFF2-40B4-BE49-F238E27FC236}">
              <a16:creationId xmlns:a16="http://schemas.microsoft.com/office/drawing/2014/main" id="{23BD0EB7-5BA4-439E-A66D-997687D98872}"/>
            </a:ext>
          </a:extLst>
        </xdr:cNvPr>
        <xdr:cNvCxnSpPr/>
      </xdr:nvCxnSpPr>
      <xdr:spPr>
        <a:xfrm>
          <a:off x="1130300" y="18207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8" name="n_1aveValue【港湾・漁港】&#10;有形固定資産減価償却率">
          <a:extLst>
            <a:ext uri="{FF2B5EF4-FFF2-40B4-BE49-F238E27FC236}">
              <a16:creationId xmlns:a16="http://schemas.microsoft.com/office/drawing/2014/main" id="{0FB644C9-FCBB-406C-870B-65FD246530B6}"/>
            </a:ext>
          </a:extLst>
        </xdr:cNvPr>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a:extLst>
            <a:ext uri="{FF2B5EF4-FFF2-40B4-BE49-F238E27FC236}">
              <a16:creationId xmlns:a16="http://schemas.microsoft.com/office/drawing/2014/main" id="{D3B856AE-2455-44A4-B27C-305A325A12AD}"/>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a:extLst>
            <a:ext uri="{FF2B5EF4-FFF2-40B4-BE49-F238E27FC236}">
              <a16:creationId xmlns:a16="http://schemas.microsoft.com/office/drawing/2014/main" id="{E68DCBC2-EC55-48AB-A3AE-DF047D0ADF6A}"/>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85741</xdr:rowOff>
    </xdr:from>
    <xdr:ext cx="405111" cy="259045"/>
    <xdr:sp macro="" textlink="">
      <xdr:nvSpPr>
        <xdr:cNvPr id="431" name="n_4aveValue【港湾・漁港】&#10;有形固定資産減価償却率">
          <a:extLst>
            <a:ext uri="{FF2B5EF4-FFF2-40B4-BE49-F238E27FC236}">
              <a16:creationId xmlns:a16="http://schemas.microsoft.com/office/drawing/2014/main" id="{09B1709B-298B-4E77-A2F1-75ABDC93CCD2}"/>
            </a:ext>
          </a:extLst>
        </xdr:cNvPr>
        <xdr:cNvSpPr txBox="1"/>
      </xdr:nvSpPr>
      <xdr:spPr>
        <a:xfrm>
          <a:off x="927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12082</xdr:rowOff>
    </xdr:from>
    <xdr:ext cx="340478" cy="259045"/>
    <xdr:sp macro="" textlink="">
      <xdr:nvSpPr>
        <xdr:cNvPr id="432" name="n_1mainValue【港湾・漁港】&#10;有形固定資産減価償却率">
          <a:extLst>
            <a:ext uri="{FF2B5EF4-FFF2-40B4-BE49-F238E27FC236}">
              <a16:creationId xmlns:a16="http://schemas.microsoft.com/office/drawing/2014/main" id="{33BE1CB9-5ACB-44C3-8FE9-B1D5B9D40FCB}"/>
            </a:ext>
          </a:extLst>
        </xdr:cNvPr>
        <xdr:cNvSpPr txBox="1"/>
      </xdr:nvSpPr>
      <xdr:spPr>
        <a:xfrm>
          <a:off x="3614361" y="16985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433" name="n_2mainValue【港湾・漁港】&#10;有形固定資産減価償却率">
          <a:extLst>
            <a:ext uri="{FF2B5EF4-FFF2-40B4-BE49-F238E27FC236}">
              <a16:creationId xmlns:a16="http://schemas.microsoft.com/office/drawing/2014/main" id="{5328BB68-B280-4816-86F3-9B5EC48848F1}"/>
            </a:ext>
          </a:extLst>
        </xdr:cNvPr>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4" name="n_3mainValue【港湾・漁港】&#10;有形固定資産減価償却率">
          <a:extLst>
            <a:ext uri="{FF2B5EF4-FFF2-40B4-BE49-F238E27FC236}">
              <a16:creationId xmlns:a16="http://schemas.microsoft.com/office/drawing/2014/main" id="{FB91EFDC-76E6-4C3C-86C1-BDB0656C4402}"/>
            </a:ext>
          </a:extLst>
        </xdr:cNvPr>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101616</xdr:rowOff>
    </xdr:from>
    <xdr:ext cx="405111" cy="259045"/>
    <xdr:sp macro="" textlink="">
      <xdr:nvSpPr>
        <xdr:cNvPr id="435" name="n_4mainValue【港湾・漁港】&#10;有形固定資産減価償却率">
          <a:extLst>
            <a:ext uri="{FF2B5EF4-FFF2-40B4-BE49-F238E27FC236}">
              <a16:creationId xmlns:a16="http://schemas.microsoft.com/office/drawing/2014/main" id="{C4E484E7-D529-427F-9E1E-74CC3B7ED6D0}"/>
            </a:ext>
          </a:extLst>
        </xdr:cNvPr>
        <xdr:cNvSpPr txBox="1"/>
      </xdr:nvSpPr>
      <xdr:spPr>
        <a:xfrm>
          <a:off x="92774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B13055B2-4013-4EFB-BCBC-5D65E9EA9C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637E7C7-49E4-4031-AB81-491C4E37FD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6FB798E-59C7-4EDC-922C-7870C5079B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2DB5D60C-5FAC-48BB-BE5A-ADEF6EA8D4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481D7310-68C8-4FBE-852E-3FC0D56F57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27F02D99-3AFF-4661-9AB1-3E7467EDD4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136913D-6BDB-435C-AF8B-783F941884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BFFB6B0-CEA3-42EF-A249-7A26B4F6F64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B1479FD2-7BA3-42AE-A4F2-7ECA2608403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AB48370-DA3E-44EA-A46E-8F3B834EEA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5E6289DD-B553-49FA-BFFF-D5A5A88B74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EBC395D5-18F9-4585-B6B8-8D35A071C99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9EBEDB07-02F8-4C19-BFC2-3AE86CE71D3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DB9E66A5-9C06-4673-96E3-CEEB1DBB95F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CF85F664-C50B-4EEA-A918-2C6959F1552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BC925176-3BB8-4CFE-AC71-AC77A99DC74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51293461-9EA2-43EB-883F-67719B8F551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AC8AD1FF-2145-4E5F-83A0-4501769CA74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47E8453-E1CF-457C-B24B-80DD4935F6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1E72E713-7D36-45ED-ADE0-3D20BAD69CF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7C2217D9-3135-492E-AF11-10038FC2EDA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a:extLst>
            <a:ext uri="{FF2B5EF4-FFF2-40B4-BE49-F238E27FC236}">
              <a16:creationId xmlns:a16="http://schemas.microsoft.com/office/drawing/2014/main" id="{8EE9EC91-5DAB-4780-B29C-99362AE8FAC1}"/>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8117BE87-6BFC-414D-9DB4-077D5FBAC428}"/>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a:extLst>
            <a:ext uri="{FF2B5EF4-FFF2-40B4-BE49-F238E27FC236}">
              <a16:creationId xmlns:a16="http://schemas.microsoft.com/office/drawing/2014/main" id="{7BFD8CF5-D112-484F-9DAD-0F1E09BF4677}"/>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926B945E-7978-4DE0-B6CC-5BADA0774523}"/>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a:extLst>
            <a:ext uri="{FF2B5EF4-FFF2-40B4-BE49-F238E27FC236}">
              <a16:creationId xmlns:a16="http://schemas.microsoft.com/office/drawing/2014/main" id="{0FC519CB-7FCC-41D0-BF91-A3445F1C4E55}"/>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C1B87DCC-3414-42CE-9698-EC6FF67F14A5}"/>
            </a:ext>
          </a:extLst>
        </xdr:cNvPr>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a:extLst>
            <a:ext uri="{FF2B5EF4-FFF2-40B4-BE49-F238E27FC236}">
              <a16:creationId xmlns:a16="http://schemas.microsoft.com/office/drawing/2014/main" id="{BB2E4AF9-D45B-41EE-9C6B-94CB381FD19D}"/>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a:extLst>
            <a:ext uri="{FF2B5EF4-FFF2-40B4-BE49-F238E27FC236}">
              <a16:creationId xmlns:a16="http://schemas.microsoft.com/office/drawing/2014/main" id="{8594D295-153C-4801-AAB4-21B7B6C1D4F9}"/>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a:extLst>
            <a:ext uri="{FF2B5EF4-FFF2-40B4-BE49-F238E27FC236}">
              <a16:creationId xmlns:a16="http://schemas.microsoft.com/office/drawing/2014/main" id="{AF0D0916-74A6-4E0F-953B-B7902BB29122}"/>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a:extLst>
            <a:ext uri="{FF2B5EF4-FFF2-40B4-BE49-F238E27FC236}">
              <a16:creationId xmlns:a16="http://schemas.microsoft.com/office/drawing/2014/main" id="{D7E0CFB8-CF61-4E8B-87C1-2B4CA7D4BBFA}"/>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a:extLst>
            <a:ext uri="{FF2B5EF4-FFF2-40B4-BE49-F238E27FC236}">
              <a16:creationId xmlns:a16="http://schemas.microsoft.com/office/drawing/2014/main" id="{85524AE3-D7C7-4158-9DE0-48BD7F03EC3B}"/>
            </a:ext>
          </a:extLst>
        </xdr:cNvPr>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729A66D-A427-4F3D-84BC-E6A7FE6EFD3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A7B1507-FB7A-4851-9899-63C9F713973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03AE890-288F-43C9-AC58-40FACA9A43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D75DD14-C960-4AD2-857A-DE53DDEFC2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EC84AE1-A5B6-45E4-9138-77C80B6D19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108995</xdr:rowOff>
    </xdr:from>
    <xdr:to>
      <xdr:col>55</xdr:col>
      <xdr:colOff>50800</xdr:colOff>
      <xdr:row>108</xdr:row>
      <xdr:rowOff>39145</xdr:rowOff>
    </xdr:to>
    <xdr:sp macro="" textlink="">
      <xdr:nvSpPr>
        <xdr:cNvPr id="473" name="楕円 472">
          <a:extLst>
            <a:ext uri="{FF2B5EF4-FFF2-40B4-BE49-F238E27FC236}">
              <a16:creationId xmlns:a16="http://schemas.microsoft.com/office/drawing/2014/main" id="{3EF21CAA-EBAF-4130-867A-8C9A36BCAD0A}"/>
            </a:ext>
          </a:extLst>
        </xdr:cNvPr>
        <xdr:cNvSpPr/>
      </xdr:nvSpPr>
      <xdr:spPr>
        <a:xfrm>
          <a:off x="10426700" y="18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23922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3853F22E-9607-4477-B30B-6C60F24B09B0}"/>
            </a:ext>
          </a:extLst>
        </xdr:cNvPr>
        <xdr:cNvSpPr txBox="1"/>
      </xdr:nvSpPr>
      <xdr:spPr>
        <a:xfrm>
          <a:off x="10515600" y="183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148979</xdr:rowOff>
    </xdr:from>
    <xdr:to>
      <xdr:col>50</xdr:col>
      <xdr:colOff>165100</xdr:colOff>
      <xdr:row>108</xdr:row>
      <xdr:rowOff>79129</xdr:rowOff>
    </xdr:to>
    <xdr:sp macro="" textlink="">
      <xdr:nvSpPr>
        <xdr:cNvPr id="475" name="楕円 474">
          <a:extLst>
            <a:ext uri="{FF2B5EF4-FFF2-40B4-BE49-F238E27FC236}">
              <a16:creationId xmlns:a16="http://schemas.microsoft.com/office/drawing/2014/main" id="{55FA6F5E-A37B-4286-B971-8F28D7089C09}"/>
            </a:ext>
          </a:extLst>
        </xdr:cNvPr>
        <xdr:cNvSpPr/>
      </xdr:nvSpPr>
      <xdr:spPr>
        <a:xfrm>
          <a:off x="9588500" y="184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159795</xdr:rowOff>
    </xdr:from>
    <xdr:to>
      <xdr:col>55</xdr:col>
      <xdr:colOff>0</xdr:colOff>
      <xdr:row>108</xdr:row>
      <xdr:rowOff>28329</xdr:rowOff>
    </xdr:to>
    <xdr:cxnSp macro="">
      <xdr:nvCxnSpPr>
        <xdr:cNvPr id="476" name="直線コネクタ 475">
          <a:extLst>
            <a:ext uri="{FF2B5EF4-FFF2-40B4-BE49-F238E27FC236}">
              <a16:creationId xmlns:a16="http://schemas.microsoft.com/office/drawing/2014/main" id="{3D22A17E-572B-4563-83D6-0F0E29B1A895}"/>
            </a:ext>
          </a:extLst>
        </xdr:cNvPr>
        <xdr:cNvCxnSpPr/>
      </xdr:nvCxnSpPr>
      <xdr:spPr>
        <a:xfrm flipV="1">
          <a:off x="9639300" y="18504945"/>
          <a:ext cx="838200" cy="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149992</xdr:rowOff>
    </xdr:from>
    <xdr:to>
      <xdr:col>46</xdr:col>
      <xdr:colOff>38100</xdr:colOff>
      <xdr:row>108</xdr:row>
      <xdr:rowOff>80142</xdr:rowOff>
    </xdr:to>
    <xdr:sp macro="" textlink="">
      <xdr:nvSpPr>
        <xdr:cNvPr id="477" name="楕円 476">
          <a:extLst>
            <a:ext uri="{FF2B5EF4-FFF2-40B4-BE49-F238E27FC236}">
              <a16:creationId xmlns:a16="http://schemas.microsoft.com/office/drawing/2014/main" id="{E8D49027-B4AA-4F2F-ADFA-41EFC5536197}"/>
            </a:ext>
          </a:extLst>
        </xdr:cNvPr>
        <xdr:cNvSpPr/>
      </xdr:nvSpPr>
      <xdr:spPr>
        <a:xfrm>
          <a:off x="8699500" y="184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28329</xdr:rowOff>
    </xdr:from>
    <xdr:to>
      <xdr:col>50</xdr:col>
      <xdr:colOff>114300</xdr:colOff>
      <xdr:row>108</xdr:row>
      <xdr:rowOff>29342</xdr:rowOff>
    </xdr:to>
    <xdr:cxnSp macro="">
      <xdr:nvCxnSpPr>
        <xdr:cNvPr id="478" name="直線コネクタ 477">
          <a:extLst>
            <a:ext uri="{FF2B5EF4-FFF2-40B4-BE49-F238E27FC236}">
              <a16:creationId xmlns:a16="http://schemas.microsoft.com/office/drawing/2014/main" id="{C4127781-8A6E-47C4-B9CD-0354B81B5653}"/>
            </a:ext>
          </a:extLst>
        </xdr:cNvPr>
        <xdr:cNvCxnSpPr/>
      </xdr:nvCxnSpPr>
      <xdr:spPr>
        <a:xfrm flipV="1">
          <a:off x="8750300" y="1854492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149440</xdr:rowOff>
    </xdr:from>
    <xdr:to>
      <xdr:col>41</xdr:col>
      <xdr:colOff>101600</xdr:colOff>
      <xdr:row>108</xdr:row>
      <xdr:rowOff>79590</xdr:rowOff>
    </xdr:to>
    <xdr:sp macro="" textlink="">
      <xdr:nvSpPr>
        <xdr:cNvPr id="479" name="楕円 478">
          <a:extLst>
            <a:ext uri="{FF2B5EF4-FFF2-40B4-BE49-F238E27FC236}">
              <a16:creationId xmlns:a16="http://schemas.microsoft.com/office/drawing/2014/main" id="{93A954B8-FFEB-461E-ABB3-8520A59744C2}"/>
            </a:ext>
          </a:extLst>
        </xdr:cNvPr>
        <xdr:cNvSpPr/>
      </xdr:nvSpPr>
      <xdr:spPr>
        <a:xfrm>
          <a:off x="7810500" y="184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28790</xdr:rowOff>
    </xdr:from>
    <xdr:to>
      <xdr:col>45</xdr:col>
      <xdr:colOff>177800</xdr:colOff>
      <xdr:row>108</xdr:row>
      <xdr:rowOff>29342</xdr:rowOff>
    </xdr:to>
    <xdr:cxnSp macro="">
      <xdr:nvCxnSpPr>
        <xdr:cNvPr id="480" name="直線コネクタ 479">
          <a:extLst>
            <a:ext uri="{FF2B5EF4-FFF2-40B4-BE49-F238E27FC236}">
              <a16:creationId xmlns:a16="http://schemas.microsoft.com/office/drawing/2014/main" id="{B76D876B-30E5-46D0-87A0-D70DCB61C692}"/>
            </a:ext>
          </a:extLst>
        </xdr:cNvPr>
        <xdr:cNvCxnSpPr/>
      </xdr:nvCxnSpPr>
      <xdr:spPr>
        <a:xfrm>
          <a:off x="7861300" y="1854539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150312</xdr:rowOff>
    </xdr:from>
    <xdr:to>
      <xdr:col>36</xdr:col>
      <xdr:colOff>165100</xdr:colOff>
      <xdr:row>108</xdr:row>
      <xdr:rowOff>80462</xdr:rowOff>
    </xdr:to>
    <xdr:sp macro="" textlink="">
      <xdr:nvSpPr>
        <xdr:cNvPr id="481" name="楕円 480">
          <a:extLst>
            <a:ext uri="{FF2B5EF4-FFF2-40B4-BE49-F238E27FC236}">
              <a16:creationId xmlns:a16="http://schemas.microsoft.com/office/drawing/2014/main" id="{70903600-D4CD-48B7-89B1-30877A6DC75C}"/>
            </a:ext>
          </a:extLst>
        </xdr:cNvPr>
        <xdr:cNvSpPr/>
      </xdr:nvSpPr>
      <xdr:spPr>
        <a:xfrm>
          <a:off x="6921500" y="184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28790</xdr:rowOff>
    </xdr:from>
    <xdr:to>
      <xdr:col>41</xdr:col>
      <xdr:colOff>50800</xdr:colOff>
      <xdr:row>108</xdr:row>
      <xdr:rowOff>29662</xdr:rowOff>
    </xdr:to>
    <xdr:cxnSp macro="">
      <xdr:nvCxnSpPr>
        <xdr:cNvPr id="482" name="直線コネクタ 481">
          <a:extLst>
            <a:ext uri="{FF2B5EF4-FFF2-40B4-BE49-F238E27FC236}">
              <a16:creationId xmlns:a16="http://schemas.microsoft.com/office/drawing/2014/main" id="{05094C20-7039-464D-9F1D-ABACD09AE587}"/>
            </a:ext>
          </a:extLst>
        </xdr:cNvPr>
        <xdr:cNvCxnSpPr/>
      </xdr:nvCxnSpPr>
      <xdr:spPr>
        <a:xfrm flipV="1">
          <a:off x="6972300" y="1854539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6C997890-557D-4836-BE3D-BACFAB311644}"/>
            </a:ext>
          </a:extLst>
        </xdr:cNvPr>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A7E20F74-68A7-4CEE-8926-8E2246C7F1B3}"/>
            </a:ext>
          </a:extLst>
        </xdr:cNvPr>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DF235147-65BD-456E-A042-53D564D10B4A}"/>
            </a:ext>
          </a:extLst>
        </xdr:cNvPr>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60B8E7EF-6BF0-49FB-B891-1E5086A0B5B0}"/>
            </a:ext>
          </a:extLst>
        </xdr:cNvPr>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70256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31F19195-FD7F-4DB3-8790-05A5C9E9F7B6}"/>
            </a:ext>
          </a:extLst>
        </xdr:cNvPr>
        <xdr:cNvSpPr txBox="1"/>
      </xdr:nvSpPr>
      <xdr:spPr>
        <a:xfrm>
          <a:off x="9327095" y="1858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71269</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BCE65828-F633-4C43-B87E-D441C2CC4E22}"/>
            </a:ext>
          </a:extLst>
        </xdr:cNvPr>
        <xdr:cNvSpPr txBox="1"/>
      </xdr:nvSpPr>
      <xdr:spPr>
        <a:xfrm>
          <a:off x="8450795" y="185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70717</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F3D5F8BD-BDC5-499A-9078-4D128AF50D48}"/>
            </a:ext>
          </a:extLst>
        </xdr:cNvPr>
        <xdr:cNvSpPr txBox="1"/>
      </xdr:nvSpPr>
      <xdr:spPr>
        <a:xfrm>
          <a:off x="7561795" y="1858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71589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3CC46F4A-01A5-4B76-9FC7-7E37532A683B}"/>
            </a:ext>
          </a:extLst>
        </xdr:cNvPr>
        <xdr:cNvSpPr txBox="1"/>
      </xdr:nvSpPr>
      <xdr:spPr>
        <a:xfrm>
          <a:off x="6672795" y="18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298E1CDD-B242-47CF-A57C-98363B98FB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90EE642F-9FCA-4506-8E11-D35B242B25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405C9CD-74DB-4F77-9BEA-7949F1C4DA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26A851DD-641F-4459-95C4-3C50136449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65E3AA3-C8AE-48BB-8F8F-0AB98FEAB0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B9BF0B79-C044-4A56-9BCA-E6D849CA23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BCE93674-090C-4C8D-99F1-B8EC8224B5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D93D136D-48B8-4067-B6E1-BACB557093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78BF3D09-83FD-4402-85D3-D16A76E050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084F1D1-4D41-4E05-ADA5-EF04C94974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443F0447-CEFD-40F1-8EBA-ED793CA72A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67CABD1D-F72F-40C6-B1BA-52BC7E491D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A1609725-9D62-412B-931C-F7F3460435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382E7B1A-7D69-46FB-9228-98522BCAC7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F7618060-4139-4105-A888-4B7585326E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EEED2118-B8EA-49DD-A022-0922E80319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F6602B9F-33DD-4D55-BF18-20F1856F8F2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EBAFCE37-A88C-4BAB-9E3C-66B719986C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BA44AE39-11B3-49D5-909D-8FE90D68D5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46D36596-7C74-4609-886A-FC96AD9484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DFA7E2CD-49AB-4415-8BC3-7F6620D33C6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84D16CD-E964-49C2-84B5-E9C94A0B63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D7AFFF44-75AE-4A0E-997F-2E71549A633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E2B5F42F-BE40-4FE2-B943-F133C6D23D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a:extLst>
            <a:ext uri="{FF2B5EF4-FFF2-40B4-BE49-F238E27FC236}">
              <a16:creationId xmlns:a16="http://schemas.microsoft.com/office/drawing/2014/main" id="{3E774BD8-CB90-4BF0-A26E-8D6467031E2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6DA8606F-F17C-42AD-B281-8BB77DDD373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a:extLst>
            <a:ext uri="{FF2B5EF4-FFF2-40B4-BE49-F238E27FC236}">
              <a16:creationId xmlns:a16="http://schemas.microsoft.com/office/drawing/2014/main" id="{63B712F2-070B-4BAA-A44F-3C0D001A737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79EA656F-A063-45C9-9933-12C1E03E8145}"/>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a:extLst>
            <a:ext uri="{FF2B5EF4-FFF2-40B4-BE49-F238E27FC236}">
              <a16:creationId xmlns:a16="http://schemas.microsoft.com/office/drawing/2014/main" id="{8F9CB8B4-7E3C-42EC-998C-98D3DCBB2F67}"/>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E83ADA-61CA-442B-A161-9CEE3143845A}"/>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a:extLst>
            <a:ext uri="{FF2B5EF4-FFF2-40B4-BE49-F238E27FC236}">
              <a16:creationId xmlns:a16="http://schemas.microsoft.com/office/drawing/2014/main" id="{1140C915-28FC-494E-9F42-4B4335332CB2}"/>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a:extLst>
            <a:ext uri="{FF2B5EF4-FFF2-40B4-BE49-F238E27FC236}">
              <a16:creationId xmlns:a16="http://schemas.microsoft.com/office/drawing/2014/main" id="{61A40FCC-E40E-48EB-98C0-90005F7045FC}"/>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a:extLst>
            <a:ext uri="{FF2B5EF4-FFF2-40B4-BE49-F238E27FC236}">
              <a16:creationId xmlns:a16="http://schemas.microsoft.com/office/drawing/2014/main" id="{216CF61E-4FDB-48FB-842A-ABF79854EA94}"/>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a:extLst>
            <a:ext uri="{FF2B5EF4-FFF2-40B4-BE49-F238E27FC236}">
              <a16:creationId xmlns:a16="http://schemas.microsoft.com/office/drawing/2014/main" id="{C7CE1135-CDE4-4DB2-A983-679538CDEBF1}"/>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a:extLst>
            <a:ext uri="{FF2B5EF4-FFF2-40B4-BE49-F238E27FC236}">
              <a16:creationId xmlns:a16="http://schemas.microsoft.com/office/drawing/2014/main" id="{F43813D1-7C52-401E-9C2C-A3954A2258E8}"/>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0EE0AD4-B45C-4C72-903C-B11177A43B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03507CF-1CE3-4278-AC90-198C5F5458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90DE9F0-85DB-47A0-A7C6-A3ABBD9720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8EC385C-ABC1-4D52-B256-2885757F24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80451B3-D5EC-43E8-9779-1BABBDBA41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531" name="楕円 530">
          <a:extLst>
            <a:ext uri="{FF2B5EF4-FFF2-40B4-BE49-F238E27FC236}">
              <a16:creationId xmlns:a16="http://schemas.microsoft.com/office/drawing/2014/main" id="{5FB72889-B413-41BA-8E2E-C0305E62CD41}"/>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114952</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E5B68CCB-1E08-4627-AED2-2389340EA3AB}"/>
            </a:ext>
          </a:extLst>
        </xdr:cNvPr>
        <xdr:cNvSpPr txBox="1"/>
      </xdr:nvSpPr>
      <xdr:spPr>
        <a:xfrm>
          <a:off x="16357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533" name="楕円 532">
          <a:extLst>
            <a:ext uri="{FF2B5EF4-FFF2-40B4-BE49-F238E27FC236}">
              <a16:creationId xmlns:a16="http://schemas.microsoft.com/office/drawing/2014/main" id="{E7D279A4-9C4F-4A58-B338-93970D8F7431}"/>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142875</xdr:rowOff>
    </xdr:to>
    <xdr:cxnSp macro="">
      <xdr:nvCxnSpPr>
        <xdr:cNvPr id="534" name="直線コネクタ 533">
          <a:extLst>
            <a:ext uri="{FF2B5EF4-FFF2-40B4-BE49-F238E27FC236}">
              <a16:creationId xmlns:a16="http://schemas.microsoft.com/office/drawing/2014/main" id="{36423615-8DDC-4F97-AE03-842BF2D716FA}"/>
            </a:ext>
          </a:extLst>
        </xdr:cNvPr>
        <xdr:cNvCxnSpPr/>
      </xdr:nvCxnSpPr>
      <xdr:spPr>
        <a:xfrm>
          <a:off x="15481300" y="630745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535" name="楕円 534">
          <a:extLst>
            <a:ext uri="{FF2B5EF4-FFF2-40B4-BE49-F238E27FC236}">
              <a16:creationId xmlns:a16="http://schemas.microsoft.com/office/drawing/2014/main" id="{8F499C26-679B-4794-97AC-47DBEA917E4E}"/>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40</xdr:row>
      <xdr:rowOff>47625</xdr:rowOff>
    </xdr:to>
    <xdr:cxnSp macro="">
      <xdr:nvCxnSpPr>
        <xdr:cNvPr id="536" name="直線コネクタ 535">
          <a:extLst>
            <a:ext uri="{FF2B5EF4-FFF2-40B4-BE49-F238E27FC236}">
              <a16:creationId xmlns:a16="http://schemas.microsoft.com/office/drawing/2014/main" id="{213A3936-445F-462D-80D8-19D0E0CF350C}"/>
            </a:ext>
          </a:extLst>
        </xdr:cNvPr>
        <xdr:cNvCxnSpPr/>
      </xdr:nvCxnSpPr>
      <xdr:spPr>
        <a:xfrm flipV="1">
          <a:off x="14592300" y="6307455"/>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37" name="楕円 536">
          <a:extLst>
            <a:ext uri="{FF2B5EF4-FFF2-40B4-BE49-F238E27FC236}">
              <a16:creationId xmlns:a16="http://schemas.microsoft.com/office/drawing/2014/main" id="{9785E24D-30F2-4018-A445-A9C83951CC89}"/>
            </a:ext>
          </a:extLst>
        </xdr:cNvPr>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40</xdr:row>
      <xdr:rowOff>47625</xdr:rowOff>
    </xdr:to>
    <xdr:cxnSp macro="">
      <xdr:nvCxnSpPr>
        <xdr:cNvPr id="538" name="直線コネクタ 537">
          <a:extLst>
            <a:ext uri="{FF2B5EF4-FFF2-40B4-BE49-F238E27FC236}">
              <a16:creationId xmlns:a16="http://schemas.microsoft.com/office/drawing/2014/main" id="{D71353C3-913F-4D0C-AD17-43F103E8EA36}"/>
            </a:ext>
          </a:extLst>
        </xdr:cNvPr>
        <xdr:cNvCxnSpPr/>
      </xdr:nvCxnSpPr>
      <xdr:spPr>
        <a:xfrm>
          <a:off x="13703300" y="6278880"/>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9" name="楕円 538">
          <a:extLst>
            <a:ext uri="{FF2B5EF4-FFF2-40B4-BE49-F238E27FC236}">
              <a16:creationId xmlns:a16="http://schemas.microsoft.com/office/drawing/2014/main" id="{FCE22579-4E62-4271-9F3C-D5DD788061AF}"/>
            </a:ext>
          </a:extLst>
        </xdr:cNvPr>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106680</xdr:rowOff>
    </xdr:to>
    <xdr:cxnSp macro="">
      <xdr:nvCxnSpPr>
        <xdr:cNvPr id="540" name="直線コネクタ 539">
          <a:extLst>
            <a:ext uri="{FF2B5EF4-FFF2-40B4-BE49-F238E27FC236}">
              <a16:creationId xmlns:a16="http://schemas.microsoft.com/office/drawing/2014/main" id="{EC51F9F8-A807-47B2-BF0B-C4BC116603EF}"/>
            </a:ext>
          </a:extLst>
        </xdr:cNvPr>
        <xdr:cNvCxnSpPr/>
      </xdr:nvCxnSpPr>
      <xdr:spPr>
        <a:xfrm>
          <a:off x="12814300" y="62426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A6157973-65E1-4E2C-B38F-4267FAC63948}"/>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E2CC5078-6B7C-4DAB-A759-759483DB15A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F1B632F5-E8FF-4679-A7D8-12451A39444F}"/>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90FE58B8-2563-4439-AF6B-8DA9E0F24BC9}"/>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D6F6032C-B0B8-4F4D-B193-1BD49B64E5D2}"/>
            </a:ext>
          </a:extLst>
        </xdr:cNvPr>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4891206B-D3AF-43EB-9EED-446B875D199F}"/>
            </a:ext>
          </a:extLst>
        </xdr:cNvPr>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148607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7471472F-109D-46BF-A960-D348AE17CF46}"/>
            </a:ext>
          </a:extLst>
        </xdr:cNvPr>
        <xdr:cNvSpPr txBox="1"/>
      </xdr:nvSpPr>
      <xdr:spPr>
        <a:xfrm>
          <a:off x="13500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E07306B9-2D62-4A44-A0AD-AE8F37602FDA}"/>
            </a:ext>
          </a:extLst>
        </xdr:cNvPr>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F1D4C382-6B42-445A-BF3A-20297CEE10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C9B5D456-7A0B-4566-8676-8AD70C3B69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D7554FF-5C6F-4AD0-8033-697FF9ED65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108F5A65-5FA3-409C-BBCB-1A52006844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8B4FDB99-88C3-442B-83C0-C4FDA6BD3E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17286551-BFB6-4010-95AB-511CC1299D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FD11909E-35A2-48F5-94B1-F0A919A4D2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749C2B4-6E64-4F9E-86C0-EA051FE4A4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61818DBF-F700-45B8-ABC6-E84720D73F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4A718CB7-0712-4CE0-AD67-246BEFCE1C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557CC9A6-32A1-404A-9FCB-43E24A81F3C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7BF904A3-54FE-4BBD-8F28-EAA12E9D30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68B4A8D7-AE76-49EC-91D6-133EF4981C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C8BC16A0-AAE4-40DD-BF37-70DBA2670D9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6071A87F-D203-4589-A4E2-8B875D33A14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778D2B5A-5532-486E-B235-F0CBADC367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223B6E2D-2357-498F-BAB6-E4E59B86E4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B243E68E-4488-47E2-BF55-ACDE97F6B0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C7ED521-A97F-4D99-ADD0-4D151D0B52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E5F21008-5BBB-4AF5-8E7C-82662FFE5E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206FC1-1B31-487D-B738-F29D0203FC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70" name="直線コネクタ 569">
          <a:extLst>
            <a:ext uri="{FF2B5EF4-FFF2-40B4-BE49-F238E27FC236}">
              <a16:creationId xmlns:a16="http://schemas.microsoft.com/office/drawing/2014/main" id="{78E258E1-6BE2-47A5-9BD9-CC45AC7B817F}"/>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3E77FCDB-43A8-4BAF-9B3A-0042134AAB9F}"/>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72" name="直線コネクタ 571">
          <a:extLst>
            <a:ext uri="{FF2B5EF4-FFF2-40B4-BE49-F238E27FC236}">
              <a16:creationId xmlns:a16="http://schemas.microsoft.com/office/drawing/2014/main" id="{93E94FE5-1B2D-4720-A587-9F3DC6108C47}"/>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D26DEE4F-5AFF-4AB5-BB33-4CA6D333B1F5}"/>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74" name="直線コネクタ 573">
          <a:extLst>
            <a:ext uri="{FF2B5EF4-FFF2-40B4-BE49-F238E27FC236}">
              <a16:creationId xmlns:a16="http://schemas.microsoft.com/office/drawing/2014/main" id="{01BA8F40-C833-41BE-B08C-1014403598A2}"/>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77E628FC-3B1D-4969-A893-0A1449EA9743}"/>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76" name="フローチャート: 判断 575">
          <a:extLst>
            <a:ext uri="{FF2B5EF4-FFF2-40B4-BE49-F238E27FC236}">
              <a16:creationId xmlns:a16="http://schemas.microsoft.com/office/drawing/2014/main" id="{DCD4A57C-9645-47F5-8517-87D4AD8E22A8}"/>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77" name="フローチャート: 判断 576">
          <a:extLst>
            <a:ext uri="{FF2B5EF4-FFF2-40B4-BE49-F238E27FC236}">
              <a16:creationId xmlns:a16="http://schemas.microsoft.com/office/drawing/2014/main" id="{BC899616-6875-47E8-BF6F-5F09C9676D8D}"/>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78" name="フローチャート: 判断 577">
          <a:extLst>
            <a:ext uri="{FF2B5EF4-FFF2-40B4-BE49-F238E27FC236}">
              <a16:creationId xmlns:a16="http://schemas.microsoft.com/office/drawing/2014/main" id="{A4250C8F-05AB-4010-9CD7-B980B6738B37}"/>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79" name="フローチャート: 判断 578">
          <a:extLst>
            <a:ext uri="{FF2B5EF4-FFF2-40B4-BE49-F238E27FC236}">
              <a16:creationId xmlns:a16="http://schemas.microsoft.com/office/drawing/2014/main" id="{CFDF0BDF-20AD-49D8-A53F-91A8E4686483}"/>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0" name="フローチャート: 判断 579">
          <a:extLst>
            <a:ext uri="{FF2B5EF4-FFF2-40B4-BE49-F238E27FC236}">
              <a16:creationId xmlns:a16="http://schemas.microsoft.com/office/drawing/2014/main" id="{978FD0A1-312A-4F39-8F85-3641EDBDDEE1}"/>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7C58982-E281-434B-92F0-9B47CC94D9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653D174-CDF5-4F0F-88C2-09562E3A18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0DF8F1E-F908-4FEE-B2FD-747C129660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902BD40-DF33-4DBC-BD30-D554592772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7E29AC3-4DF4-4701-BE1F-F3FE3C27EC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45974</xdr:rowOff>
    </xdr:from>
    <xdr:to>
      <xdr:col>116</xdr:col>
      <xdr:colOff>114300</xdr:colOff>
      <xdr:row>37</xdr:row>
      <xdr:rowOff>147574</xdr:rowOff>
    </xdr:to>
    <xdr:sp macro="" textlink="">
      <xdr:nvSpPr>
        <xdr:cNvPr id="586" name="楕円 585">
          <a:extLst>
            <a:ext uri="{FF2B5EF4-FFF2-40B4-BE49-F238E27FC236}">
              <a16:creationId xmlns:a16="http://schemas.microsoft.com/office/drawing/2014/main" id="{858D9FCD-999F-4C53-A830-FBE095A2D7CF}"/>
            </a:ext>
          </a:extLst>
        </xdr:cNvPr>
        <xdr:cNvSpPr/>
      </xdr:nvSpPr>
      <xdr:spPr>
        <a:xfrm>
          <a:off x="22110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68851</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935122F5-7C9B-42AF-9DA7-327C75C6BE04}"/>
            </a:ext>
          </a:extLst>
        </xdr:cNvPr>
        <xdr:cNvSpPr txBox="1"/>
      </xdr:nvSpPr>
      <xdr:spPr>
        <a:xfrm>
          <a:off x="221996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89408</xdr:rowOff>
    </xdr:from>
    <xdr:to>
      <xdr:col>112</xdr:col>
      <xdr:colOff>38100</xdr:colOff>
      <xdr:row>40</xdr:row>
      <xdr:rowOff>19558</xdr:rowOff>
    </xdr:to>
    <xdr:sp macro="" textlink="">
      <xdr:nvSpPr>
        <xdr:cNvPr id="588" name="楕円 587">
          <a:extLst>
            <a:ext uri="{FF2B5EF4-FFF2-40B4-BE49-F238E27FC236}">
              <a16:creationId xmlns:a16="http://schemas.microsoft.com/office/drawing/2014/main" id="{887317E0-1873-4138-9189-3135E54FDD4A}"/>
            </a:ext>
          </a:extLst>
        </xdr:cNvPr>
        <xdr:cNvSpPr/>
      </xdr:nvSpPr>
      <xdr:spPr>
        <a:xfrm>
          <a:off x="21272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96774</xdr:rowOff>
    </xdr:from>
    <xdr:to>
      <xdr:col>116</xdr:col>
      <xdr:colOff>63500</xdr:colOff>
      <xdr:row>39</xdr:row>
      <xdr:rowOff>140208</xdr:rowOff>
    </xdr:to>
    <xdr:cxnSp macro="">
      <xdr:nvCxnSpPr>
        <xdr:cNvPr id="589" name="直線コネクタ 588">
          <a:extLst>
            <a:ext uri="{FF2B5EF4-FFF2-40B4-BE49-F238E27FC236}">
              <a16:creationId xmlns:a16="http://schemas.microsoft.com/office/drawing/2014/main" id="{A357ACFB-7C74-4679-BB8F-BB1B39CADEB8}"/>
            </a:ext>
          </a:extLst>
        </xdr:cNvPr>
        <xdr:cNvCxnSpPr/>
      </xdr:nvCxnSpPr>
      <xdr:spPr>
        <a:xfrm flipV="1">
          <a:off x="21323300" y="6440424"/>
          <a:ext cx="8382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590" name="楕円 589">
          <a:extLst>
            <a:ext uri="{FF2B5EF4-FFF2-40B4-BE49-F238E27FC236}">
              <a16:creationId xmlns:a16="http://schemas.microsoft.com/office/drawing/2014/main" id="{A708EFBA-8E61-40D3-B752-9AB43079049E}"/>
            </a:ext>
          </a:extLst>
        </xdr:cNvPr>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140208</xdr:rowOff>
    </xdr:from>
    <xdr:to>
      <xdr:col>111</xdr:col>
      <xdr:colOff>177800</xdr:colOff>
      <xdr:row>39</xdr:row>
      <xdr:rowOff>149352</xdr:rowOff>
    </xdr:to>
    <xdr:cxnSp macro="">
      <xdr:nvCxnSpPr>
        <xdr:cNvPr id="591" name="直線コネクタ 590">
          <a:extLst>
            <a:ext uri="{FF2B5EF4-FFF2-40B4-BE49-F238E27FC236}">
              <a16:creationId xmlns:a16="http://schemas.microsoft.com/office/drawing/2014/main" id="{B1086CEC-4F4C-41B1-AB45-5FC95E5C3F16}"/>
            </a:ext>
          </a:extLst>
        </xdr:cNvPr>
        <xdr:cNvCxnSpPr/>
      </xdr:nvCxnSpPr>
      <xdr:spPr>
        <a:xfrm flipV="1">
          <a:off x="20434300" y="682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92" name="楕円 591">
          <a:extLst>
            <a:ext uri="{FF2B5EF4-FFF2-40B4-BE49-F238E27FC236}">
              <a16:creationId xmlns:a16="http://schemas.microsoft.com/office/drawing/2014/main" id="{6F88F584-9EBF-497C-9CE6-978181BB378D}"/>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39</xdr:row>
      <xdr:rowOff>149352</xdr:rowOff>
    </xdr:to>
    <xdr:cxnSp macro="">
      <xdr:nvCxnSpPr>
        <xdr:cNvPr id="593" name="直線コネクタ 592">
          <a:extLst>
            <a:ext uri="{FF2B5EF4-FFF2-40B4-BE49-F238E27FC236}">
              <a16:creationId xmlns:a16="http://schemas.microsoft.com/office/drawing/2014/main" id="{EF428FEE-7B4E-4055-A19E-B020801BC185}"/>
            </a:ext>
          </a:extLst>
        </xdr:cNvPr>
        <xdr:cNvCxnSpPr/>
      </xdr:nvCxnSpPr>
      <xdr:spPr>
        <a:xfrm>
          <a:off x="19545300" y="661416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59690</xdr:rowOff>
    </xdr:from>
    <xdr:to>
      <xdr:col>98</xdr:col>
      <xdr:colOff>38100</xdr:colOff>
      <xdr:row>38</xdr:row>
      <xdr:rowOff>161290</xdr:rowOff>
    </xdr:to>
    <xdr:sp macro="" textlink="">
      <xdr:nvSpPr>
        <xdr:cNvPr id="594" name="楕円 593">
          <a:extLst>
            <a:ext uri="{FF2B5EF4-FFF2-40B4-BE49-F238E27FC236}">
              <a16:creationId xmlns:a16="http://schemas.microsoft.com/office/drawing/2014/main" id="{EF2AA281-8807-4923-A3A3-A68F9FEFD46E}"/>
            </a:ext>
          </a:extLst>
        </xdr:cNvPr>
        <xdr:cNvSpPr/>
      </xdr:nvSpPr>
      <xdr:spPr>
        <a:xfrm>
          <a:off x="18605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110490</xdr:rowOff>
    </xdr:to>
    <xdr:cxnSp macro="">
      <xdr:nvCxnSpPr>
        <xdr:cNvPr id="595" name="直線コネクタ 594">
          <a:extLst>
            <a:ext uri="{FF2B5EF4-FFF2-40B4-BE49-F238E27FC236}">
              <a16:creationId xmlns:a16="http://schemas.microsoft.com/office/drawing/2014/main" id="{0962E253-1C7D-4E2C-A9DB-00847032924A}"/>
            </a:ext>
          </a:extLst>
        </xdr:cNvPr>
        <xdr:cNvCxnSpPr/>
      </xdr:nvCxnSpPr>
      <xdr:spPr>
        <a:xfrm flipV="1">
          <a:off x="18656300" y="6614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A7B9FF47-049F-4FDA-93EE-67ED205BB35A}"/>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5F051A87-EB93-45F4-A61F-F2DFE9BDAF4B}"/>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F3692DA6-5529-419C-9C6A-C890B18D7BCD}"/>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C2233E57-E95F-4337-9F71-D94757689374}"/>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10685</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4584D2A-8B7F-4ED8-AAB6-AB0FC9CA642E}"/>
            </a:ext>
          </a:extLst>
        </xdr:cNvPr>
        <xdr:cNvSpPr txBox="1"/>
      </xdr:nvSpPr>
      <xdr:spPr>
        <a:xfrm>
          <a:off x="210757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B20A5760-7204-45E9-8D80-696C389416E0}"/>
            </a:ext>
          </a:extLst>
        </xdr:cNvPr>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C67116EC-572D-47AA-9F2A-27DED0F3CFE5}"/>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6367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B9A3B4B6-7283-4669-8C1D-DC7C121E4E76}"/>
            </a:ext>
          </a:extLst>
        </xdr:cNvPr>
        <xdr:cNvSpPr txBox="1"/>
      </xdr:nvSpPr>
      <xdr:spPr>
        <a:xfrm>
          <a:off x="18421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CDBAB83E-6649-4949-9DBE-4DB270B988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F699D1F5-3222-4EF4-AAE1-56294A79B2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BD32E17D-9361-49CE-8D44-ADBD36F49A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61F2519-5FC2-44A0-A90D-3FD3B98A25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9C559DB-0394-4DC6-8D28-BF2F399301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FD2390A-8CA7-4B6D-AD4E-CE073B78DE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254AF3C5-B4A0-4587-9A62-EC0EF32470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56AB496-A53E-4FFB-A229-45D99A4C70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D5DACCE-5825-4779-80E9-BFF6937C03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424F829D-B250-4F30-8F8E-23E1233D06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4ECF0FF1-E3E8-45F9-B83E-AF68082C98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C8B77A78-5150-4449-9E33-A96852B5888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204569FE-311C-47C8-ABB9-D25549A17F1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FE97936B-EF84-4F67-AD8D-1A37FC7EA9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40FE8156-A7B6-491B-A7D9-E09EF83ED3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1FB11CF2-E841-4D63-9D8D-8A8217E75E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6EC88C60-9566-4E8F-9E8A-123E424313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46C04D9D-AEF8-4478-A46B-B18F164811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D721F880-9EAF-4282-AC19-AD01382AA05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5A634A66-79EE-4ADB-8E25-B96256B242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63CECDD6-9D2E-454B-91DC-CAAA7468579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CBE582C0-CC06-4638-A2A4-812CEE4D89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F5541065-0A87-425D-AB99-3848A383A5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9F1EB0FE-56D0-425C-A18B-292FBA94CF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28" name="直線コネクタ 627">
          <a:extLst>
            <a:ext uri="{FF2B5EF4-FFF2-40B4-BE49-F238E27FC236}">
              <a16:creationId xmlns:a16="http://schemas.microsoft.com/office/drawing/2014/main" id="{8DB72F84-2BF1-4404-A4FE-C2862B061316}"/>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8D26550A-63CE-413B-B0CF-D952B110E48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0" name="直線コネクタ 629">
          <a:extLst>
            <a:ext uri="{FF2B5EF4-FFF2-40B4-BE49-F238E27FC236}">
              <a16:creationId xmlns:a16="http://schemas.microsoft.com/office/drawing/2014/main" id="{26F2C9ED-75BC-4880-B125-994D19777DE4}"/>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8A2A055E-B3F3-49A7-A42F-079639AA473B}"/>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2" name="直線コネクタ 631">
          <a:extLst>
            <a:ext uri="{FF2B5EF4-FFF2-40B4-BE49-F238E27FC236}">
              <a16:creationId xmlns:a16="http://schemas.microsoft.com/office/drawing/2014/main" id="{C4400C51-57C9-4066-BE97-A3C1F24E3ED8}"/>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AE7A2A3F-3730-442E-8194-E879995B00FE}"/>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4" name="フローチャート: 判断 633">
          <a:extLst>
            <a:ext uri="{FF2B5EF4-FFF2-40B4-BE49-F238E27FC236}">
              <a16:creationId xmlns:a16="http://schemas.microsoft.com/office/drawing/2014/main" id="{DBE2D0E8-26A0-430D-A1EC-2D868D1596CC}"/>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5" name="フローチャート: 判断 634">
          <a:extLst>
            <a:ext uri="{FF2B5EF4-FFF2-40B4-BE49-F238E27FC236}">
              <a16:creationId xmlns:a16="http://schemas.microsoft.com/office/drawing/2014/main" id="{BF5A7387-B3B5-41E5-A1C4-F01832FE5F55}"/>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6" name="フローチャート: 判断 635">
          <a:extLst>
            <a:ext uri="{FF2B5EF4-FFF2-40B4-BE49-F238E27FC236}">
              <a16:creationId xmlns:a16="http://schemas.microsoft.com/office/drawing/2014/main" id="{CA0F6ED1-531A-4B5F-BCD8-46FCF40A7A52}"/>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7" name="フローチャート: 判断 636">
          <a:extLst>
            <a:ext uri="{FF2B5EF4-FFF2-40B4-BE49-F238E27FC236}">
              <a16:creationId xmlns:a16="http://schemas.microsoft.com/office/drawing/2014/main" id="{A963B58B-0985-441C-8355-351548CCE162}"/>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38" name="フローチャート: 判断 637">
          <a:extLst>
            <a:ext uri="{FF2B5EF4-FFF2-40B4-BE49-F238E27FC236}">
              <a16:creationId xmlns:a16="http://schemas.microsoft.com/office/drawing/2014/main" id="{86C6E186-89F9-45AD-990F-064C41BC7222}"/>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F6E42DA-DD0B-44FF-88E2-BC78BEB4C9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3C565DE-CCB0-4941-98E2-F2ACF2223C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4D4B6D6-7EF3-4728-8710-75276DEA04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D9356BA-1B80-4BA6-AEB3-C3A97E53D6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2F29AF8-03EF-4414-AD8B-9146C048C1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44" name="楕円 643">
          <a:extLst>
            <a:ext uri="{FF2B5EF4-FFF2-40B4-BE49-F238E27FC236}">
              <a16:creationId xmlns:a16="http://schemas.microsoft.com/office/drawing/2014/main" id="{C0FA0259-82AA-4E39-9993-D8BDBB4D4E61}"/>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62C37DFF-4468-4AC5-835E-8FECD1A8990E}"/>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646" name="楕円 645">
          <a:extLst>
            <a:ext uri="{FF2B5EF4-FFF2-40B4-BE49-F238E27FC236}">
              <a16:creationId xmlns:a16="http://schemas.microsoft.com/office/drawing/2014/main" id="{254F8760-0B9A-4A50-A0A1-44EC114277FD}"/>
            </a:ext>
          </a:extLst>
        </xdr:cNvPr>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78105</xdr:rowOff>
    </xdr:to>
    <xdr:cxnSp macro="">
      <xdr:nvCxnSpPr>
        <xdr:cNvPr id="647" name="直線コネクタ 646">
          <a:extLst>
            <a:ext uri="{FF2B5EF4-FFF2-40B4-BE49-F238E27FC236}">
              <a16:creationId xmlns:a16="http://schemas.microsoft.com/office/drawing/2014/main" id="{D34C48EC-AA03-47DA-90C0-E9D3F44B0AC3}"/>
            </a:ext>
          </a:extLst>
        </xdr:cNvPr>
        <xdr:cNvCxnSpPr/>
      </xdr:nvCxnSpPr>
      <xdr:spPr>
        <a:xfrm>
          <a:off x="15481300" y="101688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48" name="楕円 647">
          <a:extLst>
            <a:ext uri="{FF2B5EF4-FFF2-40B4-BE49-F238E27FC236}">
              <a16:creationId xmlns:a16="http://schemas.microsoft.com/office/drawing/2014/main" id="{66A02DD7-0F91-4295-B862-3A752047B7C1}"/>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57150</xdr:rowOff>
    </xdr:to>
    <xdr:cxnSp macro="">
      <xdr:nvCxnSpPr>
        <xdr:cNvPr id="649" name="直線コネクタ 648">
          <a:extLst>
            <a:ext uri="{FF2B5EF4-FFF2-40B4-BE49-F238E27FC236}">
              <a16:creationId xmlns:a16="http://schemas.microsoft.com/office/drawing/2014/main" id="{0311ECD9-778A-40EB-B87D-DA7D704F2B55}"/>
            </a:ext>
          </a:extLst>
        </xdr:cNvPr>
        <xdr:cNvCxnSpPr/>
      </xdr:nvCxnSpPr>
      <xdr:spPr>
        <a:xfrm flipV="1">
          <a:off x="14592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50" name="楕円 649">
          <a:extLst>
            <a:ext uri="{FF2B5EF4-FFF2-40B4-BE49-F238E27FC236}">
              <a16:creationId xmlns:a16="http://schemas.microsoft.com/office/drawing/2014/main" id="{209ED9D3-A46E-4795-AF89-5A846CFF0071}"/>
            </a:ext>
          </a:extLst>
        </xdr:cNvPr>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57150</xdr:rowOff>
    </xdr:to>
    <xdr:cxnSp macro="">
      <xdr:nvCxnSpPr>
        <xdr:cNvPr id="651" name="直線コネクタ 650">
          <a:extLst>
            <a:ext uri="{FF2B5EF4-FFF2-40B4-BE49-F238E27FC236}">
              <a16:creationId xmlns:a16="http://schemas.microsoft.com/office/drawing/2014/main" id="{D5266FA3-7861-4A75-906B-A16A9CB499B0}"/>
            </a:ext>
          </a:extLst>
        </xdr:cNvPr>
        <xdr:cNvCxnSpPr/>
      </xdr:nvCxnSpPr>
      <xdr:spPr>
        <a:xfrm>
          <a:off x="13703300" y="10111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52" name="楕円 651">
          <a:extLst>
            <a:ext uri="{FF2B5EF4-FFF2-40B4-BE49-F238E27FC236}">
              <a16:creationId xmlns:a16="http://schemas.microsoft.com/office/drawing/2014/main" id="{FF09D269-29C0-477F-ADEE-A4C90B01F4AB}"/>
            </a:ext>
          </a:extLst>
        </xdr:cNvPr>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43815</xdr:rowOff>
    </xdr:to>
    <xdr:cxnSp macro="">
      <xdr:nvCxnSpPr>
        <xdr:cNvPr id="653" name="直線コネクタ 652">
          <a:extLst>
            <a:ext uri="{FF2B5EF4-FFF2-40B4-BE49-F238E27FC236}">
              <a16:creationId xmlns:a16="http://schemas.microsoft.com/office/drawing/2014/main" id="{B64BB93E-B53D-435D-AE5D-6C3F27FA14EC}"/>
            </a:ext>
          </a:extLst>
        </xdr:cNvPr>
        <xdr:cNvCxnSpPr/>
      </xdr:nvCxnSpPr>
      <xdr:spPr>
        <a:xfrm flipV="1">
          <a:off x="12814300" y="10111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4" name="n_1aveValue【学校施設】&#10;有形固定資産減価償却率">
          <a:extLst>
            <a:ext uri="{FF2B5EF4-FFF2-40B4-BE49-F238E27FC236}">
              <a16:creationId xmlns:a16="http://schemas.microsoft.com/office/drawing/2014/main" id="{C79DDD2E-D9D7-403B-8AFA-11A88BC8F12E}"/>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55" name="n_2aveValue【学校施設】&#10;有形固定資産減価償却率">
          <a:extLst>
            <a:ext uri="{FF2B5EF4-FFF2-40B4-BE49-F238E27FC236}">
              <a16:creationId xmlns:a16="http://schemas.microsoft.com/office/drawing/2014/main" id="{24791094-FB19-4476-9127-5E9BDD0C7C87}"/>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6" name="n_3aveValue【学校施設】&#10;有形固定資産減価償却率">
          <a:extLst>
            <a:ext uri="{FF2B5EF4-FFF2-40B4-BE49-F238E27FC236}">
              <a16:creationId xmlns:a16="http://schemas.microsoft.com/office/drawing/2014/main" id="{19B04687-E88D-45C6-B214-99A8E2DD4731}"/>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57" name="n_4aveValue【学校施設】&#10;有形固定資産減価償却率">
          <a:extLst>
            <a:ext uri="{FF2B5EF4-FFF2-40B4-BE49-F238E27FC236}">
              <a16:creationId xmlns:a16="http://schemas.microsoft.com/office/drawing/2014/main" id="{FCA4AA3B-6A1E-4D8C-A9A6-1158E768DD9E}"/>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658" name="n_1mainValue【学校施設】&#10;有形固定資産減価償却率">
          <a:extLst>
            <a:ext uri="{FF2B5EF4-FFF2-40B4-BE49-F238E27FC236}">
              <a16:creationId xmlns:a16="http://schemas.microsoft.com/office/drawing/2014/main" id="{3F644765-6036-468C-B9D5-3B72905E73D6}"/>
            </a:ext>
          </a:extLst>
        </xdr:cNvPr>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59" name="n_2mainValue【学校施設】&#10;有形固定資産減価償却率">
          <a:extLst>
            <a:ext uri="{FF2B5EF4-FFF2-40B4-BE49-F238E27FC236}">
              <a16:creationId xmlns:a16="http://schemas.microsoft.com/office/drawing/2014/main" id="{59656C0D-36B4-47EF-9B53-9355D96649D6}"/>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60" name="n_3mainValue【学校施設】&#10;有形固定資産減価償却率">
          <a:extLst>
            <a:ext uri="{FF2B5EF4-FFF2-40B4-BE49-F238E27FC236}">
              <a16:creationId xmlns:a16="http://schemas.microsoft.com/office/drawing/2014/main" id="{46CCE499-88FA-46F8-BD41-9D54DE27FF82}"/>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661" name="n_4mainValue【学校施設】&#10;有形固定資産減価償却率">
          <a:extLst>
            <a:ext uri="{FF2B5EF4-FFF2-40B4-BE49-F238E27FC236}">
              <a16:creationId xmlns:a16="http://schemas.microsoft.com/office/drawing/2014/main" id="{3176D218-D923-4FFC-858F-BDFD6DFAF2BB}"/>
            </a:ext>
          </a:extLst>
        </xdr:cNvPr>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610A5E94-F2DC-4482-9272-A3E644BD6D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64FF6A8-0A54-45DC-829C-DE98ED9DBD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5B1083CC-FD13-403C-856F-48E38139D2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FBCBD1E6-E20C-45AA-A201-407C34C6BB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B5F4B4B2-8E7B-4191-8AAC-485009AFCF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22CCC61-A6F9-4827-85FA-5807FC241B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FA0C10F4-0ED4-4B76-ADF2-37E4F03194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671EB115-94CE-48BB-9860-D4735EF93A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55F3F060-EA17-456C-815E-632E5CF111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D945449-4B88-442B-8447-CE238D0390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9F2D161-B58D-48D1-B612-A2ACFC6994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10656840-E5F2-4AD8-9780-48CFC8E7F7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3606CCAA-4277-4E21-A84D-83B4D7EDA95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7BA4F589-2DD8-49EE-8DC8-01EC2406A5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7A9105D9-5D73-4D0C-AF1F-111DF8D9138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9F15FE3-A734-4BEB-88C0-6FD6EECCEA6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5AEC3C8F-A995-49FC-8DB1-6FCFD57004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25BE9886-0700-44AD-BE80-9C1CBA683F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D32D7A87-610C-49BE-A66A-2DA7822E92F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496D4ED-9E25-4915-A37B-BAC1D5037B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CE0CB711-EE47-4D93-ABDE-EC3A5A7E9D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340B75D-4095-4401-8425-9443BB5987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4" name="直線コネクタ 683">
          <a:extLst>
            <a:ext uri="{FF2B5EF4-FFF2-40B4-BE49-F238E27FC236}">
              <a16:creationId xmlns:a16="http://schemas.microsoft.com/office/drawing/2014/main" id="{87C0B17E-3799-4BDC-AA56-97418389EC91}"/>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5" name="【学校施設】&#10;一人当たり面積最小値テキスト">
          <a:extLst>
            <a:ext uri="{FF2B5EF4-FFF2-40B4-BE49-F238E27FC236}">
              <a16:creationId xmlns:a16="http://schemas.microsoft.com/office/drawing/2014/main" id="{6C183397-02D8-48F7-BC86-F1A74AB0A3D7}"/>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6" name="直線コネクタ 685">
          <a:extLst>
            <a:ext uri="{FF2B5EF4-FFF2-40B4-BE49-F238E27FC236}">
              <a16:creationId xmlns:a16="http://schemas.microsoft.com/office/drawing/2014/main" id="{D6997AED-EFAE-4F8D-9E70-1C1393BA2C98}"/>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7" name="【学校施設】&#10;一人当たり面積最大値テキスト">
          <a:extLst>
            <a:ext uri="{FF2B5EF4-FFF2-40B4-BE49-F238E27FC236}">
              <a16:creationId xmlns:a16="http://schemas.microsoft.com/office/drawing/2014/main" id="{46D95613-9DBA-4990-AB60-C4633A78D169}"/>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88" name="直線コネクタ 687">
          <a:extLst>
            <a:ext uri="{FF2B5EF4-FFF2-40B4-BE49-F238E27FC236}">
              <a16:creationId xmlns:a16="http://schemas.microsoft.com/office/drawing/2014/main" id="{DB75ECFC-06BF-49CA-9BA2-F7BEEFB9E5A6}"/>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89" name="【学校施設】&#10;一人当たり面積平均値テキスト">
          <a:extLst>
            <a:ext uri="{FF2B5EF4-FFF2-40B4-BE49-F238E27FC236}">
              <a16:creationId xmlns:a16="http://schemas.microsoft.com/office/drawing/2014/main" id="{B9286831-E945-448F-B35B-23EA10A75015}"/>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0" name="フローチャート: 判断 689">
          <a:extLst>
            <a:ext uri="{FF2B5EF4-FFF2-40B4-BE49-F238E27FC236}">
              <a16:creationId xmlns:a16="http://schemas.microsoft.com/office/drawing/2014/main" id="{97891278-7715-4C3D-9D9D-93B32F2BF746}"/>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1" name="フローチャート: 判断 690">
          <a:extLst>
            <a:ext uri="{FF2B5EF4-FFF2-40B4-BE49-F238E27FC236}">
              <a16:creationId xmlns:a16="http://schemas.microsoft.com/office/drawing/2014/main" id="{70876444-745D-4BF0-9DD4-7BD4E47D8B8D}"/>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2" name="フローチャート: 判断 691">
          <a:extLst>
            <a:ext uri="{FF2B5EF4-FFF2-40B4-BE49-F238E27FC236}">
              <a16:creationId xmlns:a16="http://schemas.microsoft.com/office/drawing/2014/main" id="{BF49D92E-F3D1-4B78-B63F-0A24BD71F59C}"/>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3" name="フローチャート: 判断 692">
          <a:extLst>
            <a:ext uri="{FF2B5EF4-FFF2-40B4-BE49-F238E27FC236}">
              <a16:creationId xmlns:a16="http://schemas.microsoft.com/office/drawing/2014/main" id="{D085F016-72A3-495E-98C1-8B41A22BCA13}"/>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4" name="フローチャート: 判断 693">
          <a:extLst>
            <a:ext uri="{FF2B5EF4-FFF2-40B4-BE49-F238E27FC236}">
              <a16:creationId xmlns:a16="http://schemas.microsoft.com/office/drawing/2014/main" id="{47124A2B-0011-48C3-BB31-431ED243EA27}"/>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E4C9ACA3-1C8D-4D7C-AC71-2F91ABA0DC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55F1809-BAF3-45D6-A25D-C4668A1355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E8AC6EB-3E94-4319-9F75-67345C63FA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C6F51BA-3B2D-4569-B737-442C61FE06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2FCB0EB-3231-41EB-B924-24CC241A13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22352</xdr:rowOff>
    </xdr:from>
    <xdr:to>
      <xdr:col>116</xdr:col>
      <xdr:colOff>114300</xdr:colOff>
      <xdr:row>61</xdr:row>
      <xdr:rowOff>123952</xdr:rowOff>
    </xdr:to>
    <xdr:sp macro="" textlink="">
      <xdr:nvSpPr>
        <xdr:cNvPr id="700" name="楕円 699">
          <a:extLst>
            <a:ext uri="{FF2B5EF4-FFF2-40B4-BE49-F238E27FC236}">
              <a16:creationId xmlns:a16="http://schemas.microsoft.com/office/drawing/2014/main" id="{1A5842E0-F9B1-441B-8B50-B4EF8D88623C}"/>
            </a:ext>
          </a:extLst>
        </xdr:cNvPr>
        <xdr:cNvSpPr/>
      </xdr:nvSpPr>
      <xdr:spPr>
        <a:xfrm>
          <a:off x="221107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45229</xdr:rowOff>
    </xdr:from>
    <xdr:ext cx="469744" cy="259045"/>
    <xdr:sp macro="" textlink="">
      <xdr:nvSpPr>
        <xdr:cNvPr id="701" name="【学校施設】&#10;一人当たり面積該当値テキスト">
          <a:extLst>
            <a:ext uri="{FF2B5EF4-FFF2-40B4-BE49-F238E27FC236}">
              <a16:creationId xmlns:a16="http://schemas.microsoft.com/office/drawing/2014/main" id="{56E81E4E-C7D8-4D07-9152-D43E23BC4C81}"/>
            </a:ext>
          </a:extLst>
        </xdr:cNvPr>
        <xdr:cNvSpPr txBox="1"/>
      </xdr:nvSpPr>
      <xdr:spPr>
        <a:xfrm>
          <a:off x="22199600" y="1033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43383</xdr:rowOff>
    </xdr:from>
    <xdr:to>
      <xdr:col>112</xdr:col>
      <xdr:colOff>38100</xdr:colOff>
      <xdr:row>61</xdr:row>
      <xdr:rowOff>144983</xdr:rowOff>
    </xdr:to>
    <xdr:sp macro="" textlink="">
      <xdr:nvSpPr>
        <xdr:cNvPr id="702" name="楕円 701">
          <a:extLst>
            <a:ext uri="{FF2B5EF4-FFF2-40B4-BE49-F238E27FC236}">
              <a16:creationId xmlns:a16="http://schemas.microsoft.com/office/drawing/2014/main" id="{8B8E384B-EAFA-4B4B-BBBD-E29E1B823D5E}"/>
            </a:ext>
          </a:extLst>
        </xdr:cNvPr>
        <xdr:cNvSpPr/>
      </xdr:nvSpPr>
      <xdr:spPr>
        <a:xfrm>
          <a:off x="21272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73152</xdr:rowOff>
    </xdr:from>
    <xdr:to>
      <xdr:col>116</xdr:col>
      <xdr:colOff>63500</xdr:colOff>
      <xdr:row>61</xdr:row>
      <xdr:rowOff>94183</xdr:rowOff>
    </xdr:to>
    <xdr:cxnSp macro="">
      <xdr:nvCxnSpPr>
        <xdr:cNvPr id="703" name="直線コネクタ 702">
          <a:extLst>
            <a:ext uri="{FF2B5EF4-FFF2-40B4-BE49-F238E27FC236}">
              <a16:creationId xmlns:a16="http://schemas.microsoft.com/office/drawing/2014/main" id="{1685C57E-2E16-41F6-A2E6-72E9168C2F66}"/>
            </a:ext>
          </a:extLst>
        </xdr:cNvPr>
        <xdr:cNvCxnSpPr/>
      </xdr:nvCxnSpPr>
      <xdr:spPr>
        <a:xfrm flipV="1">
          <a:off x="21323300" y="1053160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62129</xdr:rowOff>
    </xdr:from>
    <xdr:to>
      <xdr:col>107</xdr:col>
      <xdr:colOff>101600</xdr:colOff>
      <xdr:row>61</xdr:row>
      <xdr:rowOff>163729</xdr:rowOff>
    </xdr:to>
    <xdr:sp macro="" textlink="">
      <xdr:nvSpPr>
        <xdr:cNvPr id="704" name="楕円 703">
          <a:extLst>
            <a:ext uri="{FF2B5EF4-FFF2-40B4-BE49-F238E27FC236}">
              <a16:creationId xmlns:a16="http://schemas.microsoft.com/office/drawing/2014/main" id="{BA135371-01CC-48BD-81FA-C84C6CAACEC8}"/>
            </a:ext>
          </a:extLst>
        </xdr:cNvPr>
        <xdr:cNvSpPr/>
      </xdr:nvSpPr>
      <xdr:spPr>
        <a:xfrm>
          <a:off x="20383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94183</xdr:rowOff>
    </xdr:from>
    <xdr:to>
      <xdr:col>111</xdr:col>
      <xdr:colOff>177800</xdr:colOff>
      <xdr:row>61</xdr:row>
      <xdr:rowOff>112929</xdr:rowOff>
    </xdr:to>
    <xdr:cxnSp macro="">
      <xdr:nvCxnSpPr>
        <xdr:cNvPr id="705" name="直線コネクタ 704">
          <a:extLst>
            <a:ext uri="{FF2B5EF4-FFF2-40B4-BE49-F238E27FC236}">
              <a16:creationId xmlns:a16="http://schemas.microsoft.com/office/drawing/2014/main" id="{579B4296-1D12-42E7-8C80-4A83922C9DB6}"/>
            </a:ext>
          </a:extLst>
        </xdr:cNvPr>
        <xdr:cNvCxnSpPr/>
      </xdr:nvCxnSpPr>
      <xdr:spPr>
        <a:xfrm flipV="1">
          <a:off x="20434300" y="10552633"/>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16866</xdr:rowOff>
    </xdr:from>
    <xdr:to>
      <xdr:col>102</xdr:col>
      <xdr:colOff>165100</xdr:colOff>
      <xdr:row>61</xdr:row>
      <xdr:rowOff>118466</xdr:rowOff>
    </xdr:to>
    <xdr:sp macro="" textlink="">
      <xdr:nvSpPr>
        <xdr:cNvPr id="706" name="楕円 705">
          <a:extLst>
            <a:ext uri="{FF2B5EF4-FFF2-40B4-BE49-F238E27FC236}">
              <a16:creationId xmlns:a16="http://schemas.microsoft.com/office/drawing/2014/main" id="{7D694E65-20F3-4C70-9A8D-B8831A853655}"/>
            </a:ext>
          </a:extLst>
        </xdr:cNvPr>
        <xdr:cNvSpPr/>
      </xdr:nvSpPr>
      <xdr:spPr>
        <a:xfrm>
          <a:off x="19494500" y="104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67666</xdr:rowOff>
    </xdr:from>
    <xdr:to>
      <xdr:col>107</xdr:col>
      <xdr:colOff>50800</xdr:colOff>
      <xdr:row>61</xdr:row>
      <xdr:rowOff>112929</xdr:rowOff>
    </xdr:to>
    <xdr:cxnSp macro="">
      <xdr:nvCxnSpPr>
        <xdr:cNvPr id="707" name="直線コネクタ 706">
          <a:extLst>
            <a:ext uri="{FF2B5EF4-FFF2-40B4-BE49-F238E27FC236}">
              <a16:creationId xmlns:a16="http://schemas.microsoft.com/office/drawing/2014/main" id="{16ACA3AC-BB58-40C4-AE8E-FBC9398177DE}"/>
            </a:ext>
          </a:extLst>
        </xdr:cNvPr>
        <xdr:cNvCxnSpPr/>
      </xdr:nvCxnSpPr>
      <xdr:spPr>
        <a:xfrm>
          <a:off x="19545300" y="1052611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106020</xdr:rowOff>
    </xdr:from>
    <xdr:to>
      <xdr:col>98</xdr:col>
      <xdr:colOff>38100</xdr:colOff>
      <xdr:row>62</xdr:row>
      <xdr:rowOff>36170</xdr:rowOff>
    </xdr:to>
    <xdr:sp macro="" textlink="">
      <xdr:nvSpPr>
        <xdr:cNvPr id="708" name="楕円 707">
          <a:extLst>
            <a:ext uri="{FF2B5EF4-FFF2-40B4-BE49-F238E27FC236}">
              <a16:creationId xmlns:a16="http://schemas.microsoft.com/office/drawing/2014/main" id="{C4168C33-1D5B-42BD-95B2-BE46D4489377}"/>
            </a:ext>
          </a:extLst>
        </xdr:cNvPr>
        <xdr:cNvSpPr/>
      </xdr:nvSpPr>
      <xdr:spPr>
        <a:xfrm>
          <a:off x="18605500" y="105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67666</xdr:rowOff>
    </xdr:from>
    <xdr:to>
      <xdr:col>102</xdr:col>
      <xdr:colOff>114300</xdr:colOff>
      <xdr:row>61</xdr:row>
      <xdr:rowOff>156820</xdr:rowOff>
    </xdr:to>
    <xdr:cxnSp macro="">
      <xdr:nvCxnSpPr>
        <xdr:cNvPr id="709" name="直線コネクタ 708">
          <a:extLst>
            <a:ext uri="{FF2B5EF4-FFF2-40B4-BE49-F238E27FC236}">
              <a16:creationId xmlns:a16="http://schemas.microsoft.com/office/drawing/2014/main" id="{FD9B83A2-2312-41E6-A13E-D9553D7F574B}"/>
            </a:ext>
          </a:extLst>
        </xdr:cNvPr>
        <xdr:cNvCxnSpPr/>
      </xdr:nvCxnSpPr>
      <xdr:spPr>
        <a:xfrm flipV="1">
          <a:off x="18656300" y="1052611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710" name="n_1aveValue【学校施設】&#10;一人当たり面積">
          <a:extLst>
            <a:ext uri="{FF2B5EF4-FFF2-40B4-BE49-F238E27FC236}">
              <a16:creationId xmlns:a16="http://schemas.microsoft.com/office/drawing/2014/main" id="{1D016B1E-7A3F-49A8-9499-EA2BA9ED21BB}"/>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711" name="n_2aveValue【学校施設】&#10;一人当たり面積">
          <a:extLst>
            <a:ext uri="{FF2B5EF4-FFF2-40B4-BE49-F238E27FC236}">
              <a16:creationId xmlns:a16="http://schemas.microsoft.com/office/drawing/2014/main" id="{D7871B9C-CFB3-433F-ADC3-1B10CF2BEDBE}"/>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712" name="n_3aveValue【学校施設】&#10;一人当たり面積">
          <a:extLst>
            <a:ext uri="{FF2B5EF4-FFF2-40B4-BE49-F238E27FC236}">
              <a16:creationId xmlns:a16="http://schemas.microsoft.com/office/drawing/2014/main" id="{19AA1B2D-1BC1-459C-A8B9-C1E862F96FB3}"/>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713" name="n_4aveValue【学校施設】&#10;一人当たり面積">
          <a:extLst>
            <a:ext uri="{FF2B5EF4-FFF2-40B4-BE49-F238E27FC236}">
              <a16:creationId xmlns:a16="http://schemas.microsoft.com/office/drawing/2014/main" id="{C0463123-F109-4CB7-B4FE-FD8CA6988033}"/>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136110</xdr:rowOff>
    </xdr:from>
    <xdr:ext cx="469744" cy="259045"/>
    <xdr:sp macro="" textlink="">
      <xdr:nvSpPr>
        <xdr:cNvPr id="714" name="n_1mainValue【学校施設】&#10;一人当たり面積">
          <a:extLst>
            <a:ext uri="{FF2B5EF4-FFF2-40B4-BE49-F238E27FC236}">
              <a16:creationId xmlns:a16="http://schemas.microsoft.com/office/drawing/2014/main" id="{FCDC377D-2E38-4B14-95FB-E5B6816540A9}"/>
            </a:ext>
          </a:extLst>
        </xdr:cNvPr>
        <xdr:cNvSpPr txBox="1"/>
      </xdr:nvSpPr>
      <xdr:spPr>
        <a:xfrm>
          <a:off x="21075727" y="105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154856</xdr:rowOff>
    </xdr:from>
    <xdr:ext cx="469744" cy="259045"/>
    <xdr:sp macro="" textlink="">
      <xdr:nvSpPr>
        <xdr:cNvPr id="715" name="n_2mainValue【学校施設】&#10;一人当たり面積">
          <a:extLst>
            <a:ext uri="{FF2B5EF4-FFF2-40B4-BE49-F238E27FC236}">
              <a16:creationId xmlns:a16="http://schemas.microsoft.com/office/drawing/2014/main" id="{07AE9238-5D79-4FB6-A1E0-13C7E7C47A53}"/>
            </a:ext>
          </a:extLst>
        </xdr:cNvPr>
        <xdr:cNvSpPr txBox="1"/>
      </xdr:nvSpPr>
      <xdr:spPr>
        <a:xfrm>
          <a:off x="201994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134993</xdr:rowOff>
    </xdr:from>
    <xdr:ext cx="469744" cy="259045"/>
    <xdr:sp macro="" textlink="">
      <xdr:nvSpPr>
        <xdr:cNvPr id="716" name="n_3mainValue【学校施設】&#10;一人当たり面積">
          <a:extLst>
            <a:ext uri="{FF2B5EF4-FFF2-40B4-BE49-F238E27FC236}">
              <a16:creationId xmlns:a16="http://schemas.microsoft.com/office/drawing/2014/main" id="{8E4624D2-D25F-4B43-913E-D55C0D044153}"/>
            </a:ext>
          </a:extLst>
        </xdr:cNvPr>
        <xdr:cNvSpPr txBox="1"/>
      </xdr:nvSpPr>
      <xdr:spPr>
        <a:xfrm>
          <a:off x="19310427" y="102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52697</xdr:rowOff>
    </xdr:from>
    <xdr:ext cx="469744" cy="259045"/>
    <xdr:sp macro="" textlink="">
      <xdr:nvSpPr>
        <xdr:cNvPr id="717" name="n_4mainValue【学校施設】&#10;一人当たり面積">
          <a:extLst>
            <a:ext uri="{FF2B5EF4-FFF2-40B4-BE49-F238E27FC236}">
              <a16:creationId xmlns:a16="http://schemas.microsoft.com/office/drawing/2014/main" id="{65DA760F-204E-4167-959E-A8FDEFA6BBEB}"/>
            </a:ext>
          </a:extLst>
        </xdr:cNvPr>
        <xdr:cNvSpPr txBox="1"/>
      </xdr:nvSpPr>
      <xdr:spPr>
        <a:xfrm>
          <a:off x="18421427" y="103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7D9D70B-7417-4BB6-8422-E3B23390EB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83E68A0A-1019-446F-9CF2-1278D992E4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217C2E2C-1AAE-404B-A817-976E23BE1A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D6FEAAD2-DB96-4ECB-B55E-EF96181CDA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2A27816-F29E-42C3-9DFF-79E849553B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B267F3BB-C25C-4311-BBBB-79A68662EA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779B423-577C-4BD7-B4A4-113739BAAF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DEAEA5F6-F35F-4CE7-8000-CF0115E6FFA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315CCE27-EE05-4210-B8D7-09F7642FCF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E2BB253F-1423-4135-90D5-07C942D0F2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350A23D2-3C0F-4487-81AA-17F3BA4EDA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4D67E5CF-6760-4438-81CD-98AD2C5901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1626612D-1B52-440F-9E5A-195B0F83AB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9B722D88-4E3F-4A06-9031-F5D7849C45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6A185D46-C5C1-4535-9BD9-AF9B54BDA0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2DD06675-7D61-4B6F-A217-8690318A35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9C6A4E3F-827F-4F27-9B4B-FB62884B08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F7760C9-2D89-430D-928F-CA43286737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3BDCD40D-890C-4954-B89C-7BDB07CA19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B01EEDE8-72CB-4243-98EA-E7743011CA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1639647-C927-428F-A858-BEA8287875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8DCA7FE-7C3C-4215-85CD-917977DB68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DC2033C-E7DF-4C8E-B6FC-2A820E0CF5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7F79CF3E-AF1F-440F-8A98-61B5BB3847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3B210EF0-5B49-492F-8EAF-0070C8155A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D73BC84D-F197-41BD-93D9-DCA4ECA713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9D5EC420-5FD1-4472-9C15-5B36771B51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A7DE3F5-AC26-4E6D-A7DF-E620CB62C1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B28E3353-07F1-4FDE-85AB-60D916FC6BD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73E4680B-BB30-4FD3-9659-31CFE84FC2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1A53B77C-9479-4AB3-8172-AD16BF5CBF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9527E3FE-E06A-473F-A571-F968117359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B1386A49-BC81-4535-9A96-4EEB79D19B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3E3EA403-84AE-4DD9-AE09-CCAEC10D6A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D056B31C-0F06-40B2-9160-7497AE1810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72A01D60-6A4E-4610-A099-A6E119EE81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2FF073BA-CE66-47BD-A9CE-77ECBBD1B2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223D3D34-08E2-4C82-B8A0-1CFCA0D8F1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6B0187FD-4058-4C47-86E4-D4C2BFC5F4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9E06D56A-ED23-4931-BB8B-E27DDFE9DF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8F88CBD-1EAC-4D84-9F29-24BDF6C1E3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DEBF8216-18F5-4F65-8DB7-FCA5D6DE0185}"/>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公民館】&#10;有形固定資産減価償却率最小値テキスト">
          <a:extLst>
            <a:ext uri="{FF2B5EF4-FFF2-40B4-BE49-F238E27FC236}">
              <a16:creationId xmlns:a16="http://schemas.microsoft.com/office/drawing/2014/main" id="{E03B1F92-1CF3-4010-B2FC-120C90BC5F8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10379487-7F4A-46D1-B269-240822B5D5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2" name="【公民館】&#10;有形固定資産減価償却率最大値テキスト">
          <a:extLst>
            <a:ext uri="{FF2B5EF4-FFF2-40B4-BE49-F238E27FC236}">
              <a16:creationId xmlns:a16="http://schemas.microsoft.com/office/drawing/2014/main" id="{97867659-9D2C-4910-A06F-47BAD80D5081}"/>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3" name="直線コネクタ 762">
          <a:extLst>
            <a:ext uri="{FF2B5EF4-FFF2-40B4-BE49-F238E27FC236}">
              <a16:creationId xmlns:a16="http://schemas.microsoft.com/office/drawing/2014/main" id="{D90F4CC3-1658-4437-8B8A-AD43CD808248}"/>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4" name="【公民館】&#10;有形固定資産減価償却率平均値テキスト">
          <a:extLst>
            <a:ext uri="{FF2B5EF4-FFF2-40B4-BE49-F238E27FC236}">
              <a16:creationId xmlns:a16="http://schemas.microsoft.com/office/drawing/2014/main" id="{04D09615-CF05-4813-A4FF-B1E2CAE6F249}"/>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5" name="フローチャート: 判断 764">
          <a:extLst>
            <a:ext uri="{FF2B5EF4-FFF2-40B4-BE49-F238E27FC236}">
              <a16:creationId xmlns:a16="http://schemas.microsoft.com/office/drawing/2014/main" id="{86863699-3877-48EA-9DC5-5D7C97F6BE73}"/>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6" name="フローチャート: 判断 765">
          <a:extLst>
            <a:ext uri="{FF2B5EF4-FFF2-40B4-BE49-F238E27FC236}">
              <a16:creationId xmlns:a16="http://schemas.microsoft.com/office/drawing/2014/main" id="{33630208-618E-4A6F-A70C-689BF309B222}"/>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7" name="フローチャート: 判断 766">
          <a:extLst>
            <a:ext uri="{FF2B5EF4-FFF2-40B4-BE49-F238E27FC236}">
              <a16:creationId xmlns:a16="http://schemas.microsoft.com/office/drawing/2014/main" id="{48B98BF2-C046-4CD8-9002-36CEB1CD36B4}"/>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68" name="フローチャート: 判断 767">
          <a:extLst>
            <a:ext uri="{FF2B5EF4-FFF2-40B4-BE49-F238E27FC236}">
              <a16:creationId xmlns:a16="http://schemas.microsoft.com/office/drawing/2014/main" id="{1C2C4ADF-997F-42FB-9DC1-5989DF7D03DC}"/>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69" name="フローチャート: 判断 768">
          <a:extLst>
            <a:ext uri="{FF2B5EF4-FFF2-40B4-BE49-F238E27FC236}">
              <a16:creationId xmlns:a16="http://schemas.microsoft.com/office/drawing/2014/main" id="{DF8126DF-80AA-40E1-9EB8-6B2E33A90315}"/>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2C264DF-1588-4AA2-A891-6AFE519501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498C7B1-E43D-46EB-9836-E35753F86A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B6F93BF-22C7-4547-B265-02D491007B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0E652BE-AE53-4555-9C61-A563657B50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7BC7C25-8A9E-4F58-8BDE-50FC4C33E5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5" name="楕円 774">
          <a:extLst>
            <a:ext uri="{FF2B5EF4-FFF2-40B4-BE49-F238E27FC236}">
              <a16:creationId xmlns:a16="http://schemas.microsoft.com/office/drawing/2014/main" id="{0331FD9A-4487-4EAE-A321-EAE1E11421C7}"/>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6" name="【公民館】&#10;有形固定資産減価償却率該当値テキスト">
          <a:extLst>
            <a:ext uri="{FF2B5EF4-FFF2-40B4-BE49-F238E27FC236}">
              <a16:creationId xmlns:a16="http://schemas.microsoft.com/office/drawing/2014/main" id="{839FE5FF-29DB-4616-B741-4B995EFCAD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7" name="楕円 776">
          <a:extLst>
            <a:ext uri="{FF2B5EF4-FFF2-40B4-BE49-F238E27FC236}">
              <a16:creationId xmlns:a16="http://schemas.microsoft.com/office/drawing/2014/main" id="{8EFA1AE7-7A9A-4675-9163-DC73506A755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78" name="直線コネクタ 777">
          <a:extLst>
            <a:ext uri="{FF2B5EF4-FFF2-40B4-BE49-F238E27FC236}">
              <a16:creationId xmlns:a16="http://schemas.microsoft.com/office/drawing/2014/main" id="{9E23D71F-1726-47E0-A3DE-05A8E69B9C0A}"/>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79" name="楕円 778">
          <a:extLst>
            <a:ext uri="{FF2B5EF4-FFF2-40B4-BE49-F238E27FC236}">
              <a16:creationId xmlns:a16="http://schemas.microsoft.com/office/drawing/2014/main" id="{FD2A35F8-D7B3-47F4-95FD-22B930E738B6}"/>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0" name="直線コネクタ 779">
          <a:extLst>
            <a:ext uri="{FF2B5EF4-FFF2-40B4-BE49-F238E27FC236}">
              <a16:creationId xmlns:a16="http://schemas.microsoft.com/office/drawing/2014/main" id="{96F14EBE-9E63-453C-BEFA-585DFEFCF6EA}"/>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781" name="楕円 780">
          <a:extLst>
            <a:ext uri="{FF2B5EF4-FFF2-40B4-BE49-F238E27FC236}">
              <a16:creationId xmlns:a16="http://schemas.microsoft.com/office/drawing/2014/main" id="{4693C23D-DDBE-4370-BE2C-51489B2C297C}"/>
            </a:ext>
          </a:extLst>
        </xdr:cNvPr>
        <xdr:cNvSpPr/>
      </xdr:nvSpPr>
      <xdr:spPr>
        <a:xfrm>
          <a:off x="1365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109</xdr:row>
      <xdr:rowOff>35379</xdr:rowOff>
    </xdr:to>
    <xdr:cxnSp macro="">
      <xdr:nvCxnSpPr>
        <xdr:cNvPr id="782" name="直線コネクタ 781">
          <a:extLst>
            <a:ext uri="{FF2B5EF4-FFF2-40B4-BE49-F238E27FC236}">
              <a16:creationId xmlns:a16="http://schemas.microsoft.com/office/drawing/2014/main" id="{8D5D2B11-0AEF-44B7-9A55-9A63B13F9615}"/>
            </a:ext>
          </a:extLst>
        </xdr:cNvPr>
        <xdr:cNvCxnSpPr/>
      </xdr:nvCxnSpPr>
      <xdr:spPr>
        <a:xfrm>
          <a:off x="13703300" y="18063755"/>
          <a:ext cx="889000" cy="6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83" name="楕円 782">
          <a:extLst>
            <a:ext uri="{FF2B5EF4-FFF2-40B4-BE49-F238E27FC236}">
              <a16:creationId xmlns:a16="http://schemas.microsoft.com/office/drawing/2014/main" id="{90F2B42B-9C78-4D00-AB05-FC2CD39A74C3}"/>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61505</xdr:rowOff>
    </xdr:to>
    <xdr:cxnSp macro="">
      <xdr:nvCxnSpPr>
        <xdr:cNvPr id="784" name="直線コネクタ 783">
          <a:extLst>
            <a:ext uri="{FF2B5EF4-FFF2-40B4-BE49-F238E27FC236}">
              <a16:creationId xmlns:a16="http://schemas.microsoft.com/office/drawing/2014/main" id="{71A917A3-B775-432F-9DBA-FA1E569B548D}"/>
            </a:ext>
          </a:extLst>
        </xdr:cNvPr>
        <xdr:cNvCxnSpPr/>
      </xdr:nvCxnSpPr>
      <xdr:spPr>
        <a:xfrm>
          <a:off x="12814300" y="180376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5" name="n_1aveValue【公民館】&#10;有形固定資産減価償却率">
          <a:extLst>
            <a:ext uri="{FF2B5EF4-FFF2-40B4-BE49-F238E27FC236}">
              <a16:creationId xmlns:a16="http://schemas.microsoft.com/office/drawing/2014/main" id="{6C94B85F-3A79-4AD0-8DEC-E3B785CE3121}"/>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6" name="n_2aveValue【公民館】&#10;有形固定資産減価償却率">
          <a:extLst>
            <a:ext uri="{FF2B5EF4-FFF2-40B4-BE49-F238E27FC236}">
              <a16:creationId xmlns:a16="http://schemas.microsoft.com/office/drawing/2014/main" id="{7AF43687-A3E2-4790-99C1-3A9484965887}"/>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7" name="n_3aveValue【公民館】&#10;有形固定資産減価償却率">
          <a:extLst>
            <a:ext uri="{FF2B5EF4-FFF2-40B4-BE49-F238E27FC236}">
              <a16:creationId xmlns:a16="http://schemas.microsoft.com/office/drawing/2014/main" id="{B7ECEBF5-A724-4033-85A9-EB9E7336B113}"/>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88" name="n_4aveValue【公民館】&#10;有形固定資産減価償却率">
          <a:extLst>
            <a:ext uri="{FF2B5EF4-FFF2-40B4-BE49-F238E27FC236}">
              <a16:creationId xmlns:a16="http://schemas.microsoft.com/office/drawing/2014/main" id="{AC502A81-38EF-4999-AE8E-B021E700BDEB}"/>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89" name="n_1mainValue【公民館】&#10;有形固定資産減価償却率">
          <a:extLst>
            <a:ext uri="{FF2B5EF4-FFF2-40B4-BE49-F238E27FC236}">
              <a16:creationId xmlns:a16="http://schemas.microsoft.com/office/drawing/2014/main" id="{42E7694C-6069-4FB1-9AB3-4EC8117577AA}"/>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0" name="n_2mainValue【公民館】&#10;有形固定資産減価償却率">
          <a:extLst>
            <a:ext uri="{FF2B5EF4-FFF2-40B4-BE49-F238E27FC236}">
              <a16:creationId xmlns:a16="http://schemas.microsoft.com/office/drawing/2014/main" id="{7D8B255F-780D-4358-B6F0-DA889D3F51A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128832</xdr:rowOff>
    </xdr:from>
    <xdr:ext cx="405111" cy="259045"/>
    <xdr:sp macro="" textlink="">
      <xdr:nvSpPr>
        <xdr:cNvPr id="791" name="n_3mainValue【公民館】&#10;有形固定資産減価償却率">
          <a:extLst>
            <a:ext uri="{FF2B5EF4-FFF2-40B4-BE49-F238E27FC236}">
              <a16:creationId xmlns:a16="http://schemas.microsoft.com/office/drawing/2014/main" id="{09BDF02C-9771-46B9-8B43-41C2EC185342}"/>
            </a:ext>
          </a:extLst>
        </xdr:cNvPr>
        <xdr:cNvSpPr txBox="1"/>
      </xdr:nvSpPr>
      <xdr:spPr>
        <a:xfrm>
          <a:off x="13500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2" name="n_4mainValue【公民館】&#10;有形固定資産減価償却率">
          <a:extLst>
            <a:ext uri="{FF2B5EF4-FFF2-40B4-BE49-F238E27FC236}">
              <a16:creationId xmlns:a16="http://schemas.microsoft.com/office/drawing/2014/main" id="{AB76D0DA-3EB8-4C64-8178-3260999C2C6D}"/>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E1998B65-E6E4-4D96-B749-FB3DB5316C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79BB6086-EA20-478E-9EFB-0BDF492903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C3EC67B-7B87-4AFF-9EFA-35ABD0520C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6EC71C01-B911-4341-97B5-DA272A6331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BC59C245-2C7F-4013-B4DD-0EDC50B510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9678A4D7-64B2-4447-AD53-F6B33DD02C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9620A8F-8EDE-4CE3-B0EF-AE284C60D2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7A4F7A77-D4AE-4194-BC36-A274D2A6C0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DD488655-9321-47D1-A38E-4753B433F1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3631A67-2BF6-44A2-9194-016EE27468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A846FA3-FF2E-483D-AC9F-B346835CBD4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4C0E3C25-9215-41E2-9026-D683DAEEB6D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88C0CEB4-3CC0-423C-AE3E-BAE829AE8F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ECB3A54A-4402-4B23-B6F0-C97E6752AA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B508F5B0-AEBB-4134-B133-F6D407700C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56E48351-5EAB-4DE8-AF17-1ECCDE17E3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945D510C-25AA-46DD-95C5-AF162AA717D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C8ABDEEA-3686-453C-BD1D-C1ACEABBEE3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EB1BB2DF-9FF4-4B75-BFA5-D377BD7694F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F5C5C1F7-4842-4EE2-8C7C-0B4C123A0D6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A3B029F4-4D33-4272-A2FE-9874E5B9F09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22BD8AF-1193-4E93-AEF3-497968269D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A131AF31-57CB-4FA3-A6AC-9C45F001AD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9CE4D338-53FA-41C7-973D-D3E9697297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3183CC67-42E6-4499-AADE-F827A6E4FF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18" name="直線コネクタ 817">
          <a:extLst>
            <a:ext uri="{FF2B5EF4-FFF2-40B4-BE49-F238E27FC236}">
              <a16:creationId xmlns:a16="http://schemas.microsoft.com/office/drawing/2014/main" id="{16301BD0-F2D4-4E16-B43A-4409E14775C7}"/>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9" name="【公民館】&#10;一人当たり面積最小値テキスト">
          <a:extLst>
            <a:ext uri="{FF2B5EF4-FFF2-40B4-BE49-F238E27FC236}">
              <a16:creationId xmlns:a16="http://schemas.microsoft.com/office/drawing/2014/main" id="{E5416F26-82CC-4FD1-8AAA-6DE7EE8B429B}"/>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0" name="直線コネクタ 819">
          <a:extLst>
            <a:ext uri="{FF2B5EF4-FFF2-40B4-BE49-F238E27FC236}">
              <a16:creationId xmlns:a16="http://schemas.microsoft.com/office/drawing/2014/main" id="{4B444683-C3F2-45C9-9442-AE25ABB1946A}"/>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1" name="【公民館】&#10;一人当たり面積最大値テキスト">
          <a:extLst>
            <a:ext uri="{FF2B5EF4-FFF2-40B4-BE49-F238E27FC236}">
              <a16:creationId xmlns:a16="http://schemas.microsoft.com/office/drawing/2014/main" id="{DD8D1AF4-F083-4276-B913-ACCCF54017CB}"/>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2" name="直線コネクタ 821">
          <a:extLst>
            <a:ext uri="{FF2B5EF4-FFF2-40B4-BE49-F238E27FC236}">
              <a16:creationId xmlns:a16="http://schemas.microsoft.com/office/drawing/2014/main" id="{CAF60E89-B540-4380-AB36-BCB8656212AD}"/>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3" name="【公民館】&#10;一人当たり面積平均値テキスト">
          <a:extLst>
            <a:ext uri="{FF2B5EF4-FFF2-40B4-BE49-F238E27FC236}">
              <a16:creationId xmlns:a16="http://schemas.microsoft.com/office/drawing/2014/main" id="{DF49ED71-A6C7-453F-9D2A-F5D800172285}"/>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4" name="フローチャート: 判断 823">
          <a:extLst>
            <a:ext uri="{FF2B5EF4-FFF2-40B4-BE49-F238E27FC236}">
              <a16:creationId xmlns:a16="http://schemas.microsoft.com/office/drawing/2014/main" id="{04FB2CFB-85C5-4988-8A7A-E195648C8E4B}"/>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5" name="フローチャート: 判断 824">
          <a:extLst>
            <a:ext uri="{FF2B5EF4-FFF2-40B4-BE49-F238E27FC236}">
              <a16:creationId xmlns:a16="http://schemas.microsoft.com/office/drawing/2014/main" id="{7C784D92-A0C9-42A9-BB38-6E8EFB0CD83B}"/>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6" name="フローチャート: 判断 825">
          <a:extLst>
            <a:ext uri="{FF2B5EF4-FFF2-40B4-BE49-F238E27FC236}">
              <a16:creationId xmlns:a16="http://schemas.microsoft.com/office/drawing/2014/main" id="{DFAEA942-7236-42AC-AF2F-6F199B786AFE}"/>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7" name="フローチャート: 判断 826">
          <a:extLst>
            <a:ext uri="{FF2B5EF4-FFF2-40B4-BE49-F238E27FC236}">
              <a16:creationId xmlns:a16="http://schemas.microsoft.com/office/drawing/2014/main" id="{742C7E5D-8DC7-4CF3-B341-950D7856FDFB}"/>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28" name="フローチャート: 判断 827">
          <a:extLst>
            <a:ext uri="{FF2B5EF4-FFF2-40B4-BE49-F238E27FC236}">
              <a16:creationId xmlns:a16="http://schemas.microsoft.com/office/drawing/2014/main" id="{A4FE436F-3428-481E-8376-5A616F9E833A}"/>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2DBB0DE-0E45-4DBD-8282-CC2FE5932E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42CE802-7CF0-4CEC-9C75-89959A44B0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98AB956-45F6-4766-81AE-80FA9E313C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A4AD708-90F1-43E6-98D3-517E4AE0CB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B56C216-3793-4745-8F80-3106AC5581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834" name="楕円 833">
          <a:extLst>
            <a:ext uri="{FF2B5EF4-FFF2-40B4-BE49-F238E27FC236}">
              <a16:creationId xmlns:a16="http://schemas.microsoft.com/office/drawing/2014/main" id="{2B00C87B-0D1E-473C-A400-17BA21AE87B5}"/>
            </a:ext>
          </a:extLst>
        </xdr:cNvPr>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835" name="【公民館】&#10;一人当たり面積該当値テキスト">
          <a:extLst>
            <a:ext uri="{FF2B5EF4-FFF2-40B4-BE49-F238E27FC236}">
              <a16:creationId xmlns:a16="http://schemas.microsoft.com/office/drawing/2014/main" id="{3CC6636E-8DDC-4E17-BB93-C709A74D424A}"/>
            </a:ext>
          </a:extLst>
        </xdr:cNvPr>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44994</xdr:rowOff>
    </xdr:from>
    <xdr:to>
      <xdr:col>112</xdr:col>
      <xdr:colOff>38100</xdr:colOff>
      <xdr:row>107</xdr:row>
      <xdr:rowOff>146594</xdr:rowOff>
    </xdr:to>
    <xdr:sp macro="" textlink="">
      <xdr:nvSpPr>
        <xdr:cNvPr id="836" name="楕円 835">
          <a:extLst>
            <a:ext uri="{FF2B5EF4-FFF2-40B4-BE49-F238E27FC236}">
              <a16:creationId xmlns:a16="http://schemas.microsoft.com/office/drawing/2014/main" id="{AAD89BE6-F58B-4C02-8E1B-9A94C6A0AF80}"/>
            </a:ext>
          </a:extLst>
        </xdr:cNvPr>
        <xdr:cNvSpPr/>
      </xdr:nvSpPr>
      <xdr:spPr>
        <a:xfrm>
          <a:off x="2127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95794</xdr:rowOff>
    </xdr:from>
    <xdr:to>
      <xdr:col>116</xdr:col>
      <xdr:colOff>63500</xdr:colOff>
      <xdr:row>108</xdr:row>
      <xdr:rowOff>151312</xdr:rowOff>
    </xdr:to>
    <xdr:cxnSp macro="">
      <xdr:nvCxnSpPr>
        <xdr:cNvPr id="837" name="直線コネクタ 836">
          <a:extLst>
            <a:ext uri="{FF2B5EF4-FFF2-40B4-BE49-F238E27FC236}">
              <a16:creationId xmlns:a16="http://schemas.microsoft.com/office/drawing/2014/main" id="{AEBE76E2-343A-4DB9-933C-E6AC0ED03626}"/>
            </a:ext>
          </a:extLst>
        </xdr:cNvPr>
        <xdr:cNvCxnSpPr/>
      </xdr:nvCxnSpPr>
      <xdr:spPr>
        <a:xfrm>
          <a:off x="21323300" y="18440944"/>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51526</xdr:rowOff>
    </xdr:from>
    <xdr:to>
      <xdr:col>107</xdr:col>
      <xdr:colOff>101600</xdr:colOff>
      <xdr:row>107</xdr:row>
      <xdr:rowOff>153126</xdr:rowOff>
    </xdr:to>
    <xdr:sp macro="" textlink="">
      <xdr:nvSpPr>
        <xdr:cNvPr id="838" name="楕円 837">
          <a:extLst>
            <a:ext uri="{FF2B5EF4-FFF2-40B4-BE49-F238E27FC236}">
              <a16:creationId xmlns:a16="http://schemas.microsoft.com/office/drawing/2014/main" id="{A0F0B26E-4965-42B8-85DC-AEB00F247559}"/>
            </a:ext>
          </a:extLst>
        </xdr:cNvPr>
        <xdr:cNvSpPr/>
      </xdr:nvSpPr>
      <xdr:spPr>
        <a:xfrm>
          <a:off x="2038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95794</xdr:rowOff>
    </xdr:from>
    <xdr:to>
      <xdr:col>111</xdr:col>
      <xdr:colOff>177800</xdr:colOff>
      <xdr:row>107</xdr:row>
      <xdr:rowOff>102326</xdr:rowOff>
    </xdr:to>
    <xdr:cxnSp macro="">
      <xdr:nvCxnSpPr>
        <xdr:cNvPr id="839" name="直線コネクタ 838">
          <a:extLst>
            <a:ext uri="{FF2B5EF4-FFF2-40B4-BE49-F238E27FC236}">
              <a16:creationId xmlns:a16="http://schemas.microsoft.com/office/drawing/2014/main" id="{4FD027AD-BCF1-4AAA-BB42-8298D951923E}"/>
            </a:ext>
          </a:extLst>
        </xdr:cNvPr>
        <xdr:cNvCxnSpPr/>
      </xdr:nvCxnSpPr>
      <xdr:spPr>
        <a:xfrm flipV="1">
          <a:off x="20434300" y="184409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840" name="楕円 839">
          <a:extLst>
            <a:ext uri="{FF2B5EF4-FFF2-40B4-BE49-F238E27FC236}">
              <a16:creationId xmlns:a16="http://schemas.microsoft.com/office/drawing/2014/main" id="{60EE7641-1664-44F5-B571-728697AC927D}"/>
            </a:ext>
          </a:extLst>
        </xdr:cNvPr>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102326</xdr:rowOff>
    </xdr:from>
    <xdr:to>
      <xdr:col>107</xdr:col>
      <xdr:colOff>50800</xdr:colOff>
      <xdr:row>108</xdr:row>
      <xdr:rowOff>23949</xdr:rowOff>
    </xdr:to>
    <xdr:cxnSp macro="">
      <xdr:nvCxnSpPr>
        <xdr:cNvPr id="841" name="直線コネクタ 840">
          <a:extLst>
            <a:ext uri="{FF2B5EF4-FFF2-40B4-BE49-F238E27FC236}">
              <a16:creationId xmlns:a16="http://schemas.microsoft.com/office/drawing/2014/main" id="{03D14AB2-76E6-45FE-ADAC-CBA961DAA7BF}"/>
            </a:ext>
          </a:extLst>
        </xdr:cNvPr>
        <xdr:cNvCxnSpPr/>
      </xdr:nvCxnSpPr>
      <xdr:spPr>
        <a:xfrm flipV="1">
          <a:off x="19545300" y="184474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2" name="楕円 841">
          <a:extLst>
            <a:ext uri="{FF2B5EF4-FFF2-40B4-BE49-F238E27FC236}">
              <a16:creationId xmlns:a16="http://schemas.microsoft.com/office/drawing/2014/main" id="{183D8DC5-B3C4-4D44-AFC0-15C893E63DA8}"/>
            </a:ext>
          </a:extLst>
        </xdr:cNvPr>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27214</xdr:rowOff>
    </xdr:to>
    <xdr:cxnSp macro="">
      <xdr:nvCxnSpPr>
        <xdr:cNvPr id="843" name="直線コネクタ 842">
          <a:extLst>
            <a:ext uri="{FF2B5EF4-FFF2-40B4-BE49-F238E27FC236}">
              <a16:creationId xmlns:a16="http://schemas.microsoft.com/office/drawing/2014/main" id="{9FBCB914-7947-446A-9EC7-5B7178C0E9E7}"/>
            </a:ext>
          </a:extLst>
        </xdr:cNvPr>
        <xdr:cNvCxnSpPr/>
      </xdr:nvCxnSpPr>
      <xdr:spPr>
        <a:xfrm flipV="1">
          <a:off x="18656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4" name="n_1aveValue【公民館】&#10;一人当たり面積">
          <a:extLst>
            <a:ext uri="{FF2B5EF4-FFF2-40B4-BE49-F238E27FC236}">
              <a16:creationId xmlns:a16="http://schemas.microsoft.com/office/drawing/2014/main" id="{8A5393E9-7008-42FD-B6B0-2EFE2E89088F}"/>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5" name="n_2aveValue【公民館】&#10;一人当たり面積">
          <a:extLst>
            <a:ext uri="{FF2B5EF4-FFF2-40B4-BE49-F238E27FC236}">
              <a16:creationId xmlns:a16="http://schemas.microsoft.com/office/drawing/2014/main" id="{8A020C3C-32EE-4D1B-9551-D3C4A92B228C}"/>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6" name="n_3aveValue【公民館】&#10;一人当たり面積">
          <a:extLst>
            <a:ext uri="{FF2B5EF4-FFF2-40B4-BE49-F238E27FC236}">
              <a16:creationId xmlns:a16="http://schemas.microsoft.com/office/drawing/2014/main" id="{ED0D507A-85BB-477F-B20D-A0A24CE56D6C}"/>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7" name="n_4aveValue【公民館】&#10;一人当たり面積">
          <a:extLst>
            <a:ext uri="{FF2B5EF4-FFF2-40B4-BE49-F238E27FC236}">
              <a16:creationId xmlns:a16="http://schemas.microsoft.com/office/drawing/2014/main" id="{B3414C57-CE25-436D-882E-F626E06DFEA6}"/>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137721</xdr:rowOff>
    </xdr:from>
    <xdr:ext cx="469744" cy="259045"/>
    <xdr:sp macro="" textlink="">
      <xdr:nvSpPr>
        <xdr:cNvPr id="848" name="n_1mainValue【公民館】&#10;一人当たり面積">
          <a:extLst>
            <a:ext uri="{FF2B5EF4-FFF2-40B4-BE49-F238E27FC236}">
              <a16:creationId xmlns:a16="http://schemas.microsoft.com/office/drawing/2014/main" id="{B1909D4C-E83B-4E5C-86BC-5B56D47C5374}"/>
            </a:ext>
          </a:extLst>
        </xdr:cNvPr>
        <xdr:cNvSpPr txBox="1"/>
      </xdr:nvSpPr>
      <xdr:spPr>
        <a:xfrm>
          <a:off x="210757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144253</xdr:rowOff>
    </xdr:from>
    <xdr:ext cx="469744" cy="259045"/>
    <xdr:sp macro="" textlink="">
      <xdr:nvSpPr>
        <xdr:cNvPr id="849" name="n_2mainValue【公民館】&#10;一人当たり面積">
          <a:extLst>
            <a:ext uri="{FF2B5EF4-FFF2-40B4-BE49-F238E27FC236}">
              <a16:creationId xmlns:a16="http://schemas.microsoft.com/office/drawing/2014/main" id="{547210E6-37F3-417B-B7C5-620B24D8B993}"/>
            </a:ext>
          </a:extLst>
        </xdr:cNvPr>
        <xdr:cNvSpPr txBox="1"/>
      </xdr:nvSpPr>
      <xdr:spPr>
        <a:xfrm>
          <a:off x="20199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850" name="n_3mainValue【公民館】&#10;一人当たり面積">
          <a:extLst>
            <a:ext uri="{FF2B5EF4-FFF2-40B4-BE49-F238E27FC236}">
              <a16:creationId xmlns:a16="http://schemas.microsoft.com/office/drawing/2014/main" id="{534BC7AC-1CEF-4C9A-9030-F88E6C1ECEED}"/>
            </a:ext>
          </a:extLst>
        </xdr:cNvPr>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1" name="n_4mainValue【公民館】&#10;一人当たり面積">
          <a:extLst>
            <a:ext uri="{FF2B5EF4-FFF2-40B4-BE49-F238E27FC236}">
              <a16:creationId xmlns:a16="http://schemas.microsoft.com/office/drawing/2014/main" id="{E3806032-9A5D-41D7-B654-035B97BD8591}"/>
            </a:ext>
          </a:extLst>
        </xdr:cNvPr>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609E4BA1-429E-455D-BB57-0136D6866A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96FC7425-0151-45CD-80C7-69752E4379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DD4AFC3-D987-4B02-99DE-3491998735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公民館の有形固定資産減価償却率は</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となっているが、現在公民館の建替えに向け事業を進めているところである。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橋りょう・トンネルの有形固定資産減価償却率についても</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で高い数値となっている。橋りょうについては、平成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月に那智勝浦町橋梁個別施設計画を作成しており、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年サイクルで点検を実施し、点検結果に基づき計画的に補修・修繕を行っていく。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また、公営住宅についても類似団体と比較して高い値となっているが、平成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年に長寿命化計画を作成しており、今後も当該計画に基づいて更新・整備を行っていく。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B4D689-60B0-457C-9CAE-711120ABC5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E466C6-ACF5-4861-BDFF-58F40C1193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04E2C7-1F18-4007-88A6-55D4791239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28F22D-0BD0-4FCA-9F2E-AC1CB11EAC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3CFE54-C809-4521-AADB-6A3357428E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31EEF-B6E1-4ECB-B86C-9FCFA2308D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7D8BFA-BF2F-4ECF-9ED3-90843B0AFB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A72B89-570A-4B90-A60D-F8F7A56A00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18991-81D8-4C6F-A571-D504FB45FC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48E16-AC0A-4014-8371-3C9A30B408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C85F42-08C0-4E5E-9FB9-D1DD29227B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D2A4F5-5C8A-4FC6-85A5-2E45182B8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F80EAE-3A87-4A82-A612-D3826D33A2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87C95C-6525-4290-88AF-CD9E0732BC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33B9B8-C1BE-4293-BC74-6C9B959F2C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96EE92-4E92-44C6-8250-1471E37EE4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69A8FB-7CC3-4D75-9C66-98BAC1D262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092A30-DE70-4379-A5AB-A36C1AC359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6A91F8-BF43-43A5-A62C-70AEF0FC2C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AE5DDB-B1AE-4E0D-BF25-F9A3E88E4D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8A2689-58FE-4823-9674-7D444FBF29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3302F5-DBD3-42C9-BE5A-AF030EF95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107ED5-4A3E-4BFD-99EB-9F0A35CC06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3D0A3B-52D9-4BC9-8D3C-D32A62B23E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F2AC6F-2267-46ED-88C6-4AE3723550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557E44-DFD2-42C1-9AD1-29C53EE317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C9D54A-CB53-4198-A57D-BC6D4C5F8A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ACADC4-2B42-4EB2-A966-7693ED53A4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AD4595-EC65-4B48-8745-AC3A38F7D1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1923790-1738-4C4B-B1BC-11EC10AF07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980811-9CF6-43E5-A7ED-6B0A1E004F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3F6C1F-07A9-4A94-8E8C-0FD0A9E363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60685C-41FF-47E0-A47C-48F46DA2E9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D3B0A3-26CF-4511-9DF3-323C34B165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90547-4D38-42DE-A551-BF78B71961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C84A9E-CE43-4FA6-BB46-B1CE712B9B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D062F6-1E5D-4FFF-B9D9-5A6685B035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66B888-BE3C-45B2-8F9B-D3EBD14844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71BE59-39DE-4F68-955F-4893875512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05BA45-D72B-44A1-953B-E8868DE087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9044FE-AC40-42E4-AAAF-F7E4B5C2FF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3E5EE9-6315-4B5C-90F5-C44E05602A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664797-9692-45B0-A927-B92CD2B8F5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91BE1C-BB54-477C-B9A2-8D154FF2597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CAB149-0D86-49B3-82C5-778EA4117B1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BFA68C4-2ABB-4B6E-9553-DB5427AA245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D05DF7-1F14-4652-BD62-E841F3FD68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8876CA-25A8-4482-9E1F-BB42E93BD4C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1ED2F8-2C15-484B-937A-4DFBE3E56F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E37B33-A942-4072-8796-48385910C4B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3441995-CFB1-4AEE-B4A1-51038EF5B4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A9E2AEE-A852-48FB-93AB-0654CCFFDB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6894D1-D47C-41B2-A933-C159669DAC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4C2B94-2D52-49C2-936E-C74BD4EFAF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BCB3474-FE2B-48EF-9848-BC289E0962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3109466-8355-4614-8433-936343A1D6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4021152-53B2-4BD5-9AFC-8E0569B6443A}"/>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5AA446A-24C4-4970-9AD5-80C0E569E3E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5CB0096-4592-4CE7-B5D0-FD0F4F00DC1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87FF6FE8-AF55-4EB5-86BA-4E29F681D0C7}"/>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031A2611-3838-4331-8C7B-13827C55654F}"/>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id="{2A1998FC-92A9-4EBF-8340-37E15FFE4E77}"/>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8E419829-CF21-4B2B-B800-6BAE97638CA8}"/>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7579F2E1-8A94-43CC-A418-09028C5F3F8C}"/>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EE020A11-3692-4ABD-9E56-E5E042ED6B36}"/>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C8D09023-06D0-4725-BB0C-EBBB8B9F9D4B}"/>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5CE72493-00D1-4D1D-9A33-C776F3604B7B}"/>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9A0A8F-7D9D-407B-8C68-817F145906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72E645-7EB1-4AF3-917B-BAE326CA52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2EC631-226F-4AB1-A690-C6375653C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2CBA2E-5856-408C-9D4A-A908F4ED8A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227AB49-053E-492B-8BA4-FE1CDD5515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DD74D9D7-4B33-4211-A7B3-82A8D8F205A6}"/>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A0AD5AF1-2ED5-401C-81D2-C74784307EA3}"/>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F16BC281-8288-4A64-886C-4B7250166DC6}"/>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AE5E9CFA-B762-4239-A087-EF240511DE1E}"/>
            </a:ext>
          </a:extLst>
        </xdr:cNvPr>
        <xdr:cNvCxnSpPr/>
      </xdr:nvCxnSpPr>
      <xdr:spPr>
        <a:xfrm>
          <a:off x="3797300" y="690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6595876B-6CD1-4001-90F4-4E1D2C461BAA}"/>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49BDF873-8AC8-4778-948E-3A22606F5A69}"/>
            </a:ext>
          </a:extLst>
        </xdr:cNvPr>
        <xdr:cNvCxnSpPr/>
      </xdr:nvCxnSpPr>
      <xdr:spPr>
        <a:xfrm>
          <a:off x="2908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657AF26F-3233-4F2E-97AD-ABA51651A524}"/>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12552D4E-A136-4934-9709-9BACAF252B52}"/>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DF8B03E5-EA63-45E2-804D-4D376B6F1607}"/>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F22A5E9D-8FBA-4CB4-9F3F-3E31CD54CF1A}"/>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F697E8DD-B4D6-4D0A-A161-64ABC589E0E5}"/>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a:extLst>
            <a:ext uri="{FF2B5EF4-FFF2-40B4-BE49-F238E27FC236}">
              <a16:creationId xmlns:a16="http://schemas.microsoft.com/office/drawing/2014/main" id="{C8EEB144-4035-467D-AF29-0394CD2F0EA4}"/>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DF673D15-D78D-44D3-A55A-EAA633AE779D}"/>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a:extLst>
            <a:ext uri="{FF2B5EF4-FFF2-40B4-BE49-F238E27FC236}">
              <a16:creationId xmlns:a16="http://schemas.microsoft.com/office/drawing/2014/main" id="{B7FCCC2D-8570-4F09-8D8A-7331B2EF869C}"/>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DDCC9061-2C57-4144-97D9-48F1497AD4CB}"/>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F3398C94-CE74-4CF9-A4F5-54A24281BAC1}"/>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AA429090-FCF8-4CAF-B835-FDC673390959}"/>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A7EE3E4E-AD63-420B-B980-E0ED77FEF80C}"/>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214A55-DD8E-4933-80F1-DF5989BC40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BB0C63-71F1-44BD-9A8F-676B368E82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8D9A9E6-C156-4EA5-A3A8-518AC070AA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C43A934-199B-4F47-9C56-C08A957745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29AE440-5F32-4CF5-A31A-7CAC7FA3BC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DC9C2D4-ADDC-46BC-AC71-04BFF713F8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95958DC-3253-480D-914B-63C222A0B8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B46BFDD-94D0-4722-845D-4E9F2F91CA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CABBB89-BA7C-4699-BF1B-5F205DF6FB1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EC5163F-A854-4EA4-AAE9-318E37F5C1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CCDD2E-29D3-4A6B-9619-1C8C0DDD3A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89BF1C8-885B-4429-B466-C3925DEEC1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E2D53A3-266F-4FA9-A01C-F66E8E131C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5A9812D-D4EC-499D-B62B-698300E1E98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4ADBB52-A4F9-48AD-AFE9-335C286E47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7D04BF0-595C-4F5F-9C83-5C2B26AC56E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2409AB0-3A10-4B1A-B18B-6ED7407629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BEB12B9-72C1-4718-82FE-9B18D73505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ACBDAE1-5EC5-4E32-8D22-165EAEA95D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4463DF4-970E-495D-BFC4-039B895768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297D0E4-282A-4DB1-9ED7-A1104FF81B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5368CB9-5DAF-465E-963C-50FA35C4E1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95C1AB3-D531-4427-90E8-D766FD2CA0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CD69809C-0F1F-4375-A9B0-86A1713AE5B3}"/>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F4BD5192-FB4D-4F60-9DB2-F5737D9025FB}"/>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50414C21-1CE7-4789-BDC6-DBF51C5AE9E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9AF855DC-AAF4-4AC6-8081-3ADC74181CD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80617137-E12C-4BFA-9F78-B2C8AB1A2ED8}"/>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a:extLst>
            <a:ext uri="{FF2B5EF4-FFF2-40B4-BE49-F238E27FC236}">
              <a16:creationId xmlns:a16="http://schemas.microsoft.com/office/drawing/2014/main" id="{1CF60B9D-C18A-4174-BAD8-5F6C4A24CCFC}"/>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id="{163FB546-6029-408F-A26B-4713B92367B6}"/>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id="{A3D3B6EE-5999-4F01-A3C0-BD61944164A0}"/>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id="{3AF9BDCD-FB6E-4F82-B1A4-80E9C40847BE}"/>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id="{9F5BC55F-C0B1-41F0-B529-646EE6AF7776}"/>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id="{59C955DC-3DB4-4CF4-8F1D-BD30B2593825}"/>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AE8C97-8874-43A1-94F3-6B43E8A6A4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009201-3858-4223-AAC5-9BC4D080DE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64AB42-7CE0-4ABC-BC01-A45CDEC845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4CC0F73-2CF9-4BFE-8A89-C7C6AD2516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0C71E1-96EB-4121-BCBA-1229E4B5A3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5FC95CCE-E3D7-4706-8596-A2B7BCAA9E2C}"/>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B8EF4625-70F8-4E79-9D90-3777D114E27C}"/>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3DFA7EAE-C7B9-48DF-AF6A-FDFD2C3DFD96}"/>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AD7D9F11-C286-46CC-AAF9-CB9AEFBEFE44}"/>
            </a:ext>
          </a:extLst>
        </xdr:cNvPr>
        <xdr:cNvCxnSpPr/>
      </xdr:nvCxnSpPr>
      <xdr:spPr>
        <a:xfrm flipV="1">
          <a:off x="9639300" y="710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a:extLst>
            <a:ext uri="{FF2B5EF4-FFF2-40B4-BE49-F238E27FC236}">
              <a16:creationId xmlns:a16="http://schemas.microsoft.com/office/drawing/2014/main" id="{BCE37A28-3FB2-43FF-B2B3-F635F158F05A}"/>
            </a:ext>
          </a:extLst>
        </xdr:cNvPr>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80010</xdr:rowOff>
    </xdr:to>
    <xdr:cxnSp macro="">
      <xdr:nvCxnSpPr>
        <xdr:cNvPr id="136" name="直線コネクタ 135">
          <a:extLst>
            <a:ext uri="{FF2B5EF4-FFF2-40B4-BE49-F238E27FC236}">
              <a16:creationId xmlns:a16="http://schemas.microsoft.com/office/drawing/2014/main" id="{589F1A82-1D5F-466A-8C19-66CA4168A40A}"/>
            </a:ext>
          </a:extLst>
        </xdr:cNvPr>
        <xdr:cNvCxnSpPr/>
      </xdr:nvCxnSpPr>
      <xdr:spPr>
        <a:xfrm flipV="1">
          <a:off x="8750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7" name="楕円 136">
          <a:extLst>
            <a:ext uri="{FF2B5EF4-FFF2-40B4-BE49-F238E27FC236}">
              <a16:creationId xmlns:a16="http://schemas.microsoft.com/office/drawing/2014/main" id="{C86BAE4F-1A04-47E3-A548-8EEADA673420}"/>
            </a:ext>
          </a:extLst>
        </xdr:cNvPr>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83820</xdr:rowOff>
    </xdr:to>
    <xdr:cxnSp macro="">
      <xdr:nvCxnSpPr>
        <xdr:cNvPr id="138" name="直線コネクタ 137">
          <a:extLst>
            <a:ext uri="{FF2B5EF4-FFF2-40B4-BE49-F238E27FC236}">
              <a16:creationId xmlns:a16="http://schemas.microsoft.com/office/drawing/2014/main" id="{36D84116-B3E8-4CDF-8E89-0312CB7860E3}"/>
            </a:ext>
          </a:extLst>
        </xdr:cNvPr>
        <xdr:cNvCxnSpPr/>
      </xdr:nvCxnSpPr>
      <xdr:spPr>
        <a:xfrm flipV="1">
          <a:off x="7861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33020</xdr:rowOff>
    </xdr:from>
    <xdr:to>
      <xdr:col>36</xdr:col>
      <xdr:colOff>165100</xdr:colOff>
      <xdr:row>41</xdr:row>
      <xdr:rowOff>134620</xdr:rowOff>
    </xdr:to>
    <xdr:sp macro="" textlink="">
      <xdr:nvSpPr>
        <xdr:cNvPr id="139" name="楕円 138">
          <a:extLst>
            <a:ext uri="{FF2B5EF4-FFF2-40B4-BE49-F238E27FC236}">
              <a16:creationId xmlns:a16="http://schemas.microsoft.com/office/drawing/2014/main" id="{5A6E4F35-4202-4918-8AB2-3D31C040B464}"/>
            </a:ext>
          </a:extLst>
        </xdr:cNvPr>
        <xdr:cNvSpPr/>
      </xdr:nvSpPr>
      <xdr:spPr>
        <a:xfrm>
          <a:off x="692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83820</xdr:rowOff>
    </xdr:to>
    <xdr:cxnSp macro="">
      <xdr:nvCxnSpPr>
        <xdr:cNvPr id="140" name="直線コネクタ 139">
          <a:extLst>
            <a:ext uri="{FF2B5EF4-FFF2-40B4-BE49-F238E27FC236}">
              <a16:creationId xmlns:a16="http://schemas.microsoft.com/office/drawing/2014/main" id="{4ECAEF6A-757A-4B0D-9506-66B405EBD0B7}"/>
            </a:ext>
          </a:extLst>
        </xdr:cNvPr>
        <xdr:cNvCxnSpPr/>
      </xdr:nvCxnSpPr>
      <xdr:spPr>
        <a:xfrm>
          <a:off x="6972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a:extLst>
            <a:ext uri="{FF2B5EF4-FFF2-40B4-BE49-F238E27FC236}">
              <a16:creationId xmlns:a16="http://schemas.microsoft.com/office/drawing/2014/main" id="{CF61D5C5-410D-4EF7-BB76-C3B2AF99E602}"/>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a:extLst>
            <a:ext uri="{FF2B5EF4-FFF2-40B4-BE49-F238E27FC236}">
              <a16:creationId xmlns:a16="http://schemas.microsoft.com/office/drawing/2014/main" id="{D58FAC13-7ED5-48AA-B050-483DDF982338}"/>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a:extLst>
            <a:ext uri="{FF2B5EF4-FFF2-40B4-BE49-F238E27FC236}">
              <a16:creationId xmlns:a16="http://schemas.microsoft.com/office/drawing/2014/main" id="{399F8F87-BC94-4ED3-BA20-AEE5A0D5E3DF}"/>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a:extLst>
            <a:ext uri="{FF2B5EF4-FFF2-40B4-BE49-F238E27FC236}">
              <a16:creationId xmlns:a16="http://schemas.microsoft.com/office/drawing/2014/main" id="{60CE26CC-0E3D-4DEF-8148-03103E345B5B}"/>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EDC5F815-8627-4BD9-A4D9-5A85CB6FA23A}"/>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a:extLst>
            <a:ext uri="{FF2B5EF4-FFF2-40B4-BE49-F238E27FC236}">
              <a16:creationId xmlns:a16="http://schemas.microsoft.com/office/drawing/2014/main" id="{B220B8FB-2FBE-4E65-8D7A-2D324D1B3E34}"/>
            </a:ext>
          </a:extLst>
        </xdr:cNvPr>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a:extLst>
            <a:ext uri="{FF2B5EF4-FFF2-40B4-BE49-F238E27FC236}">
              <a16:creationId xmlns:a16="http://schemas.microsoft.com/office/drawing/2014/main" id="{9256C8B5-114E-4A42-863A-B0E64275405B}"/>
            </a:ext>
          </a:extLst>
        </xdr:cNvPr>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125747</xdr:rowOff>
    </xdr:from>
    <xdr:ext cx="469744" cy="259045"/>
    <xdr:sp macro="" textlink="">
      <xdr:nvSpPr>
        <xdr:cNvPr id="148" name="n_4mainValue【図書館】&#10;一人当たり面積">
          <a:extLst>
            <a:ext uri="{FF2B5EF4-FFF2-40B4-BE49-F238E27FC236}">
              <a16:creationId xmlns:a16="http://schemas.microsoft.com/office/drawing/2014/main" id="{1CCF8C6F-7B69-4A2D-AC66-D2C9B9E2FB4B}"/>
            </a:ext>
          </a:extLst>
        </xdr:cNvPr>
        <xdr:cNvSpPr txBox="1"/>
      </xdr:nvSpPr>
      <xdr:spPr>
        <a:xfrm>
          <a:off x="6737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8A82AC7-2562-4D2F-9805-73A765E28D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7CD2EC2-BE33-4FAE-8E88-91CFBEAB40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A9C64C8-1B70-4823-8C80-06760F3BEF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89E4E3B-48B1-4F7B-9EA0-7877CDD5E5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B923045-016C-4C46-84AC-608E195B52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2A8E61B-AEB6-4935-A755-77FAE174FD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07CB516-5A99-4518-8803-B1FEE925A4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35C06BE-D6C0-47D6-8562-E0B329C738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071A75F-9512-4273-B757-1E0E098FEE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290F927-93A0-4609-9A43-98891A1FE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98F9A8B-9815-47A1-8549-55C470E2A4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457A261-5248-4EDC-87C6-B209AA2B43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4031454-F2DC-4969-B090-20CF777467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BF98E71-618B-49D9-87E6-B4AE514384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1DA933B-F771-4C9F-8BD7-A9D94084F2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E46435D-AA76-42C8-8699-78266CD6F6D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A486F18-B91D-4396-ADB1-FC1341AF31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063F03C-5335-434B-9C10-BFD09419EA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221FEED-7136-4515-B0F5-54719EEF4C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94F559A-0A6C-4AE7-A2A9-13FF1DA0AB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11BBBC4-6AB5-48EF-A21C-32067C3ECE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BD643CF-5AD8-4C8E-A704-FE6238FBA1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2C5AF8-CDE2-49BD-AA84-75F70F5DFF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745CFE3-37AF-4AB9-BA7B-6CC04EB5CC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3BEAD14-5BEC-4AD1-87DD-28991E9B7C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8BEABF6-E4FF-4EC6-8D66-A16BCA6E1F8A}"/>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36DC3EF-EFBE-44CA-A978-FE612A1AFA3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59A3BF50-67A1-437D-9245-DA2CB59134E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7D02A6FE-7656-4465-8490-B097AF4F7FB7}"/>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id="{783AF57B-48EE-4E74-ACE6-C343CD2E9399}"/>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4503EB0-2403-4CAA-88C2-1BC5186B1387}"/>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5D85458E-840B-4346-92D3-015CE5C57DE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id="{860D0D87-FC5D-4E69-8AF0-1520F1C78E67}"/>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3F2FCE72-5351-48BB-85BF-C022424C1E53}"/>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A2901DEF-32D5-4329-BF04-4B2088004193}"/>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9F73E4DE-F15F-4784-BEC4-1243BC8F22E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880031-448B-4BE8-AF90-30AB5F496D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60EF89-2544-4C70-B5E3-3FA338A16B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E075536-DE62-408D-AD34-C34D52E1EB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5A42DC-087B-48CA-BC0C-BBE1851D0F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1553882-147F-4E49-B13E-00C6F638E4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90" name="楕円 189">
          <a:extLst>
            <a:ext uri="{FF2B5EF4-FFF2-40B4-BE49-F238E27FC236}">
              <a16:creationId xmlns:a16="http://schemas.microsoft.com/office/drawing/2014/main" id="{FDC4CD5A-F7C9-4371-89E5-760D7FDD262F}"/>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F8E2594-D5D9-411F-928B-83B32F82385D}"/>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2" name="楕円 191">
          <a:extLst>
            <a:ext uri="{FF2B5EF4-FFF2-40B4-BE49-F238E27FC236}">
              <a16:creationId xmlns:a16="http://schemas.microsoft.com/office/drawing/2014/main" id="{EA91C4D3-4325-4196-B12F-6B264A5B6515}"/>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62</xdr:row>
      <xdr:rowOff>26126</xdr:rowOff>
    </xdr:to>
    <xdr:cxnSp macro="">
      <xdr:nvCxnSpPr>
        <xdr:cNvPr id="193" name="直線コネクタ 192">
          <a:extLst>
            <a:ext uri="{FF2B5EF4-FFF2-40B4-BE49-F238E27FC236}">
              <a16:creationId xmlns:a16="http://schemas.microsoft.com/office/drawing/2014/main" id="{6B0BA534-4453-47E2-BDAA-9E4F3DC4D4BB}"/>
            </a:ext>
          </a:extLst>
        </xdr:cNvPr>
        <xdr:cNvCxnSpPr/>
      </xdr:nvCxnSpPr>
      <xdr:spPr>
        <a:xfrm>
          <a:off x="3797300" y="1060214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4" name="楕円 193">
          <a:extLst>
            <a:ext uri="{FF2B5EF4-FFF2-40B4-BE49-F238E27FC236}">
              <a16:creationId xmlns:a16="http://schemas.microsoft.com/office/drawing/2014/main" id="{B4A72BBF-2A25-4710-9133-9D54916DFA97}"/>
            </a:ext>
          </a:extLst>
        </xdr:cNvPr>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143691</xdr:rowOff>
    </xdr:to>
    <xdr:cxnSp macro="">
      <xdr:nvCxnSpPr>
        <xdr:cNvPr id="195" name="直線コネクタ 194">
          <a:extLst>
            <a:ext uri="{FF2B5EF4-FFF2-40B4-BE49-F238E27FC236}">
              <a16:creationId xmlns:a16="http://schemas.microsoft.com/office/drawing/2014/main" id="{748DEA1C-E802-44C8-A853-87F0FEE157B8}"/>
            </a:ext>
          </a:extLst>
        </xdr:cNvPr>
        <xdr:cNvCxnSpPr/>
      </xdr:nvCxnSpPr>
      <xdr:spPr>
        <a:xfrm>
          <a:off x="2908300" y="10602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a:extLst>
            <a:ext uri="{FF2B5EF4-FFF2-40B4-BE49-F238E27FC236}">
              <a16:creationId xmlns:a16="http://schemas.microsoft.com/office/drawing/2014/main" id="{CB4B203C-D2BF-4F99-9739-AFD590E1DAF7}"/>
            </a:ext>
          </a:extLst>
        </xdr:cNvPr>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143691</xdr:rowOff>
    </xdr:to>
    <xdr:cxnSp macro="">
      <xdr:nvCxnSpPr>
        <xdr:cNvPr id="197" name="直線コネクタ 196">
          <a:extLst>
            <a:ext uri="{FF2B5EF4-FFF2-40B4-BE49-F238E27FC236}">
              <a16:creationId xmlns:a16="http://schemas.microsoft.com/office/drawing/2014/main" id="{F84B7DA7-B2CB-4513-8DC1-81742C384072}"/>
            </a:ext>
          </a:extLst>
        </xdr:cNvPr>
        <xdr:cNvCxnSpPr/>
      </xdr:nvCxnSpPr>
      <xdr:spPr>
        <a:xfrm>
          <a:off x="2019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98" name="楕円 197">
          <a:extLst>
            <a:ext uri="{FF2B5EF4-FFF2-40B4-BE49-F238E27FC236}">
              <a16:creationId xmlns:a16="http://schemas.microsoft.com/office/drawing/2014/main" id="{0B53D954-F271-497A-AEE4-846847644FA2}"/>
            </a:ext>
          </a:extLst>
        </xdr:cNvPr>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115933</xdr:rowOff>
    </xdr:to>
    <xdr:cxnSp macro="">
      <xdr:nvCxnSpPr>
        <xdr:cNvPr id="199" name="直線コネクタ 198">
          <a:extLst>
            <a:ext uri="{FF2B5EF4-FFF2-40B4-BE49-F238E27FC236}">
              <a16:creationId xmlns:a16="http://schemas.microsoft.com/office/drawing/2014/main" id="{D305EBCF-13CD-448A-96B2-DDE994D31640}"/>
            </a:ext>
          </a:extLst>
        </xdr:cNvPr>
        <xdr:cNvCxnSpPr/>
      </xdr:nvCxnSpPr>
      <xdr:spPr>
        <a:xfrm>
          <a:off x="1130300" y="105400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id="{8FAB1C44-6231-409C-96DE-08A2910297AB}"/>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7E2BF016-A630-48BC-BB16-7AB74666A42B}"/>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9332C752-A432-4027-A279-4EA79AEF26E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8CEEA3C8-A22F-49C7-8BA7-72AB15C70731}"/>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4" name="n_1mainValue【体育館・プール】&#10;有形固定資産減価償却率">
          <a:extLst>
            <a:ext uri="{FF2B5EF4-FFF2-40B4-BE49-F238E27FC236}">
              <a16:creationId xmlns:a16="http://schemas.microsoft.com/office/drawing/2014/main" id="{363E58D1-46E2-4DAB-8CD4-7D2981A766FC}"/>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5" name="n_2mainValue【体育館・プール】&#10;有形固定資産減価償却率">
          <a:extLst>
            <a:ext uri="{FF2B5EF4-FFF2-40B4-BE49-F238E27FC236}">
              <a16:creationId xmlns:a16="http://schemas.microsoft.com/office/drawing/2014/main" id="{AD00731D-E950-460B-86AE-78AC9C0873B6}"/>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a:extLst>
            <a:ext uri="{FF2B5EF4-FFF2-40B4-BE49-F238E27FC236}">
              <a16:creationId xmlns:a16="http://schemas.microsoft.com/office/drawing/2014/main" id="{327165B1-0DA8-48A6-A1EC-88F4A018BE09}"/>
            </a:ext>
          </a:extLst>
        </xdr:cNvPr>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207" name="n_4mainValue【体育館・プール】&#10;有形固定資産減価償却率">
          <a:extLst>
            <a:ext uri="{FF2B5EF4-FFF2-40B4-BE49-F238E27FC236}">
              <a16:creationId xmlns:a16="http://schemas.microsoft.com/office/drawing/2014/main" id="{D5FF99A3-70CE-42B2-8172-3EFD7D0B6FDA}"/>
            </a:ext>
          </a:extLst>
        </xdr:cNvPr>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AA8A0DE-D524-4A92-943D-6A9819A660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076D1E7-EC49-40F3-936C-6B41238048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2766D57-C09E-4CEA-ACAE-41023CA35B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D1FE360-D513-43FD-B160-3B89981107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A0E23E5-A1FE-4DD4-97CD-CA3EAEFBB9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47FC8F7-DD57-40A5-8359-5187558D54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6FCB455-E51E-4DDE-B733-8881DD5778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EDEDFEF-10D8-4139-AADF-C5E283C767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DEF4E03-DEE5-48B8-A484-63E1E454EE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5F91BB3-47F5-4A11-AC86-03C02CCFBB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827ED41-E71E-4BAF-AE24-6D144D0934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3E6DA22-4718-426B-8938-16DF4BE4A8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483DCCA-0100-4AB7-836B-E8F86A8A7F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F490B2D-6DDD-4D21-A894-D6B1787CBD9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6B85081-93F6-42B4-875E-C7071BD344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A7ADCFB-689F-451C-95B6-C35F801396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D2AB755-63E8-4B6A-8121-7D0E2FEAFEE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AB83F6F-965D-4D19-8FE9-E892DAF7FA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1833E42-E5A0-4B21-BB34-F714F815CA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45475EC-E044-4F90-A87B-6BF5CAD231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9E41A30-9962-4A87-9728-2A9E0A75DA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C33C2B1-81F1-4DE4-A9C3-21785223DFE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D4EB587-BA24-490E-9DE2-AE6D58DF03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id="{D80C5E52-2948-4165-9FDF-68FEAD321CA1}"/>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id="{371377CD-6243-4259-8B9B-4CA3EB7FF2AB}"/>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id="{2D7C4F9E-945D-4930-9FFF-D981BAEEE5B7}"/>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id="{EB0E56EA-ECB5-4D84-A1C8-380B7175E969}"/>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id="{9A97165C-EB4B-48C9-89C3-A487A428F0EF}"/>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36" name="【体育館・プール】&#10;一人当たり面積平均値テキスト">
          <a:extLst>
            <a:ext uri="{FF2B5EF4-FFF2-40B4-BE49-F238E27FC236}">
              <a16:creationId xmlns:a16="http://schemas.microsoft.com/office/drawing/2014/main" id="{F730A3F2-9548-4FE5-B4BE-167ED10958B4}"/>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id="{76144909-FC8C-43A6-9D93-080E2C1B982A}"/>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id="{9A146D20-223D-4982-B466-76456478B866}"/>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id="{802588AD-7186-4220-AD1C-5ECFE6BF5888}"/>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id="{DDBC67CB-C6EE-447A-AA5C-EC199A894B4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id="{166A3EE2-A7EF-4C25-A53A-EB35BCC9E2CB}"/>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CC4502B-0F73-415F-BD17-FAC4774DA1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843CC2-79C3-4D38-938D-879F1C20AD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3070ED-B780-4410-A5F5-8D6D227B66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B7AD3FD-A748-4895-877F-F2B15765A2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4F918F6-7F97-4886-A971-5088B1593E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34290</xdr:rowOff>
    </xdr:from>
    <xdr:to>
      <xdr:col>55</xdr:col>
      <xdr:colOff>50800</xdr:colOff>
      <xdr:row>61</xdr:row>
      <xdr:rowOff>135890</xdr:rowOff>
    </xdr:to>
    <xdr:sp macro="" textlink="">
      <xdr:nvSpPr>
        <xdr:cNvPr id="247" name="楕円 246">
          <a:extLst>
            <a:ext uri="{FF2B5EF4-FFF2-40B4-BE49-F238E27FC236}">
              <a16:creationId xmlns:a16="http://schemas.microsoft.com/office/drawing/2014/main" id="{FFE16959-69C6-4FA0-8023-2B864F766E7B}"/>
            </a:ext>
          </a:extLst>
        </xdr:cNvPr>
        <xdr:cNvSpPr/>
      </xdr:nvSpPr>
      <xdr:spPr>
        <a:xfrm>
          <a:off x="10426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57167</xdr:rowOff>
    </xdr:from>
    <xdr:ext cx="469744" cy="259045"/>
    <xdr:sp macro="" textlink="">
      <xdr:nvSpPr>
        <xdr:cNvPr id="248" name="【体育館・プール】&#10;一人当たり面積該当値テキスト">
          <a:extLst>
            <a:ext uri="{FF2B5EF4-FFF2-40B4-BE49-F238E27FC236}">
              <a16:creationId xmlns:a16="http://schemas.microsoft.com/office/drawing/2014/main" id="{7668E138-9845-4E5F-BEA3-DDCAA0F4B0D9}"/>
            </a:ext>
          </a:extLst>
        </xdr:cNvPr>
        <xdr:cNvSpPr txBox="1"/>
      </xdr:nvSpPr>
      <xdr:spPr>
        <a:xfrm>
          <a:off x="10515600"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49" name="楕円 248">
          <a:extLst>
            <a:ext uri="{FF2B5EF4-FFF2-40B4-BE49-F238E27FC236}">
              <a16:creationId xmlns:a16="http://schemas.microsoft.com/office/drawing/2014/main" id="{52D0334A-994E-43F7-A8CF-7539671D4DE4}"/>
            </a:ext>
          </a:extLst>
        </xdr:cNvPr>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8890</xdr:rowOff>
    </xdr:from>
    <xdr:to>
      <xdr:col>55</xdr:col>
      <xdr:colOff>0</xdr:colOff>
      <xdr:row>61</xdr:row>
      <xdr:rowOff>85090</xdr:rowOff>
    </xdr:to>
    <xdr:cxnSp macro="">
      <xdr:nvCxnSpPr>
        <xdr:cNvPr id="250" name="直線コネクタ 249">
          <a:extLst>
            <a:ext uri="{FF2B5EF4-FFF2-40B4-BE49-F238E27FC236}">
              <a16:creationId xmlns:a16="http://schemas.microsoft.com/office/drawing/2014/main" id="{5E7E9065-C675-4A06-9CAB-7E6FFDAE4340}"/>
            </a:ext>
          </a:extLst>
        </xdr:cNvPr>
        <xdr:cNvCxnSpPr/>
      </xdr:nvCxnSpPr>
      <xdr:spPr>
        <a:xfrm>
          <a:off x="9639300" y="10467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142240</xdr:rowOff>
    </xdr:from>
    <xdr:to>
      <xdr:col>46</xdr:col>
      <xdr:colOff>38100</xdr:colOff>
      <xdr:row>61</xdr:row>
      <xdr:rowOff>72390</xdr:rowOff>
    </xdr:to>
    <xdr:sp macro="" textlink="">
      <xdr:nvSpPr>
        <xdr:cNvPr id="251" name="楕円 250">
          <a:extLst>
            <a:ext uri="{FF2B5EF4-FFF2-40B4-BE49-F238E27FC236}">
              <a16:creationId xmlns:a16="http://schemas.microsoft.com/office/drawing/2014/main" id="{414DC5AF-9324-4FE8-94DC-6685D306EEF8}"/>
            </a:ext>
          </a:extLst>
        </xdr:cNvPr>
        <xdr:cNvSpPr/>
      </xdr:nvSpPr>
      <xdr:spPr>
        <a:xfrm>
          <a:off x="8699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xdr:rowOff>
    </xdr:from>
    <xdr:to>
      <xdr:col>50</xdr:col>
      <xdr:colOff>114300</xdr:colOff>
      <xdr:row>61</xdr:row>
      <xdr:rowOff>21590</xdr:rowOff>
    </xdr:to>
    <xdr:cxnSp macro="">
      <xdr:nvCxnSpPr>
        <xdr:cNvPr id="252" name="直線コネクタ 251">
          <a:extLst>
            <a:ext uri="{FF2B5EF4-FFF2-40B4-BE49-F238E27FC236}">
              <a16:creationId xmlns:a16="http://schemas.microsoft.com/office/drawing/2014/main" id="{97FE7DE8-A4CA-4503-80DC-20B3BA7B2F2F}"/>
            </a:ext>
          </a:extLst>
        </xdr:cNvPr>
        <xdr:cNvCxnSpPr/>
      </xdr:nvCxnSpPr>
      <xdr:spPr>
        <a:xfrm flipV="1">
          <a:off x="8750300" y="10467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3" name="楕円 252">
          <a:extLst>
            <a:ext uri="{FF2B5EF4-FFF2-40B4-BE49-F238E27FC236}">
              <a16:creationId xmlns:a16="http://schemas.microsoft.com/office/drawing/2014/main" id="{08D9268A-A828-4037-BC98-36621E21A788}"/>
            </a:ext>
          </a:extLst>
        </xdr:cNvPr>
        <xdr:cNvSpPr/>
      </xdr:nvSpPr>
      <xdr:spPr>
        <a:xfrm>
          <a:off x="7810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21590</xdr:rowOff>
    </xdr:from>
    <xdr:to>
      <xdr:col>45</xdr:col>
      <xdr:colOff>177800</xdr:colOff>
      <xdr:row>61</xdr:row>
      <xdr:rowOff>82550</xdr:rowOff>
    </xdr:to>
    <xdr:cxnSp macro="">
      <xdr:nvCxnSpPr>
        <xdr:cNvPr id="254" name="直線コネクタ 253">
          <a:extLst>
            <a:ext uri="{FF2B5EF4-FFF2-40B4-BE49-F238E27FC236}">
              <a16:creationId xmlns:a16="http://schemas.microsoft.com/office/drawing/2014/main" id="{E2974958-952A-48B3-A66F-3F7C46CB9FC9}"/>
            </a:ext>
          </a:extLst>
        </xdr:cNvPr>
        <xdr:cNvCxnSpPr/>
      </xdr:nvCxnSpPr>
      <xdr:spPr>
        <a:xfrm flipV="1">
          <a:off x="7861300" y="10480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41910</xdr:rowOff>
    </xdr:from>
    <xdr:to>
      <xdr:col>36</xdr:col>
      <xdr:colOff>165100</xdr:colOff>
      <xdr:row>61</xdr:row>
      <xdr:rowOff>143510</xdr:rowOff>
    </xdr:to>
    <xdr:sp macro="" textlink="">
      <xdr:nvSpPr>
        <xdr:cNvPr id="255" name="楕円 254">
          <a:extLst>
            <a:ext uri="{FF2B5EF4-FFF2-40B4-BE49-F238E27FC236}">
              <a16:creationId xmlns:a16="http://schemas.microsoft.com/office/drawing/2014/main" id="{B21863AA-9220-4C9D-A17F-6FC75A6F067C}"/>
            </a:ext>
          </a:extLst>
        </xdr:cNvPr>
        <xdr:cNvSpPr/>
      </xdr:nvSpPr>
      <xdr:spPr>
        <a:xfrm>
          <a:off x="69215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61</xdr:row>
      <xdr:rowOff>92710</xdr:rowOff>
    </xdr:to>
    <xdr:cxnSp macro="">
      <xdr:nvCxnSpPr>
        <xdr:cNvPr id="256" name="直線コネクタ 255">
          <a:extLst>
            <a:ext uri="{FF2B5EF4-FFF2-40B4-BE49-F238E27FC236}">
              <a16:creationId xmlns:a16="http://schemas.microsoft.com/office/drawing/2014/main" id="{D1211629-2982-473F-BB28-2C92982E03D4}"/>
            </a:ext>
          </a:extLst>
        </xdr:cNvPr>
        <xdr:cNvCxnSpPr/>
      </xdr:nvCxnSpPr>
      <xdr:spPr>
        <a:xfrm flipV="1">
          <a:off x="6972300" y="105410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57" name="n_1aveValue【体育館・プール】&#10;一人当たり面積">
          <a:extLst>
            <a:ext uri="{FF2B5EF4-FFF2-40B4-BE49-F238E27FC236}">
              <a16:creationId xmlns:a16="http://schemas.microsoft.com/office/drawing/2014/main" id="{68480D89-5845-4CA9-959D-4D43C37E39C6}"/>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58" name="n_2aveValue【体育館・プール】&#10;一人当たり面積">
          <a:extLst>
            <a:ext uri="{FF2B5EF4-FFF2-40B4-BE49-F238E27FC236}">
              <a16:creationId xmlns:a16="http://schemas.microsoft.com/office/drawing/2014/main" id="{5A439F6C-F239-4D59-8E1E-F53D244560AE}"/>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a:extLst>
            <a:ext uri="{FF2B5EF4-FFF2-40B4-BE49-F238E27FC236}">
              <a16:creationId xmlns:a16="http://schemas.microsoft.com/office/drawing/2014/main" id="{06B0976B-ED0E-4D25-A04B-5695D8F0CF9B}"/>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a:extLst>
            <a:ext uri="{FF2B5EF4-FFF2-40B4-BE49-F238E27FC236}">
              <a16:creationId xmlns:a16="http://schemas.microsoft.com/office/drawing/2014/main" id="{BB186388-DB32-4654-AC98-56684C7E91B9}"/>
            </a:ext>
          </a:extLst>
        </xdr:cNvPr>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76217</xdr:rowOff>
    </xdr:from>
    <xdr:ext cx="469744" cy="259045"/>
    <xdr:sp macro="" textlink="">
      <xdr:nvSpPr>
        <xdr:cNvPr id="261" name="n_1mainValue【体育館・プール】&#10;一人当たり面積">
          <a:extLst>
            <a:ext uri="{FF2B5EF4-FFF2-40B4-BE49-F238E27FC236}">
              <a16:creationId xmlns:a16="http://schemas.microsoft.com/office/drawing/2014/main" id="{6308CEB1-DF60-4B52-8488-3F2C932E48B3}"/>
            </a:ext>
          </a:extLst>
        </xdr:cNvPr>
        <xdr:cNvSpPr txBox="1"/>
      </xdr:nvSpPr>
      <xdr:spPr>
        <a:xfrm>
          <a:off x="9391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88917</xdr:rowOff>
    </xdr:from>
    <xdr:ext cx="469744" cy="259045"/>
    <xdr:sp macro="" textlink="">
      <xdr:nvSpPr>
        <xdr:cNvPr id="262" name="n_2mainValue【体育館・プール】&#10;一人当たり面積">
          <a:extLst>
            <a:ext uri="{FF2B5EF4-FFF2-40B4-BE49-F238E27FC236}">
              <a16:creationId xmlns:a16="http://schemas.microsoft.com/office/drawing/2014/main" id="{CCD205F4-9908-4BEE-AB8A-CFF6A3534598}"/>
            </a:ext>
          </a:extLst>
        </xdr:cNvPr>
        <xdr:cNvSpPr txBox="1"/>
      </xdr:nvSpPr>
      <xdr:spPr>
        <a:xfrm>
          <a:off x="85154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3" name="n_3mainValue【体育館・プール】&#10;一人当たり面積">
          <a:extLst>
            <a:ext uri="{FF2B5EF4-FFF2-40B4-BE49-F238E27FC236}">
              <a16:creationId xmlns:a16="http://schemas.microsoft.com/office/drawing/2014/main" id="{364C3575-595D-4C8F-A925-E476206DCEA6}"/>
            </a:ext>
          </a:extLst>
        </xdr:cNvPr>
        <xdr:cNvSpPr txBox="1"/>
      </xdr:nvSpPr>
      <xdr:spPr>
        <a:xfrm>
          <a:off x="7626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160037</xdr:rowOff>
    </xdr:from>
    <xdr:ext cx="469744" cy="259045"/>
    <xdr:sp macro="" textlink="">
      <xdr:nvSpPr>
        <xdr:cNvPr id="264" name="n_4mainValue【体育館・プール】&#10;一人当たり面積">
          <a:extLst>
            <a:ext uri="{FF2B5EF4-FFF2-40B4-BE49-F238E27FC236}">
              <a16:creationId xmlns:a16="http://schemas.microsoft.com/office/drawing/2014/main" id="{82146A1C-68EC-448A-98DB-A85339B76A79}"/>
            </a:ext>
          </a:extLst>
        </xdr:cNvPr>
        <xdr:cNvSpPr txBox="1"/>
      </xdr:nvSpPr>
      <xdr:spPr>
        <a:xfrm>
          <a:off x="67374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B2D3EB5-348F-49DC-BD55-F0B999AF6C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D87CB9E-EAD2-43B4-8E96-43BB57164E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0F3CACE-0405-4134-B384-CB320E02C8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56F01C-62B8-40CF-9174-E3DA3AA117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853A32E-CB44-4739-8F7F-3E44954B84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1381E15-04FB-420A-87A3-9334CF0092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A703AA4-8BAB-46CD-8CB6-F95892EE98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88CBFC7-3C42-4B42-8EE2-1C6A4F853F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932D31C-F7F4-44AE-BA3C-4EF02455CD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5209E37-27B9-4254-8ED7-63B5D1321C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517CC6D-4CC7-44DF-8DA5-ED579BBE53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059362B-D225-4F75-9EE0-09E62596D2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A7FC4EA-222E-4ACD-8F0E-B38A9FD6B3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33FC8D9-1FFF-474D-BC18-01DAB631C3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2D014BC-4E00-4357-9613-37336B63F4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DA132BF-0E58-4315-B8BC-96B8D3B9F2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162B4C3-580D-4CBF-87BE-EEAE3DB6634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3DA273D-D065-4263-978F-CC95400BCB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6AFE396-A2EB-4573-8586-757E3CCFF48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30E7F85-3106-4A4D-8A74-AEAA6B608E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D3FFF0E-B1FC-461A-8EBF-5BE9436EE3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5AFB5C3-787B-422B-ADFA-04450F1EB8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A5326D5-FEAF-41CD-8C11-06141CAF65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9D73D1E-D479-4673-957E-688B6322E6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80ED58E-482E-480F-A21A-E0D7A2E6FCAE}"/>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283DE4D4-2689-408A-8149-A6EA18DEE0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620129F2-8207-4CA8-9E3E-EDB071C4DCF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75B5E02-3792-4F6F-919C-18E0C5924A1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id="{07528FF3-A2F1-4EE5-A5CB-25EEAA66FDAD}"/>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781592A-172A-4DAB-8BE9-771F0526DA61}"/>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id="{D2A33877-B320-4E3D-99F1-29A2831AF0DF}"/>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id="{02D872F2-4B16-4D51-BD10-A8355834FD01}"/>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id="{B71F4118-FEC2-47C5-AB82-E033175B3504}"/>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id="{88E6627D-608C-4275-92C1-2AF8A05D97DC}"/>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id="{A32C50F8-E4B1-40CB-BB57-E15D980BA134}"/>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012BCA4-E031-4878-B60D-59B487AB75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65DDED-5492-4452-8F40-3E6B0045B6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3305FD-5D40-42C5-AD7F-B2BABF4CCF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29C7CD-A4E0-409F-A180-080811F5D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B116A42-45DC-4C3D-9D3C-9B9C3534DC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305" name="楕円 304">
          <a:extLst>
            <a:ext uri="{FF2B5EF4-FFF2-40B4-BE49-F238E27FC236}">
              <a16:creationId xmlns:a16="http://schemas.microsoft.com/office/drawing/2014/main" id="{F432EA9D-D293-4CF0-AEC5-CE6B8D836223}"/>
            </a:ext>
          </a:extLst>
        </xdr:cNvPr>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88916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D35E985-2102-4C3D-99FA-9539B91D17D8}"/>
            </a:ext>
          </a:extLst>
        </xdr:cNvPr>
        <xdr:cNvSpPr txBox="1"/>
      </xdr:nvSpPr>
      <xdr:spPr>
        <a:xfrm>
          <a:off x="4673600"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95886</xdr:rowOff>
    </xdr:from>
    <xdr:to>
      <xdr:col>20</xdr:col>
      <xdr:colOff>38100</xdr:colOff>
      <xdr:row>79</xdr:row>
      <xdr:rowOff>26036</xdr:rowOff>
    </xdr:to>
    <xdr:sp macro="" textlink="">
      <xdr:nvSpPr>
        <xdr:cNvPr id="307" name="楕円 306">
          <a:extLst>
            <a:ext uri="{FF2B5EF4-FFF2-40B4-BE49-F238E27FC236}">
              <a16:creationId xmlns:a16="http://schemas.microsoft.com/office/drawing/2014/main" id="{098BA194-11CC-4DFB-817E-14BCF748622D}"/>
            </a:ext>
          </a:extLst>
        </xdr:cNvPr>
        <xdr:cNvSpPr/>
      </xdr:nvSpPr>
      <xdr:spPr>
        <a:xfrm>
          <a:off x="3746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146686</xdr:rowOff>
    </xdr:from>
    <xdr:to>
      <xdr:col>24</xdr:col>
      <xdr:colOff>63500</xdr:colOff>
      <xdr:row>79</xdr:row>
      <xdr:rowOff>53339</xdr:rowOff>
    </xdr:to>
    <xdr:cxnSp macro="">
      <xdr:nvCxnSpPr>
        <xdr:cNvPr id="308" name="直線コネクタ 307">
          <a:extLst>
            <a:ext uri="{FF2B5EF4-FFF2-40B4-BE49-F238E27FC236}">
              <a16:creationId xmlns:a16="http://schemas.microsoft.com/office/drawing/2014/main" id="{162DA948-1300-4F9D-8A23-7D60BFCC2877}"/>
            </a:ext>
          </a:extLst>
        </xdr:cNvPr>
        <xdr:cNvCxnSpPr/>
      </xdr:nvCxnSpPr>
      <xdr:spPr>
        <a:xfrm>
          <a:off x="3797300" y="13519786"/>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xdr:rowOff>
    </xdr:from>
    <xdr:to>
      <xdr:col>15</xdr:col>
      <xdr:colOff>101600</xdr:colOff>
      <xdr:row>78</xdr:row>
      <xdr:rowOff>109855</xdr:rowOff>
    </xdr:to>
    <xdr:sp macro="" textlink="">
      <xdr:nvSpPr>
        <xdr:cNvPr id="309" name="楕円 308">
          <a:extLst>
            <a:ext uri="{FF2B5EF4-FFF2-40B4-BE49-F238E27FC236}">
              <a16:creationId xmlns:a16="http://schemas.microsoft.com/office/drawing/2014/main" id="{A2C00568-6288-4A0F-807F-551194D259B3}"/>
            </a:ext>
          </a:extLst>
        </xdr:cNvPr>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59055</xdr:rowOff>
    </xdr:from>
    <xdr:to>
      <xdr:col>19</xdr:col>
      <xdr:colOff>177800</xdr:colOff>
      <xdr:row>78</xdr:row>
      <xdr:rowOff>146686</xdr:rowOff>
    </xdr:to>
    <xdr:cxnSp macro="">
      <xdr:nvCxnSpPr>
        <xdr:cNvPr id="310" name="直線コネクタ 309">
          <a:extLst>
            <a:ext uri="{FF2B5EF4-FFF2-40B4-BE49-F238E27FC236}">
              <a16:creationId xmlns:a16="http://schemas.microsoft.com/office/drawing/2014/main" id="{7D71B134-721E-4CC5-84BE-E7002FCD2E5E}"/>
            </a:ext>
          </a:extLst>
        </xdr:cNvPr>
        <xdr:cNvCxnSpPr/>
      </xdr:nvCxnSpPr>
      <xdr:spPr>
        <a:xfrm>
          <a:off x="2908300" y="134321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1" name="楕円 310">
          <a:extLst>
            <a:ext uri="{FF2B5EF4-FFF2-40B4-BE49-F238E27FC236}">
              <a16:creationId xmlns:a16="http://schemas.microsoft.com/office/drawing/2014/main" id="{E30BF391-D8F0-4398-B975-39127EE1FD13}"/>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59055</xdr:rowOff>
    </xdr:from>
    <xdr:to>
      <xdr:col>15</xdr:col>
      <xdr:colOff>50800</xdr:colOff>
      <xdr:row>81</xdr:row>
      <xdr:rowOff>116205</xdr:rowOff>
    </xdr:to>
    <xdr:cxnSp macro="">
      <xdr:nvCxnSpPr>
        <xdr:cNvPr id="312" name="直線コネクタ 311">
          <a:extLst>
            <a:ext uri="{FF2B5EF4-FFF2-40B4-BE49-F238E27FC236}">
              <a16:creationId xmlns:a16="http://schemas.microsoft.com/office/drawing/2014/main" id="{58D36A49-0023-4614-A99F-9575D4E2D132}"/>
            </a:ext>
          </a:extLst>
        </xdr:cNvPr>
        <xdr:cNvCxnSpPr/>
      </xdr:nvCxnSpPr>
      <xdr:spPr>
        <a:xfrm flipV="1">
          <a:off x="2019300" y="1343215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3" name="楕円 312">
          <a:extLst>
            <a:ext uri="{FF2B5EF4-FFF2-40B4-BE49-F238E27FC236}">
              <a16:creationId xmlns:a16="http://schemas.microsoft.com/office/drawing/2014/main" id="{BED3627B-C5BE-4195-B9EC-B07A6D79E476}"/>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116205</xdr:rowOff>
    </xdr:from>
    <xdr:to>
      <xdr:col>10</xdr:col>
      <xdr:colOff>114300</xdr:colOff>
      <xdr:row>82</xdr:row>
      <xdr:rowOff>19050</xdr:rowOff>
    </xdr:to>
    <xdr:cxnSp macro="">
      <xdr:nvCxnSpPr>
        <xdr:cNvPr id="314" name="直線コネクタ 313">
          <a:extLst>
            <a:ext uri="{FF2B5EF4-FFF2-40B4-BE49-F238E27FC236}">
              <a16:creationId xmlns:a16="http://schemas.microsoft.com/office/drawing/2014/main" id="{8303E6B0-3D36-47C0-9781-C3460C9AE515}"/>
            </a:ext>
          </a:extLst>
        </xdr:cNvPr>
        <xdr:cNvCxnSpPr/>
      </xdr:nvCxnSpPr>
      <xdr:spPr>
        <a:xfrm flipV="1">
          <a:off x="1130300" y="14003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a:extLst>
            <a:ext uri="{FF2B5EF4-FFF2-40B4-BE49-F238E27FC236}">
              <a16:creationId xmlns:a16="http://schemas.microsoft.com/office/drawing/2014/main" id="{BAF02E3C-096D-4B9E-854E-935DE0D91C27}"/>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a:extLst>
            <a:ext uri="{FF2B5EF4-FFF2-40B4-BE49-F238E27FC236}">
              <a16:creationId xmlns:a16="http://schemas.microsoft.com/office/drawing/2014/main" id="{D1A6E9AC-6AF9-4A28-AB1E-D83AC098AFFD}"/>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a:extLst>
            <a:ext uri="{FF2B5EF4-FFF2-40B4-BE49-F238E27FC236}">
              <a16:creationId xmlns:a16="http://schemas.microsoft.com/office/drawing/2014/main" id="{84B9AB2C-9E8E-4F91-B982-73E3273B76C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a:extLst>
            <a:ext uri="{FF2B5EF4-FFF2-40B4-BE49-F238E27FC236}">
              <a16:creationId xmlns:a16="http://schemas.microsoft.com/office/drawing/2014/main" id="{7A6DF6FD-6771-4A4A-AF6A-2A9B69C5E35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42563</xdr:rowOff>
    </xdr:from>
    <xdr:ext cx="405111" cy="259045"/>
    <xdr:sp macro="" textlink="">
      <xdr:nvSpPr>
        <xdr:cNvPr id="319" name="n_1mainValue【福祉施設】&#10;有形固定資産減価償却率">
          <a:extLst>
            <a:ext uri="{FF2B5EF4-FFF2-40B4-BE49-F238E27FC236}">
              <a16:creationId xmlns:a16="http://schemas.microsoft.com/office/drawing/2014/main" id="{28ED4473-B16D-42DD-84C9-2D06CB767308}"/>
            </a:ext>
          </a:extLst>
        </xdr:cNvPr>
        <xdr:cNvSpPr txBox="1"/>
      </xdr:nvSpPr>
      <xdr:spPr>
        <a:xfrm>
          <a:off x="35820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126382</xdr:rowOff>
    </xdr:from>
    <xdr:ext cx="405111" cy="259045"/>
    <xdr:sp macro="" textlink="">
      <xdr:nvSpPr>
        <xdr:cNvPr id="320" name="n_2mainValue【福祉施設】&#10;有形固定資産減価償却率">
          <a:extLst>
            <a:ext uri="{FF2B5EF4-FFF2-40B4-BE49-F238E27FC236}">
              <a16:creationId xmlns:a16="http://schemas.microsoft.com/office/drawing/2014/main" id="{E0404EBF-D401-48A0-8EA5-BD1964CD83EA}"/>
            </a:ext>
          </a:extLst>
        </xdr:cNvPr>
        <xdr:cNvSpPr txBox="1"/>
      </xdr:nvSpPr>
      <xdr:spPr>
        <a:xfrm>
          <a:off x="2705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158132</xdr:rowOff>
    </xdr:from>
    <xdr:ext cx="405111" cy="259045"/>
    <xdr:sp macro="" textlink="">
      <xdr:nvSpPr>
        <xdr:cNvPr id="321" name="n_3mainValue【福祉施設】&#10;有形固定資産減価償却率">
          <a:extLst>
            <a:ext uri="{FF2B5EF4-FFF2-40B4-BE49-F238E27FC236}">
              <a16:creationId xmlns:a16="http://schemas.microsoft.com/office/drawing/2014/main" id="{37469164-BE6E-42B9-B2E3-C84B6C75C3D9}"/>
            </a:ext>
          </a:extLst>
        </xdr:cNvPr>
        <xdr:cNvSpPr txBox="1"/>
      </xdr:nvSpPr>
      <xdr:spPr>
        <a:xfrm>
          <a:off x="1816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2" name="n_4mainValue【福祉施設】&#10;有形固定資産減価償却率">
          <a:extLst>
            <a:ext uri="{FF2B5EF4-FFF2-40B4-BE49-F238E27FC236}">
              <a16:creationId xmlns:a16="http://schemas.microsoft.com/office/drawing/2014/main" id="{E096C03E-5035-45D7-9331-5EFA8F3136E7}"/>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29E0A74-1130-41E3-9CED-2E2195F042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CA1936A-35ED-402D-B791-FD93E12D02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294D2B9-22FD-47D2-BBC0-DBC705484B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1E21EED-E7F3-48DF-8BCD-F67A63EEDC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C68E646-3F9F-4344-B49D-29C0AFB1EE8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3EE7488-1882-4D4D-961A-913D0DE6DD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EE516A3-A654-4120-8285-B7D312E7E3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CB63169-20A1-4332-9B3C-CDCE5AACE5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FCE78CD-5FD9-4E63-BBF7-B41AE01DF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7D90544-6C54-45F1-BFF6-6D04A86944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B41C812-4DCB-40D6-ACE8-18EAB0B337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BA12C8B7-A37D-4EEB-A2CD-CAD16F59E17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6AB5661-0595-493C-ACA3-EDC7AF7C4D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B2B09EAD-D26A-42E6-844F-BBE13C25A36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1EA610E-9653-44B9-AF4F-C5D6ED6E0A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4E03BE63-82D4-4B6D-B2CD-539A8D3C1B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FC2C946-B80A-4289-882E-70892EE9B1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9105D37-3A73-45D5-9DCF-E64A3B35042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8F2B6D3-9994-40CA-9530-224EAD848D7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E368C29-A380-4D7A-9772-88D844AD4F2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EE3AC53-B1F9-40F9-BD1B-B72A40E545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AA3832C7-F802-44F9-A7DC-AF4A112FE1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8719C48B-E3F1-4FDE-88D6-584908131D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id="{AA2CC96A-839B-432E-B687-6B8694235F76}"/>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id="{3091094E-5CB5-47AE-B2FD-40C5A7DB1EA9}"/>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id="{5DB8B008-6833-44A4-9843-CC49BCB856E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id="{6925D3E2-248A-4F16-B1A1-0572E76E6997}"/>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id="{1789DC9F-76F6-4EAB-9849-FF23B3FE1D65}"/>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id="{23B54F86-69B1-44FC-84A5-3AFA43150764}"/>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id="{61D73786-7391-4F72-9111-E17850EB13D4}"/>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id="{DA5C93D5-CCC8-47A7-92BF-A9BF6B33847F}"/>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id="{AA14BA94-45B8-4804-A73E-6C4D114F7BE7}"/>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id="{C5570926-5DB1-42CF-9D49-8C8D1A445951}"/>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id="{A805F0E5-E231-4BD0-846F-CEA95375F204}"/>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F90E327-DE61-47B9-832A-C0EFA3CFB4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77D868-6E8F-4B91-A61C-1623184803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300C0E9-103A-4C58-9A9B-AE0231FFA8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F4B7AE-E79E-448A-8376-C76D4E448A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F7244D9-6C77-4998-9635-F2BB7FCE67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160020</xdr:rowOff>
    </xdr:from>
    <xdr:to>
      <xdr:col>55</xdr:col>
      <xdr:colOff>50800</xdr:colOff>
      <xdr:row>86</xdr:row>
      <xdr:rowOff>90170</xdr:rowOff>
    </xdr:to>
    <xdr:sp macro="" textlink="">
      <xdr:nvSpPr>
        <xdr:cNvPr id="362" name="楕円 361">
          <a:extLst>
            <a:ext uri="{FF2B5EF4-FFF2-40B4-BE49-F238E27FC236}">
              <a16:creationId xmlns:a16="http://schemas.microsoft.com/office/drawing/2014/main" id="{BEC750B6-8D53-477A-8DC5-D0C9A8DB7D9B}"/>
            </a:ext>
          </a:extLst>
        </xdr:cNvPr>
        <xdr:cNvSpPr/>
      </xdr:nvSpPr>
      <xdr:spPr>
        <a:xfrm>
          <a:off x="104267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74947</xdr:rowOff>
    </xdr:from>
    <xdr:ext cx="469744" cy="259045"/>
    <xdr:sp macro="" textlink="">
      <xdr:nvSpPr>
        <xdr:cNvPr id="363" name="【福祉施設】&#10;一人当たり面積該当値テキスト">
          <a:extLst>
            <a:ext uri="{FF2B5EF4-FFF2-40B4-BE49-F238E27FC236}">
              <a16:creationId xmlns:a16="http://schemas.microsoft.com/office/drawing/2014/main" id="{3A8160F4-521D-466C-9850-B15F51B96EC9}"/>
            </a:ext>
          </a:extLst>
        </xdr:cNvPr>
        <xdr:cNvSpPr txBox="1"/>
      </xdr:nvSpPr>
      <xdr:spPr>
        <a:xfrm>
          <a:off x="10515600"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161289</xdr:rowOff>
    </xdr:from>
    <xdr:to>
      <xdr:col>50</xdr:col>
      <xdr:colOff>165100</xdr:colOff>
      <xdr:row>86</xdr:row>
      <xdr:rowOff>91439</xdr:rowOff>
    </xdr:to>
    <xdr:sp macro="" textlink="">
      <xdr:nvSpPr>
        <xdr:cNvPr id="364" name="楕円 363">
          <a:extLst>
            <a:ext uri="{FF2B5EF4-FFF2-40B4-BE49-F238E27FC236}">
              <a16:creationId xmlns:a16="http://schemas.microsoft.com/office/drawing/2014/main" id="{93EB6FCE-5AA9-4F88-96D8-565587502D89}"/>
            </a:ext>
          </a:extLst>
        </xdr:cNvPr>
        <xdr:cNvSpPr/>
      </xdr:nvSpPr>
      <xdr:spPr>
        <a:xfrm>
          <a:off x="9588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39370</xdr:rowOff>
    </xdr:from>
    <xdr:to>
      <xdr:col>55</xdr:col>
      <xdr:colOff>0</xdr:colOff>
      <xdr:row>86</xdr:row>
      <xdr:rowOff>40639</xdr:rowOff>
    </xdr:to>
    <xdr:cxnSp macro="">
      <xdr:nvCxnSpPr>
        <xdr:cNvPr id="365" name="直線コネクタ 364">
          <a:extLst>
            <a:ext uri="{FF2B5EF4-FFF2-40B4-BE49-F238E27FC236}">
              <a16:creationId xmlns:a16="http://schemas.microsoft.com/office/drawing/2014/main" id="{3BCEEC40-40BC-438E-A24F-DDD492198B41}"/>
            </a:ext>
          </a:extLst>
        </xdr:cNvPr>
        <xdr:cNvCxnSpPr/>
      </xdr:nvCxnSpPr>
      <xdr:spPr>
        <a:xfrm flipV="1">
          <a:off x="9639300" y="147840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366" name="楕円 365">
          <a:extLst>
            <a:ext uri="{FF2B5EF4-FFF2-40B4-BE49-F238E27FC236}">
              <a16:creationId xmlns:a16="http://schemas.microsoft.com/office/drawing/2014/main" id="{F779CF55-7A5D-4D45-9B76-2DCBD5EC0C10}"/>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40639</xdr:rowOff>
    </xdr:from>
    <xdr:to>
      <xdr:col>50</xdr:col>
      <xdr:colOff>114300</xdr:colOff>
      <xdr:row>86</xdr:row>
      <xdr:rowOff>41911</xdr:rowOff>
    </xdr:to>
    <xdr:cxnSp macro="">
      <xdr:nvCxnSpPr>
        <xdr:cNvPr id="367" name="直線コネクタ 366">
          <a:extLst>
            <a:ext uri="{FF2B5EF4-FFF2-40B4-BE49-F238E27FC236}">
              <a16:creationId xmlns:a16="http://schemas.microsoft.com/office/drawing/2014/main" id="{77B61562-1712-41B3-8975-B4D5B4CA7AA4}"/>
            </a:ext>
          </a:extLst>
        </xdr:cNvPr>
        <xdr:cNvCxnSpPr/>
      </xdr:nvCxnSpPr>
      <xdr:spPr>
        <a:xfrm flipV="1">
          <a:off x="8750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68" name="楕円 367">
          <a:extLst>
            <a:ext uri="{FF2B5EF4-FFF2-40B4-BE49-F238E27FC236}">
              <a16:creationId xmlns:a16="http://schemas.microsoft.com/office/drawing/2014/main" id="{9459A6BF-85A0-4883-81FA-934BA436DFBF}"/>
            </a:ext>
          </a:extLst>
        </xdr:cNvPr>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86</xdr:row>
      <xdr:rowOff>41911</xdr:rowOff>
    </xdr:to>
    <xdr:cxnSp macro="">
      <xdr:nvCxnSpPr>
        <xdr:cNvPr id="369" name="直線コネクタ 368">
          <a:extLst>
            <a:ext uri="{FF2B5EF4-FFF2-40B4-BE49-F238E27FC236}">
              <a16:creationId xmlns:a16="http://schemas.microsoft.com/office/drawing/2014/main" id="{5274D1C2-0521-4C74-B807-FD9C82490A8D}"/>
            </a:ext>
          </a:extLst>
        </xdr:cNvPr>
        <xdr:cNvCxnSpPr/>
      </xdr:nvCxnSpPr>
      <xdr:spPr>
        <a:xfrm>
          <a:off x="7861300" y="145465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27939</xdr:rowOff>
    </xdr:from>
    <xdr:to>
      <xdr:col>36</xdr:col>
      <xdr:colOff>165100</xdr:colOff>
      <xdr:row>85</xdr:row>
      <xdr:rowOff>129539</xdr:rowOff>
    </xdr:to>
    <xdr:sp macro="" textlink="">
      <xdr:nvSpPr>
        <xdr:cNvPr id="370" name="楕円 369">
          <a:extLst>
            <a:ext uri="{FF2B5EF4-FFF2-40B4-BE49-F238E27FC236}">
              <a16:creationId xmlns:a16="http://schemas.microsoft.com/office/drawing/2014/main" id="{A9E5F62A-6129-4B8A-82D9-02F557AF0A9C}"/>
            </a:ext>
          </a:extLst>
        </xdr:cNvPr>
        <xdr:cNvSpPr/>
      </xdr:nvSpPr>
      <xdr:spPr>
        <a:xfrm>
          <a:off x="6921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144780</xdr:rowOff>
    </xdr:from>
    <xdr:to>
      <xdr:col>41</xdr:col>
      <xdr:colOff>50800</xdr:colOff>
      <xdr:row>85</xdr:row>
      <xdr:rowOff>78739</xdr:rowOff>
    </xdr:to>
    <xdr:cxnSp macro="">
      <xdr:nvCxnSpPr>
        <xdr:cNvPr id="371" name="直線コネクタ 370">
          <a:extLst>
            <a:ext uri="{FF2B5EF4-FFF2-40B4-BE49-F238E27FC236}">
              <a16:creationId xmlns:a16="http://schemas.microsoft.com/office/drawing/2014/main" id="{C958B1B9-EFE8-49F8-A8ED-4A5F9FA89AF5}"/>
            </a:ext>
          </a:extLst>
        </xdr:cNvPr>
        <xdr:cNvCxnSpPr/>
      </xdr:nvCxnSpPr>
      <xdr:spPr>
        <a:xfrm flipV="1">
          <a:off x="6972300" y="145465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id="{D27FA4C2-0ADF-497A-ACA8-25A6408203B3}"/>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id="{59E69ACA-4F52-40D3-B9D7-385D2C835633}"/>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374" name="n_3aveValue【福祉施設】&#10;一人当たり面積">
          <a:extLst>
            <a:ext uri="{FF2B5EF4-FFF2-40B4-BE49-F238E27FC236}">
              <a16:creationId xmlns:a16="http://schemas.microsoft.com/office/drawing/2014/main" id="{8A91B5D1-CD93-418F-8A01-EACD1C24F882}"/>
            </a:ext>
          </a:extLst>
        </xdr:cNvPr>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D859FADD-D5A0-4A68-8136-69B45EB468F1}"/>
            </a:ext>
          </a:extLst>
        </xdr:cNvPr>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82566</xdr:rowOff>
    </xdr:from>
    <xdr:ext cx="469744" cy="259045"/>
    <xdr:sp macro="" textlink="">
      <xdr:nvSpPr>
        <xdr:cNvPr id="376" name="n_1mainValue【福祉施設】&#10;一人当たり面積">
          <a:extLst>
            <a:ext uri="{FF2B5EF4-FFF2-40B4-BE49-F238E27FC236}">
              <a16:creationId xmlns:a16="http://schemas.microsoft.com/office/drawing/2014/main" id="{3468DBF5-2B22-4781-85A6-6A676940BCEA}"/>
            </a:ext>
          </a:extLst>
        </xdr:cNvPr>
        <xdr:cNvSpPr txBox="1"/>
      </xdr:nvSpPr>
      <xdr:spPr>
        <a:xfrm>
          <a:off x="9391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377" name="n_2mainValue【福祉施設】&#10;一人当たり面積">
          <a:extLst>
            <a:ext uri="{FF2B5EF4-FFF2-40B4-BE49-F238E27FC236}">
              <a16:creationId xmlns:a16="http://schemas.microsoft.com/office/drawing/2014/main" id="{DB40E32E-A7CF-424D-A9F9-18EFA20517F5}"/>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40657</xdr:rowOff>
    </xdr:from>
    <xdr:ext cx="469744" cy="259045"/>
    <xdr:sp macro="" textlink="">
      <xdr:nvSpPr>
        <xdr:cNvPr id="378" name="n_3mainValue【福祉施設】&#10;一人当たり面積">
          <a:extLst>
            <a:ext uri="{FF2B5EF4-FFF2-40B4-BE49-F238E27FC236}">
              <a16:creationId xmlns:a16="http://schemas.microsoft.com/office/drawing/2014/main" id="{22D7BD4D-7394-4DD9-B01A-8D86C88BC6C4}"/>
            </a:ext>
          </a:extLst>
        </xdr:cNvPr>
        <xdr:cNvSpPr txBox="1"/>
      </xdr:nvSpPr>
      <xdr:spPr>
        <a:xfrm>
          <a:off x="7626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146066</xdr:rowOff>
    </xdr:from>
    <xdr:ext cx="469744" cy="259045"/>
    <xdr:sp macro="" textlink="">
      <xdr:nvSpPr>
        <xdr:cNvPr id="379" name="n_4mainValue【福祉施設】&#10;一人当たり面積">
          <a:extLst>
            <a:ext uri="{FF2B5EF4-FFF2-40B4-BE49-F238E27FC236}">
              <a16:creationId xmlns:a16="http://schemas.microsoft.com/office/drawing/2014/main" id="{50B77E35-504C-42CA-8B22-7C1913F27F3F}"/>
            </a:ext>
          </a:extLst>
        </xdr:cNvPr>
        <xdr:cNvSpPr txBox="1"/>
      </xdr:nvSpPr>
      <xdr:spPr>
        <a:xfrm>
          <a:off x="6737427"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9EE70F2-3A8B-43D8-8E6D-CFF233EB64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51733A6-EC73-4D1F-9A45-ECC373E813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850A707-684C-4146-A9EA-3529589617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7D235F4-AF37-47C9-B428-B6227EACEC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FD585D5-1D23-4547-B69B-AC1E229DFF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7E8B6EB-41F2-4735-87F5-EDF6A13B81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9DE24D7-3E87-496F-9252-3CAC5F8649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C0024F4-5F17-40AA-BCED-0E218F4D27D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B5E67D1-A18A-4EE9-B7BD-14C7D07577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0E60FFA-7D1E-4F27-B70E-7BB4435930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51FAC908-2D2A-41D3-8F3D-7E3A1867362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F9FA465-DE7A-4227-AC74-788FA3FC88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B299464-0619-4026-8E4E-02C6424046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42E2FE4D-9FB1-48D2-A019-32A06193F7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FB2703D-B429-4ACF-9CEC-60822CA13B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16153D8D-6822-4C8A-8C65-90FF8ACA0D2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4232EC8-F404-4D44-A4FB-A4D66E0B41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F152A5A-F153-479C-A7E2-29A532E709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7403842-C63B-431E-955D-735EC033AE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EE2E962-3CFB-4A6D-BDF8-324111E8BB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276E33B-8E14-4E64-AA55-9577E91CEB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79F64CE-B1E4-40A0-BAF3-F967A306E8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FD59238-EC85-48C5-A0BB-DC3DB75CE7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A725044-4D85-4FEE-91AB-1E38360434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9D23C12-261E-4D95-9EC5-20345C57B8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D9E7352-7EEF-4031-A423-BD7FA933DB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340AAAC-5413-4F84-B35A-E55EBBC2CD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727E67CC-5667-41A8-9D53-A24916D8F5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B0255609-CE85-4055-845F-3C8DA29FA3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34F5D901-AA65-4FF4-A4BA-3C3F0889D0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F3218844-1364-495C-B95B-5E4C7FA4C7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EDFD2106-4DDB-439A-94AD-53F1E5D5C5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9E6D80BC-1887-47A3-9456-9EE969621A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DEB4CF4D-44AD-4147-8197-BB88B32888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C1A48F-5684-48FE-B28C-5AF747A88F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D5452A0-76CB-4661-97FB-8F8A5C67181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8056CB53-A5F6-4D86-8784-4CAC72B7DB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55CD1B2-F722-405D-920A-D5D3201207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9FE4F16E-F99A-45E0-AF3F-97EA0DC486D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97D97583-476B-4382-8E02-31A3614B31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4D995A80-DC6D-4C60-B3F0-36158903A022}"/>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55CB17B9-3466-447A-9CE7-9F11EB38176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DDA654FE-A173-4E65-84A2-71672CF863A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167F0399-9522-4D18-A510-87C0F506A90F}"/>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a:extLst>
            <a:ext uri="{FF2B5EF4-FFF2-40B4-BE49-F238E27FC236}">
              <a16:creationId xmlns:a16="http://schemas.microsoft.com/office/drawing/2014/main" id="{6DDE1FB0-33A7-44BD-9A53-AB6340B28099}"/>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9FBF0910-F354-4B88-9798-719FD5171516}"/>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a:extLst>
            <a:ext uri="{FF2B5EF4-FFF2-40B4-BE49-F238E27FC236}">
              <a16:creationId xmlns:a16="http://schemas.microsoft.com/office/drawing/2014/main" id="{DB330FFA-153F-44A0-AA57-611092C5147A}"/>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a:extLst>
            <a:ext uri="{FF2B5EF4-FFF2-40B4-BE49-F238E27FC236}">
              <a16:creationId xmlns:a16="http://schemas.microsoft.com/office/drawing/2014/main" id="{ED987E33-9B2E-4CD7-9144-5E514A53C5F6}"/>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a:extLst>
            <a:ext uri="{FF2B5EF4-FFF2-40B4-BE49-F238E27FC236}">
              <a16:creationId xmlns:a16="http://schemas.microsoft.com/office/drawing/2014/main" id="{FA8D0EDF-DCEE-414D-BD64-C0028D150897}"/>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a:extLst>
            <a:ext uri="{FF2B5EF4-FFF2-40B4-BE49-F238E27FC236}">
              <a16:creationId xmlns:a16="http://schemas.microsoft.com/office/drawing/2014/main" id="{CF4AA9CD-E9B0-43C5-A78E-BE8AD8D254ED}"/>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a:extLst>
            <a:ext uri="{FF2B5EF4-FFF2-40B4-BE49-F238E27FC236}">
              <a16:creationId xmlns:a16="http://schemas.microsoft.com/office/drawing/2014/main" id="{9682E1B8-D403-4A3B-9590-5F7913AB163F}"/>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33F70EE-8F24-4FCA-971E-F3191B84AA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A276D56-4779-48FF-B6FC-EAEC1AC3F7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06E824E-CC9F-429B-AF0C-29C0910F09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CC32FC9-FE36-4144-B5B5-6FC091929F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67C2C12-2DDC-405B-99A7-5AE49B080F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36" name="楕円 435">
          <a:extLst>
            <a:ext uri="{FF2B5EF4-FFF2-40B4-BE49-F238E27FC236}">
              <a16:creationId xmlns:a16="http://schemas.microsoft.com/office/drawing/2014/main" id="{FE153210-3261-4F5A-B4D6-2BFA4BEB2336}"/>
            </a:ext>
          </a:extLst>
        </xdr:cNvPr>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F168BB4C-1EFA-49FB-9417-BC1157695EEB}"/>
            </a:ext>
          </a:extLst>
        </xdr:cNvPr>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438" name="楕円 437">
          <a:extLst>
            <a:ext uri="{FF2B5EF4-FFF2-40B4-BE49-F238E27FC236}">
              <a16:creationId xmlns:a16="http://schemas.microsoft.com/office/drawing/2014/main" id="{B78086ED-3264-4D47-9241-340D23DE2BF6}"/>
            </a:ext>
          </a:extLst>
        </xdr:cNvPr>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70485</xdr:rowOff>
    </xdr:to>
    <xdr:cxnSp macro="">
      <xdr:nvCxnSpPr>
        <xdr:cNvPr id="439" name="直線コネクタ 438">
          <a:extLst>
            <a:ext uri="{FF2B5EF4-FFF2-40B4-BE49-F238E27FC236}">
              <a16:creationId xmlns:a16="http://schemas.microsoft.com/office/drawing/2014/main" id="{6CE5D0ED-21D4-46DC-A54C-344B6E636707}"/>
            </a:ext>
          </a:extLst>
        </xdr:cNvPr>
        <xdr:cNvCxnSpPr/>
      </xdr:nvCxnSpPr>
      <xdr:spPr>
        <a:xfrm>
          <a:off x="15481300" y="649033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40" name="楕円 439">
          <a:extLst>
            <a:ext uri="{FF2B5EF4-FFF2-40B4-BE49-F238E27FC236}">
              <a16:creationId xmlns:a16="http://schemas.microsoft.com/office/drawing/2014/main" id="{EB3B4004-46E1-45A2-9801-C523C72908AD}"/>
            </a:ext>
          </a:extLst>
        </xdr:cNvPr>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37</xdr:row>
      <xdr:rowOff>146685</xdr:rowOff>
    </xdr:to>
    <xdr:cxnSp macro="">
      <xdr:nvCxnSpPr>
        <xdr:cNvPr id="441" name="直線コネクタ 440">
          <a:extLst>
            <a:ext uri="{FF2B5EF4-FFF2-40B4-BE49-F238E27FC236}">
              <a16:creationId xmlns:a16="http://schemas.microsoft.com/office/drawing/2014/main" id="{17CF35C1-39DB-40A7-B552-0A5AB690BEB1}"/>
            </a:ext>
          </a:extLst>
        </xdr:cNvPr>
        <xdr:cNvCxnSpPr/>
      </xdr:nvCxnSpPr>
      <xdr:spPr>
        <a:xfrm>
          <a:off x="14592300" y="649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42" name="楕円 441">
          <a:extLst>
            <a:ext uri="{FF2B5EF4-FFF2-40B4-BE49-F238E27FC236}">
              <a16:creationId xmlns:a16="http://schemas.microsoft.com/office/drawing/2014/main" id="{AE7B0D54-76CE-42E0-8A2D-C80E743D6F6B}"/>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37</xdr:row>
      <xdr:rowOff>146685</xdr:rowOff>
    </xdr:to>
    <xdr:cxnSp macro="">
      <xdr:nvCxnSpPr>
        <xdr:cNvPr id="443" name="直線コネクタ 442">
          <a:extLst>
            <a:ext uri="{FF2B5EF4-FFF2-40B4-BE49-F238E27FC236}">
              <a16:creationId xmlns:a16="http://schemas.microsoft.com/office/drawing/2014/main" id="{C2D8AAAB-28C2-4CE4-AD5F-4413AAD287A4}"/>
            </a:ext>
          </a:extLst>
        </xdr:cNvPr>
        <xdr:cNvCxnSpPr/>
      </xdr:nvCxnSpPr>
      <xdr:spPr>
        <a:xfrm>
          <a:off x="13703300" y="6484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444" name="楕円 443">
          <a:extLst>
            <a:ext uri="{FF2B5EF4-FFF2-40B4-BE49-F238E27FC236}">
              <a16:creationId xmlns:a16="http://schemas.microsoft.com/office/drawing/2014/main" id="{EB3054EB-026B-4BA8-9D41-15DAF8715BA3}"/>
            </a:ext>
          </a:extLst>
        </xdr:cNvPr>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140970</xdr:rowOff>
    </xdr:to>
    <xdr:cxnSp macro="">
      <xdr:nvCxnSpPr>
        <xdr:cNvPr id="445" name="直線コネクタ 444">
          <a:extLst>
            <a:ext uri="{FF2B5EF4-FFF2-40B4-BE49-F238E27FC236}">
              <a16:creationId xmlns:a16="http://schemas.microsoft.com/office/drawing/2014/main" id="{AC834E6A-7AA5-448B-8E2A-2583E2135C91}"/>
            </a:ext>
          </a:extLst>
        </xdr:cNvPr>
        <xdr:cNvCxnSpPr/>
      </xdr:nvCxnSpPr>
      <xdr:spPr>
        <a:xfrm>
          <a:off x="12814300" y="6438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8C0DDF6C-65F8-47D5-9C33-B1E18D7AB759}"/>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AACCC6B0-8463-45AE-8152-B98C2046E0C3}"/>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45987F3-810B-4D89-817A-ADB18D860D54}"/>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28B9CC6C-3739-4E33-8C62-AC4303186DA4}"/>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42562</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314A4F5A-B324-4183-9CD9-C4776C4E60F2}"/>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EDD8DB0A-01BC-446F-9C31-5D44585A67B6}"/>
            </a:ext>
          </a:extLst>
        </xdr:cNvPr>
        <xdr:cNvSpPr txBox="1"/>
      </xdr:nvSpPr>
      <xdr:spPr>
        <a:xfrm>
          <a:off x="14389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AB2D31FE-D6A2-4276-8A88-4902D6E44694}"/>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162577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F4D01CDA-8F2E-4E8B-9682-D18321009F16}"/>
            </a:ext>
          </a:extLst>
        </xdr:cNvPr>
        <xdr:cNvSpPr txBox="1"/>
      </xdr:nvSpPr>
      <xdr:spPr>
        <a:xfrm>
          <a:off x="12611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065E3A2-0826-4B80-B299-3CED297709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BDEB323-4E19-41EB-AF04-7C17ABD24B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995A5F5-95F7-484E-9397-740220FB6C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1B45A14-EB6E-4A9B-BAAA-9CD0657776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2309D99D-5A5B-4F10-90CC-BFD6F7AD6F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28FC67F-0F79-42AE-8D54-F3DA74FACE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B32C9C6-FCF8-42F5-9882-BB7E7FD86E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7975A83-BB66-4629-ABFC-8325579709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C228D1D-40B0-4903-A8EA-5CFB863BA7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CB78539-F13C-43DA-A040-11B06FE196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5F0C8523-3C09-4BA6-AE77-8EA52DAC09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72170D77-4E2E-4B0B-9295-F6033D90BA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441CC36D-6726-418E-A731-6B742D86E0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431C50EA-3303-41F3-8BB0-6D4F3F51BA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8368B928-3029-490F-ADF9-945884ABB06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FDB120F6-84C1-401A-B486-3F8464051E4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506C1D62-323A-4E0A-B206-BAF39C54D06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366A22D8-6E96-428E-A3F7-FAA7AC76DF3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DB7AC5BF-F401-40CF-99BD-D6E20E07CD7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D3AF0D89-575A-44ED-B9E7-AD7F3E6CEE0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13520C2-93FF-4492-933F-F5442F11AB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9A698899-6C38-4FCC-888F-C3EA3CC338F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E0C8D11B-925A-4FFC-954B-72BA5DE2C6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7" name="直線コネクタ 476">
          <a:extLst>
            <a:ext uri="{FF2B5EF4-FFF2-40B4-BE49-F238E27FC236}">
              <a16:creationId xmlns:a16="http://schemas.microsoft.com/office/drawing/2014/main" id="{C52EF978-4952-4E30-ADFA-F69103CC735C}"/>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D5E50263-AA9C-461D-93FD-30D8B9CA7B1B}"/>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9" name="直線コネクタ 478">
          <a:extLst>
            <a:ext uri="{FF2B5EF4-FFF2-40B4-BE49-F238E27FC236}">
              <a16:creationId xmlns:a16="http://schemas.microsoft.com/office/drawing/2014/main" id="{710C25D5-C8BA-4A67-84AE-52737B1E7B0B}"/>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285A09-3884-4AED-8E14-8C5C630F0D04}"/>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81" name="直線コネクタ 480">
          <a:extLst>
            <a:ext uri="{FF2B5EF4-FFF2-40B4-BE49-F238E27FC236}">
              <a16:creationId xmlns:a16="http://schemas.microsoft.com/office/drawing/2014/main" id="{98731FAE-B32E-49AA-9506-A17F723B2021}"/>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A3056357-977B-4B9D-9404-49352FA172B8}"/>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3" name="フローチャート: 判断 482">
          <a:extLst>
            <a:ext uri="{FF2B5EF4-FFF2-40B4-BE49-F238E27FC236}">
              <a16:creationId xmlns:a16="http://schemas.microsoft.com/office/drawing/2014/main" id="{C1F479BD-B709-43CF-A697-5EBDC39AC48E}"/>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4" name="フローチャート: 判断 483">
          <a:extLst>
            <a:ext uri="{FF2B5EF4-FFF2-40B4-BE49-F238E27FC236}">
              <a16:creationId xmlns:a16="http://schemas.microsoft.com/office/drawing/2014/main" id="{CC03E99C-EB34-43DE-809C-3AE11AF086AC}"/>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5" name="フローチャート: 判断 484">
          <a:extLst>
            <a:ext uri="{FF2B5EF4-FFF2-40B4-BE49-F238E27FC236}">
              <a16:creationId xmlns:a16="http://schemas.microsoft.com/office/drawing/2014/main" id="{D2EAC476-1A15-4EB6-8020-317FE398B056}"/>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6" name="フローチャート: 判断 485">
          <a:extLst>
            <a:ext uri="{FF2B5EF4-FFF2-40B4-BE49-F238E27FC236}">
              <a16:creationId xmlns:a16="http://schemas.microsoft.com/office/drawing/2014/main" id="{DD780E44-3322-4094-8E0E-4FAAEFADAC6E}"/>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7" name="フローチャート: 判断 486">
          <a:extLst>
            <a:ext uri="{FF2B5EF4-FFF2-40B4-BE49-F238E27FC236}">
              <a16:creationId xmlns:a16="http://schemas.microsoft.com/office/drawing/2014/main" id="{484F94B4-50ED-4EAE-BFB6-F52ECF5102E3}"/>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8021666-BFEC-431A-B317-DC20A4FD3B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9935B9C-FEA5-4132-91C8-9DF0FE1DDB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6CB9BD6-1047-43F9-AA4B-81A5097F92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A4026F6-D20A-4520-AE07-9FF13D1A5B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2B6048B-FF44-4DAA-8214-774DD185F7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17936</xdr:rowOff>
    </xdr:from>
    <xdr:to>
      <xdr:col>116</xdr:col>
      <xdr:colOff>114300</xdr:colOff>
      <xdr:row>38</xdr:row>
      <xdr:rowOff>119536</xdr:rowOff>
    </xdr:to>
    <xdr:sp macro="" textlink="">
      <xdr:nvSpPr>
        <xdr:cNvPr id="493" name="楕円 492">
          <a:extLst>
            <a:ext uri="{FF2B5EF4-FFF2-40B4-BE49-F238E27FC236}">
              <a16:creationId xmlns:a16="http://schemas.microsoft.com/office/drawing/2014/main" id="{47097F2E-E5D0-46D2-B8EF-E5A03B4DF06D}"/>
            </a:ext>
          </a:extLst>
        </xdr:cNvPr>
        <xdr:cNvSpPr/>
      </xdr:nvSpPr>
      <xdr:spPr>
        <a:xfrm>
          <a:off x="22110700" y="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40813</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8D20848E-0398-41F2-A20C-86D066B91F41}"/>
            </a:ext>
          </a:extLst>
        </xdr:cNvPr>
        <xdr:cNvSpPr txBox="1"/>
      </xdr:nvSpPr>
      <xdr:spPr>
        <a:xfrm>
          <a:off x="22199600" y="63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35892</xdr:rowOff>
    </xdr:from>
    <xdr:to>
      <xdr:col>112</xdr:col>
      <xdr:colOff>38100</xdr:colOff>
      <xdr:row>38</xdr:row>
      <xdr:rowOff>137492</xdr:rowOff>
    </xdr:to>
    <xdr:sp macro="" textlink="">
      <xdr:nvSpPr>
        <xdr:cNvPr id="495" name="楕円 494">
          <a:extLst>
            <a:ext uri="{FF2B5EF4-FFF2-40B4-BE49-F238E27FC236}">
              <a16:creationId xmlns:a16="http://schemas.microsoft.com/office/drawing/2014/main" id="{FF09BC03-ADD5-45AB-8261-A9A3E5AB25FE}"/>
            </a:ext>
          </a:extLst>
        </xdr:cNvPr>
        <xdr:cNvSpPr/>
      </xdr:nvSpPr>
      <xdr:spPr>
        <a:xfrm>
          <a:off x="21272500" y="65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68736</xdr:rowOff>
    </xdr:from>
    <xdr:to>
      <xdr:col>116</xdr:col>
      <xdr:colOff>63500</xdr:colOff>
      <xdr:row>38</xdr:row>
      <xdr:rowOff>86692</xdr:rowOff>
    </xdr:to>
    <xdr:cxnSp macro="">
      <xdr:nvCxnSpPr>
        <xdr:cNvPr id="496" name="直線コネクタ 495">
          <a:extLst>
            <a:ext uri="{FF2B5EF4-FFF2-40B4-BE49-F238E27FC236}">
              <a16:creationId xmlns:a16="http://schemas.microsoft.com/office/drawing/2014/main" id="{9A292930-8D32-4566-ABAC-C0850E45B3ED}"/>
            </a:ext>
          </a:extLst>
        </xdr:cNvPr>
        <xdr:cNvCxnSpPr/>
      </xdr:nvCxnSpPr>
      <xdr:spPr>
        <a:xfrm flipV="1">
          <a:off x="21323300" y="6583836"/>
          <a:ext cx="8382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49399</xdr:rowOff>
    </xdr:from>
    <xdr:to>
      <xdr:col>107</xdr:col>
      <xdr:colOff>101600</xdr:colOff>
      <xdr:row>38</xdr:row>
      <xdr:rowOff>150999</xdr:rowOff>
    </xdr:to>
    <xdr:sp macro="" textlink="">
      <xdr:nvSpPr>
        <xdr:cNvPr id="497" name="楕円 496">
          <a:extLst>
            <a:ext uri="{FF2B5EF4-FFF2-40B4-BE49-F238E27FC236}">
              <a16:creationId xmlns:a16="http://schemas.microsoft.com/office/drawing/2014/main" id="{1438A658-3079-4D42-9BFE-8BA400FC78AB}"/>
            </a:ext>
          </a:extLst>
        </xdr:cNvPr>
        <xdr:cNvSpPr/>
      </xdr:nvSpPr>
      <xdr:spPr>
        <a:xfrm>
          <a:off x="20383500" y="6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86692</xdr:rowOff>
    </xdr:from>
    <xdr:to>
      <xdr:col>111</xdr:col>
      <xdr:colOff>177800</xdr:colOff>
      <xdr:row>38</xdr:row>
      <xdr:rowOff>100199</xdr:rowOff>
    </xdr:to>
    <xdr:cxnSp macro="">
      <xdr:nvCxnSpPr>
        <xdr:cNvPr id="498" name="直線コネクタ 497">
          <a:extLst>
            <a:ext uri="{FF2B5EF4-FFF2-40B4-BE49-F238E27FC236}">
              <a16:creationId xmlns:a16="http://schemas.microsoft.com/office/drawing/2014/main" id="{AC211AFF-4D5E-4B4E-826F-2612F0CEDEC3}"/>
            </a:ext>
          </a:extLst>
        </xdr:cNvPr>
        <xdr:cNvCxnSpPr/>
      </xdr:nvCxnSpPr>
      <xdr:spPr>
        <a:xfrm flipV="1">
          <a:off x="20434300" y="6601792"/>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108869</xdr:rowOff>
    </xdr:from>
    <xdr:to>
      <xdr:col>102</xdr:col>
      <xdr:colOff>165100</xdr:colOff>
      <xdr:row>38</xdr:row>
      <xdr:rowOff>39019</xdr:rowOff>
    </xdr:to>
    <xdr:sp macro="" textlink="">
      <xdr:nvSpPr>
        <xdr:cNvPr id="499" name="楕円 498">
          <a:extLst>
            <a:ext uri="{FF2B5EF4-FFF2-40B4-BE49-F238E27FC236}">
              <a16:creationId xmlns:a16="http://schemas.microsoft.com/office/drawing/2014/main" id="{D9D7CA15-3248-4060-8F09-ABB50DB884E8}"/>
            </a:ext>
          </a:extLst>
        </xdr:cNvPr>
        <xdr:cNvSpPr/>
      </xdr:nvSpPr>
      <xdr:spPr>
        <a:xfrm>
          <a:off x="19494500" y="64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159669</xdr:rowOff>
    </xdr:from>
    <xdr:to>
      <xdr:col>107</xdr:col>
      <xdr:colOff>50800</xdr:colOff>
      <xdr:row>38</xdr:row>
      <xdr:rowOff>100199</xdr:rowOff>
    </xdr:to>
    <xdr:cxnSp macro="">
      <xdr:nvCxnSpPr>
        <xdr:cNvPr id="500" name="直線コネクタ 499">
          <a:extLst>
            <a:ext uri="{FF2B5EF4-FFF2-40B4-BE49-F238E27FC236}">
              <a16:creationId xmlns:a16="http://schemas.microsoft.com/office/drawing/2014/main" id="{571A9419-883E-4FC0-A924-9FA8C4B34C8C}"/>
            </a:ext>
          </a:extLst>
        </xdr:cNvPr>
        <xdr:cNvCxnSpPr/>
      </xdr:nvCxnSpPr>
      <xdr:spPr>
        <a:xfrm>
          <a:off x="19545300" y="6503319"/>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120551</xdr:rowOff>
    </xdr:from>
    <xdr:to>
      <xdr:col>98</xdr:col>
      <xdr:colOff>38100</xdr:colOff>
      <xdr:row>38</xdr:row>
      <xdr:rowOff>50701</xdr:rowOff>
    </xdr:to>
    <xdr:sp macro="" textlink="">
      <xdr:nvSpPr>
        <xdr:cNvPr id="501" name="楕円 500">
          <a:extLst>
            <a:ext uri="{FF2B5EF4-FFF2-40B4-BE49-F238E27FC236}">
              <a16:creationId xmlns:a16="http://schemas.microsoft.com/office/drawing/2014/main" id="{A5106389-5DD9-405C-B5D0-7C0ADB78B3DD}"/>
            </a:ext>
          </a:extLst>
        </xdr:cNvPr>
        <xdr:cNvSpPr/>
      </xdr:nvSpPr>
      <xdr:spPr>
        <a:xfrm>
          <a:off x="18605500" y="64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159669</xdr:rowOff>
    </xdr:from>
    <xdr:to>
      <xdr:col>102</xdr:col>
      <xdr:colOff>114300</xdr:colOff>
      <xdr:row>37</xdr:row>
      <xdr:rowOff>171351</xdr:rowOff>
    </xdr:to>
    <xdr:cxnSp macro="">
      <xdr:nvCxnSpPr>
        <xdr:cNvPr id="502" name="直線コネクタ 501">
          <a:extLst>
            <a:ext uri="{FF2B5EF4-FFF2-40B4-BE49-F238E27FC236}">
              <a16:creationId xmlns:a16="http://schemas.microsoft.com/office/drawing/2014/main" id="{FE167220-4A62-4AFF-87CA-1C1F4CC94D41}"/>
            </a:ext>
          </a:extLst>
        </xdr:cNvPr>
        <xdr:cNvCxnSpPr/>
      </xdr:nvCxnSpPr>
      <xdr:spPr>
        <a:xfrm flipV="1">
          <a:off x="18656300" y="650331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4BD6EA15-E42E-4A1E-811E-2D7892654F20}"/>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FC3C547A-37C8-4CD1-8000-041C0DBB68EE}"/>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660F65E-82C7-4A7C-8B40-AC4991103A4D}"/>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DA416D2-8382-441A-BB04-B937F8B68F52}"/>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154020</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7B13B5E8-B162-477F-BE72-7A5E543A6FD3}"/>
            </a:ext>
          </a:extLst>
        </xdr:cNvPr>
        <xdr:cNvSpPr txBox="1"/>
      </xdr:nvSpPr>
      <xdr:spPr>
        <a:xfrm>
          <a:off x="21011095" y="632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167526</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280CE49-8AF5-41A0-8D2B-0DF93221BC2A}"/>
            </a:ext>
          </a:extLst>
        </xdr:cNvPr>
        <xdr:cNvSpPr txBox="1"/>
      </xdr:nvSpPr>
      <xdr:spPr>
        <a:xfrm>
          <a:off x="20134795" y="63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55546</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7A97CCFA-CED4-4AE9-990A-E541014F0748}"/>
            </a:ext>
          </a:extLst>
        </xdr:cNvPr>
        <xdr:cNvSpPr txBox="1"/>
      </xdr:nvSpPr>
      <xdr:spPr>
        <a:xfrm>
          <a:off x="19245795" y="622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67228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1CF38FD7-F419-4320-8E09-38DDE6A8B890}"/>
            </a:ext>
          </a:extLst>
        </xdr:cNvPr>
        <xdr:cNvSpPr txBox="1"/>
      </xdr:nvSpPr>
      <xdr:spPr>
        <a:xfrm>
          <a:off x="18356795" y="62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9BF9954-F615-41EE-9027-03F9F79656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7340BB2-8686-4517-AF9D-E9C96B150F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C1A0BB5-F3BC-405D-9BE9-04FB7BBA9A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3C760596-5968-4C4D-9504-95F08FDEF4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6F18BCB-03A1-43A8-AB54-3765629146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F2873EC-1746-48AA-B672-FC0B6BF68C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9CF818C-67ED-49ED-9F44-9F359DA010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F5CFA0A-A36C-4D56-B7C9-6AE729F7C4F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C396F2D5-518E-4C55-B084-93921DAF75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A5C4A1B-AE09-4982-89F3-44B3BBCA5F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6F9C959C-3CEE-42BA-91C3-227861D818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D88CEFEA-791A-4D9F-BCB3-D5FA2DFC40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AF65BA6-B7B2-4412-8FC2-F2CBC9762F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DD7EAC83-844E-4A6F-8962-7D891A1FE1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1C21F3F7-3DF6-42B8-BC64-C494A4F0BF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F5128298-9BF7-4D87-9A73-03C67554414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A562EC83-C1CA-4EAC-9551-6F4DB184AB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57FDE80-DAD3-45C1-A47C-A717866891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48138666-307D-49C2-974A-8A8F2D8F0D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DD42F87C-D211-400B-911E-5ED70524B5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710C201C-F592-470B-9D23-9D3B6D51E8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3AEE191C-B504-4841-B5B5-A2E17BD8AC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FED97D1E-C6C3-46CD-8E77-7436746201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EC9A9CC0-C0F3-460C-A331-A6473E5A8C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9844F657-A58B-4F40-82B4-5C3626BCA6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1E442406-854B-4F07-9518-D9DFAA2561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8D97938A-1E61-4B64-BD3F-00FD013101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4326E144-BD2D-48E5-B9D1-B7A16BBFAD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2EA2340A-7F8D-410C-8502-61783D9A9C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C90702E3-7FA7-40F0-9FCB-3FF0324396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FADCED9-542A-4E60-A710-481A3A50A1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BB0FB046-2330-45E0-90D0-A40F1B07954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2CBC33EF-44F1-4838-8968-7468A05876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8360C33F-0AE3-4E47-A452-FDC97871F2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A235710-74C3-4C15-A8A3-AC9D080871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4892F13D-39BA-462F-ACF5-8ED88239FB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BE356677-ED0A-4ADF-8040-7FDD3EF0DD3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48EA3128-E090-488D-A268-F5564A79C1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ED9BF3F4-4E86-4001-A171-2FEE4AC9200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637AAF89-1628-4003-BFE0-84EC61A14D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A2DD8224-6541-432B-A362-F6A231A84F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52" name="直線コネクタ 551">
          <a:extLst>
            <a:ext uri="{FF2B5EF4-FFF2-40B4-BE49-F238E27FC236}">
              <a16:creationId xmlns:a16="http://schemas.microsoft.com/office/drawing/2014/main" id="{DCA72DF9-8EC6-4521-A1DE-5D68812DB2B1}"/>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7D7267CA-0B18-487B-BF38-7750467ADFFF}"/>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4" name="直線コネクタ 553">
          <a:extLst>
            <a:ext uri="{FF2B5EF4-FFF2-40B4-BE49-F238E27FC236}">
              <a16:creationId xmlns:a16="http://schemas.microsoft.com/office/drawing/2014/main" id="{CA41E892-96CF-482F-A853-5F1DCE66F9B2}"/>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7DF4D974-8806-41F0-932B-2CB29E067DE2}"/>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6" name="直線コネクタ 555">
          <a:extLst>
            <a:ext uri="{FF2B5EF4-FFF2-40B4-BE49-F238E27FC236}">
              <a16:creationId xmlns:a16="http://schemas.microsoft.com/office/drawing/2014/main" id="{08711DAC-3201-4FA0-A501-7A30C42EA22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900B0FEB-A0DD-4BBF-BCB1-CA559EA3F17F}"/>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8" name="フローチャート: 判断 557">
          <a:extLst>
            <a:ext uri="{FF2B5EF4-FFF2-40B4-BE49-F238E27FC236}">
              <a16:creationId xmlns:a16="http://schemas.microsoft.com/office/drawing/2014/main" id="{7B45A452-F038-4BB2-8FAA-42AD82046945}"/>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9" name="フローチャート: 判断 558">
          <a:extLst>
            <a:ext uri="{FF2B5EF4-FFF2-40B4-BE49-F238E27FC236}">
              <a16:creationId xmlns:a16="http://schemas.microsoft.com/office/drawing/2014/main" id="{F7E2CC5A-558C-404F-BC42-85D50D7EB61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60" name="フローチャート: 判断 559">
          <a:extLst>
            <a:ext uri="{FF2B5EF4-FFF2-40B4-BE49-F238E27FC236}">
              <a16:creationId xmlns:a16="http://schemas.microsoft.com/office/drawing/2014/main" id="{1B2CCD9E-FFB9-4689-9750-CAB7FCD2DBEB}"/>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61" name="フローチャート: 判断 560">
          <a:extLst>
            <a:ext uri="{FF2B5EF4-FFF2-40B4-BE49-F238E27FC236}">
              <a16:creationId xmlns:a16="http://schemas.microsoft.com/office/drawing/2014/main" id="{461FBD04-BFD8-42A1-8ACA-0F9058D9551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62" name="フローチャート: 判断 561">
          <a:extLst>
            <a:ext uri="{FF2B5EF4-FFF2-40B4-BE49-F238E27FC236}">
              <a16:creationId xmlns:a16="http://schemas.microsoft.com/office/drawing/2014/main" id="{77FCB67E-7139-4765-94D6-7B148C919F21}"/>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0B496BC-5B27-4BBF-A90C-9BAA79EC6B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F603876-B568-4581-973F-314F11327B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F4B4D26-1AF8-4692-82DB-1A9CBF1B9B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714F34C-986A-4B3B-8259-EC1D939D95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5240ADA5-5891-40A1-8C64-2AD666773B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568" name="楕円 567">
          <a:extLst>
            <a:ext uri="{FF2B5EF4-FFF2-40B4-BE49-F238E27FC236}">
              <a16:creationId xmlns:a16="http://schemas.microsoft.com/office/drawing/2014/main" id="{C522BF25-B910-4D3E-8501-F85718A09F44}"/>
            </a:ext>
          </a:extLst>
        </xdr:cNvPr>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BC9D2C5C-F2A8-485C-B270-287ADE1AE17C}"/>
            </a:ext>
          </a:extLst>
        </xdr:cNvPr>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570" name="楕円 569">
          <a:extLst>
            <a:ext uri="{FF2B5EF4-FFF2-40B4-BE49-F238E27FC236}">
              <a16:creationId xmlns:a16="http://schemas.microsoft.com/office/drawing/2014/main" id="{B01F563F-CECE-4280-8ACC-555EA1AFBB3D}"/>
            </a:ext>
          </a:extLst>
        </xdr:cNvPr>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85</xdr:row>
      <xdr:rowOff>16873</xdr:rowOff>
    </xdr:to>
    <xdr:cxnSp macro="">
      <xdr:nvCxnSpPr>
        <xdr:cNvPr id="571" name="直線コネクタ 570">
          <a:extLst>
            <a:ext uri="{FF2B5EF4-FFF2-40B4-BE49-F238E27FC236}">
              <a16:creationId xmlns:a16="http://schemas.microsoft.com/office/drawing/2014/main" id="{EFAC72EE-C050-4A33-B04B-7B6AA0A0F216}"/>
            </a:ext>
          </a:extLst>
        </xdr:cNvPr>
        <xdr:cNvCxnSpPr/>
      </xdr:nvCxnSpPr>
      <xdr:spPr>
        <a:xfrm flipV="1">
          <a:off x="15481300" y="14301107"/>
          <a:ext cx="8382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572" name="楕円 571">
          <a:extLst>
            <a:ext uri="{FF2B5EF4-FFF2-40B4-BE49-F238E27FC236}">
              <a16:creationId xmlns:a16="http://schemas.microsoft.com/office/drawing/2014/main" id="{37421D6C-865E-4AC4-B339-F461CA042F03}"/>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16873</xdr:rowOff>
    </xdr:to>
    <xdr:cxnSp macro="">
      <xdr:nvCxnSpPr>
        <xdr:cNvPr id="573" name="直線コネクタ 572">
          <a:extLst>
            <a:ext uri="{FF2B5EF4-FFF2-40B4-BE49-F238E27FC236}">
              <a16:creationId xmlns:a16="http://schemas.microsoft.com/office/drawing/2014/main" id="{2BD9E025-5F98-415C-9C8C-DE2F81E9BB17}"/>
            </a:ext>
          </a:extLst>
        </xdr:cNvPr>
        <xdr:cNvCxnSpPr/>
      </xdr:nvCxnSpPr>
      <xdr:spPr>
        <a:xfrm>
          <a:off x="14592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74" name="楕円 573">
          <a:extLst>
            <a:ext uri="{FF2B5EF4-FFF2-40B4-BE49-F238E27FC236}">
              <a16:creationId xmlns:a16="http://schemas.microsoft.com/office/drawing/2014/main" id="{3B29F57C-C3C6-4A0F-A18A-A48CDD30DE2F}"/>
            </a:ext>
          </a:extLst>
        </xdr:cNvPr>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85</xdr:row>
      <xdr:rowOff>13607</xdr:rowOff>
    </xdr:to>
    <xdr:cxnSp macro="">
      <xdr:nvCxnSpPr>
        <xdr:cNvPr id="575" name="直線コネクタ 574">
          <a:extLst>
            <a:ext uri="{FF2B5EF4-FFF2-40B4-BE49-F238E27FC236}">
              <a16:creationId xmlns:a16="http://schemas.microsoft.com/office/drawing/2014/main" id="{FE4305E2-543B-4DCF-B8E6-3854D38A0785}"/>
            </a:ext>
          </a:extLst>
        </xdr:cNvPr>
        <xdr:cNvCxnSpPr/>
      </xdr:nvCxnSpPr>
      <xdr:spPr>
        <a:xfrm>
          <a:off x="13703300" y="14340295"/>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576" name="楕円 575">
          <a:extLst>
            <a:ext uri="{FF2B5EF4-FFF2-40B4-BE49-F238E27FC236}">
              <a16:creationId xmlns:a16="http://schemas.microsoft.com/office/drawing/2014/main" id="{F1387F2D-50A5-4A78-8C42-7B9CC030C057}"/>
            </a:ext>
          </a:extLst>
        </xdr:cNvPr>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3811</xdr:rowOff>
    </xdr:from>
    <xdr:to>
      <xdr:col>71</xdr:col>
      <xdr:colOff>177800</xdr:colOff>
      <xdr:row>83</xdr:row>
      <xdr:rowOff>109945</xdr:rowOff>
    </xdr:to>
    <xdr:cxnSp macro="">
      <xdr:nvCxnSpPr>
        <xdr:cNvPr id="577" name="直線コネクタ 576">
          <a:extLst>
            <a:ext uri="{FF2B5EF4-FFF2-40B4-BE49-F238E27FC236}">
              <a16:creationId xmlns:a16="http://schemas.microsoft.com/office/drawing/2014/main" id="{8E0AB631-F44A-4A33-9279-9BDC467907D4}"/>
            </a:ext>
          </a:extLst>
        </xdr:cNvPr>
        <xdr:cNvCxnSpPr/>
      </xdr:nvCxnSpPr>
      <xdr:spPr>
        <a:xfrm>
          <a:off x="12814300" y="14234161"/>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78" name="n_1aveValue【消防施設】&#10;有形固定資産減価償却率">
          <a:extLst>
            <a:ext uri="{FF2B5EF4-FFF2-40B4-BE49-F238E27FC236}">
              <a16:creationId xmlns:a16="http://schemas.microsoft.com/office/drawing/2014/main" id="{CC132D0A-96AE-42D6-B3AB-6D145A8C2E1D}"/>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79" name="n_2aveValue【消防施設】&#10;有形固定資産減価償却率">
          <a:extLst>
            <a:ext uri="{FF2B5EF4-FFF2-40B4-BE49-F238E27FC236}">
              <a16:creationId xmlns:a16="http://schemas.microsoft.com/office/drawing/2014/main" id="{0C46617C-3ADD-4CAA-ACDE-14C18DF0D631}"/>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80" name="n_3aveValue【消防施設】&#10;有形固定資産減価償却率">
          <a:extLst>
            <a:ext uri="{FF2B5EF4-FFF2-40B4-BE49-F238E27FC236}">
              <a16:creationId xmlns:a16="http://schemas.microsoft.com/office/drawing/2014/main" id="{99F49261-11EA-4713-8510-6E57637BA8D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81" name="n_4aveValue【消防施設】&#10;有形固定資産減価償却率">
          <a:extLst>
            <a:ext uri="{FF2B5EF4-FFF2-40B4-BE49-F238E27FC236}">
              <a16:creationId xmlns:a16="http://schemas.microsoft.com/office/drawing/2014/main" id="{3849E213-DA7C-4757-8597-598C03C6A53F}"/>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58800</xdr:rowOff>
    </xdr:from>
    <xdr:ext cx="405111" cy="259045"/>
    <xdr:sp macro="" textlink="">
      <xdr:nvSpPr>
        <xdr:cNvPr id="582" name="n_1mainValue【消防施設】&#10;有形固定資産減価償却率">
          <a:extLst>
            <a:ext uri="{FF2B5EF4-FFF2-40B4-BE49-F238E27FC236}">
              <a16:creationId xmlns:a16="http://schemas.microsoft.com/office/drawing/2014/main" id="{750FE525-F69E-44A0-82DD-209AC674C423}"/>
            </a:ext>
          </a:extLst>
        </xdr:cNvPr>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583" name="n_2mainValue【消防施設】&#10;有形固定資産減価償却率">
          <a:extLst>
            <a:ext uri="{FF2B5EF4-FFF2-40B4-BE49-F238E27FC236}">
              <a16:creationId xmlns:a16="http://schemas.microsoft.com/office/drawing/2014/main" id="{95C0EFBA-50C8-498F-B85F-8ACCB3B44379}"/>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84" name="n_3mainValue【消防施設】&#10;有形固定資産減価償却率">
          <a:extLst>
            <a:ext uri="{FF2B5EF4-FFF2-40B4-BE49-F238E27FC236}">
              <a16:creationId xmlns:a16="http://schemas.microsoft.com/office/drawing/2014/main" id="{77259E8A-AF27-44B7-93C3-EDA71C435662}"/>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585" name="n_4mainValue【消防施設】&#10;有形固定資産減価償却率">
          <a:extLst>
            <a:ext uri="{FF2B5EF4-FFF2-40B4-BE49-F238E27FC236}">
              <a16:creationId xmlns:a16="http://schemas.microsoft.com/office/drawing/2014/main" id="{6B55DD84-4DA8-48FA-923A-7C0B6DA71346}"/>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92F74F07-C8D9-4714-BF37-DFDBEABDCC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DE9F16E3-4CB1-4473-91A2-9D05BDE593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44EC5CD8-8477-4AFA-BF32-659B0EDAD0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F757CF8E-DDEA-49FC-B17C-711752C022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4376CFF3-55FE-4D23-8590-1231FB5670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3F181E7E-1740-4540-AE44-3F09B22DA3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8AA61C7C-CE62-4E06-8CC0-6A88303B39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2941370F-CCB8-4869-A317-23AD41B12E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FD43FB00-D517-4333-8C29-F51DD733B5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B711A5A2-62C1-4CD3-ACDE-A178F2A1C0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9CF7D956-8B45-48D8-8724-D6552D78DF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A0787F8B-F0B6-4E0E-9DB5-BEB34B72A5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D0CFDDD9-33C4-4098-9656-988AFC11648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91EE17A5-675E-4650-A97C-F98F7C0C615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43081B35-A111-4395-B77D-3DAD201C25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5AC4C586-1A7D-4E49-A952-4E806E2DDA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2E98C7EC-A760-47AE-BFF7-0A3F1D6C680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E2DF6A59-5DE5-44BD-B94B-AEA892800A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96BD3DA1-826D-489B-AE15-D96E65C7FD6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3BC9EA3E-2C1A-411C-BC4C-717CDEB09F8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810EEAC1-5E29-4F61-BE45-678298B447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C2184D8D-F44A-49F2-A1F0-62F63A3B58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8EFE3764-F1CF-447F-9610-33F765623F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9" name="直線コネクタ 608">
          <a:extLst>
            <a:ext uri="{FF2B5EF4-FFF2-40B4-BE49-F238E27FC236}">
              <a16:creationId xmlns:a16="http://schemas.microsoft.com/office/drawing/2014/main" id="{4622AF71-7F8A-48DE-AE5B-3DE4F420C27C}"/>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10" name="【消防施設】&#10;一人当たり面積最小値テキスト">
          <a:extLst>
            <a:ext uri="{FF2B5EF4-FFF2-40B4-BE49-F238E27FC236}">
              <a16:creationId xmlns:a16="http://schemas.microsoft.com/office/drawing/2014/main" id="{6F1B7A67-984C-4DD4-9132-42A2840C6018}"/>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11" name="直線コネクタ 610">
          <a:extLst>
            <a:ext uri="{FF2B5EF4-FFF2-40B4-BE49-F238E27FC236}">
              <a16:creationId xmlns:a16="http://schemas.microsoft.com/office/drawing/2014/main" id="{C6B96496-A565-4B3E-8AAF-3EFF4F80431A}"/>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2" name="【消防施設】&#10;一人当たり面積最大値テキスト">
          <a:extLst>
            <a:ext uri="{FF2B5EF4-FFF2-40B4-BE49-F238E27FC236}">
              <a16:creationId xmlns:a16="http://schemas.microsoft.com/office/drawing/2014/main" id="{766F6273-08D0-420E-87B9-31766567887F}"/>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3" name="直線コネクタ 612">
          <a:extLst>
            <a:ext uri="{FF2B5EF4-FFF2-40B4-BE49-F238E27FC236}">
              <a16:creationId xmlns:a16="http://schemas.microsoft.com/office/drawing/2014/main" id="{46F759D3-90E3-4C4C-ADE0-C915283FC95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14" name="【消防施設】&#10;一人当たり面積平均値テキスト">
          <a:extLst>
            <a:ext uri="{FF2B5EF4-FFF2-40B4-BE49-F238E27FC236}">
              <a16:creationId xmlns:a16="http://schemas.microsoft.com/office/drawing/2014/main" id="{C7AD1ADC-8150-4224-A94C-009C9ECBE683}"/>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15" name="フローチャート: 判断 614">
          <a:extLst>
            <a:ext uri="{FF2B5EF4-FFF2-40B4-BE49-F238E27FC236}">
              <a16:creationId xmlns:a16="http://schemas.microsoft.com/office/drawing/2014/main" id="{0C359EE7-40CB-4789-94B3-B5CC1B6DA39C}"/>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16" name="フローチャート: 判断 615">
          <a:extLst>
            <a:ext uri="{FF2B5EF4-FFF2-40B4-BE49-F238E27FC236}">
              <a16:creationId xmlns:a16="http://schemas.microsoft.com/office/drawing/2014/main" id="{83A57F8D-7A30-49E3-93D7-2198BBF13086}"/>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7" name="フローチャート: 判断 616">
          <a:extLst>
            <a:ext uri="{FF2B5EF4-FFF2-40B4-BE49-F238E27FC236}">
              <a16:creationId xmlns:a16="http://schemas.microsoft.com/office/drawing/2014/main" id="{5222DD64-329E-48AA-9603-E9B6027007D1}"/>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a:extLst>
            <a:ext uri="{FF2B5EF4-FFF2-40B4-BE49-F238E27FC236}">
              <a16:creationId xmlns:a16="http://schemas.microsoft.com/office/drawing/2014/main" id="{641648DC-0A25-456D-97B8-776AAEB527D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9" name="フローチャート: 判断 618">
          <a:extLst>
            <a:ext uri="{FF2B5EF4-FFF2-40B4-BE49-F238E27FC236}">
              <a16:creationId xmlns:a16="http://schemas.microsoft.com/office/drawing/2014/main" id="{5FFB49F5-3CBD-4C29-BD46-A099C0E82595}"/>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85770D8-9578-4EBE-A464-B89086472C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89C2E2B5-CDBA-41A9-BAC0-25B0F17E5B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3C7233B1-5FEA-424A-8A2F-3D63F63A67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01F77D8-B501-42E5-BCCE-4A9D91D237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D3AABFFC-B830-42CA-8E2B-B7AB8487E3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xdr:rowOff>
    </xdr:from>
    <xdr:to>
      <xdr:col>116</xdr:col>
      <xdr:colOff>114300</xdr:colOff>
      <xdr:row>85</xdr:row>
      <xdr:rowOff>106045</xdr:rowOff>
    </xdr:to>
    <xdr:sp macro="" textlink="">
      <xdr:nvSpPr>
        <xdr:cNvPr id="625" name="楕円 624">
          <a:extLst>
            <a:ext uri="{FF2B5EF4-FFF2-40B4-BE49-F238E27FC236}">
              <a16:creationId xmlns:a16="http://schemas.microsoft.com/office/drawing/2014/main" id="{9C24005B-3AA3-4F0F-B7AA-E0B947F9ACC0}"/>
            </a:ext>
          </a:extLst>
        </xdr:cNvPr>
        <xdr:cNvSpPr/>
      </xdr:nvSpPr>
      <xdr:spPr>
        <a:xfrm>
          <a:off x="22110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154322</xdr:rowOff>
    </xdr:from>
    <xdr:ext cx="469744" cy="259045"/>
    <xdr:sp macro="" textlink="">
      <xdr:nvSpPr>
        <xdr:cNvPr id="626" name="【消防施設】&#10;一人当たり面積該当値テキスト">
          <a:extLst>
            <a:ext uri="{FF2B5EF4-FFF2-40B4-BE49-F238E27FC236}">
              <a16:creationId xmlns:a16="http://schemas.microsoft.com/office/drawing/2014/main" id="{DF482CF2-FB68-49BA-B235-9AFE00791158}"/>
            </a:ext>
          </a:extLst>
        </xdr:cNvPr>
        <xdr:cNvSpPr txBox="1"/>
      </xdr:nvSpPr>
      <xdr:spPr>
        <a:xfrm>
          <a:off x="221996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111125</xdr:rowOff>
    </xdr:from>
    <xdr:to>
      <xdr:col>112</xdr:col>
      <xdr:colOff>38100</xdr:colOff>
      <xdr:row>85</xdr:row>
      <xdr:rowOff>41275</xdr:rowOff>
    </xdr:to>
    <xdr:sp macro="" textlink="">
      <xdr:nvSpPr>
        <xdr:cNvPr id="627" name="楕円 626">
          <a:extLst>
            <a:ext uri="{FF2B5EF4-FFF2-40B4-BE49-F238E27FC236}">
              <a16:creationId xmlns:a16="http://schemas.microsoft.com/office/drawing/2014/main" id="{5F786DB5-DCAB-449D-93F7-0597DD9EBC8B}"/>
            </a:ext>
          </a:extLst>
        </xdr:cNvPr>
        <xdr:cNvSpPr/>
      </xdr:nvSpPr>
      <xdr:spPr>
        <a:xfrm>
          <a:off x="2127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161925</xdr:rowOff>
    </xdr:from>
    <xdr:to>
      <xdr:col>116</xdr:col>
      <xdr:colOff>63500</xdr:colOff>
      <xdr:row>85</xdr:row>
      <xdr:rowOff>55245</xdr:rowOff>
    </xdr:to>
    <xdr:cxnSp macro="">
      <xdr:nvCxnSpPr>
        <xdr:cNvPr id="628" name="直線コネクタ 627">
          <a:extLst>
            <a:ext uri="{FF2B5EF4-FFF2-40B4-BE49-F238E27FC236}">
              <a16:creationId xmlns:a16="http://schemas.microsoft.com/office/drawing/2014/main" id="{FA99D93B-7B5C-4090-A900-C45C8CBE4DE7}"/>
            </a:ext>
          </a:extLst>
        </xdr:cNvPr>
        <xdr:cNvCxnSpPr/>
      </xdr:nvCxnSpPr>
      <xdr:spPr>
        <a:xfrm>
          <a:off x="21323300" y="145637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29" name="楕円 628">
          <a:extLst>
            <a:ext uri="{FF2B5EF4-FFF2-40B4-BE49-F238E27FC236}">
              <a16:creationId xmlns:a16="http://schemas.microsoft.com/office/drawing/2014/main" id="{D316F49E-50EC-408F-8141-FF43F903DE01}"/>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161925</xdr:rowOff>
    </xdr:to>
    <xdr:cxnSp macro="">
      <xdr:nvCxnSpPr>
        <xdr:cNvPr id="630" name="直線コネクタ 629">
          <a:extLst>
            <a:ext uri="{FF2B5EF4-FFF2-40B4-BE49-F238E27FC236}">
              <a16:creationId xmlns:a16="http://schemas.microsoft.com/office/drawing/2014/main" id="{22B9FD05-0767-48F0-9484-78E528F9A132}"/>
            </a:ext>
          </a:extLst>
        </xdr:cNvPr>
        <xdr:cNvCxnSpPr/>
      </xdr:nvCxnSpPr>
      <xdr:spPr>
        <a:xfrm>
          <a:off x="20434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12064</xdr:rowOff>
    </xdr:from>
    <xdr:to>
      <xdr:col>102</xdr:col>
      <xdr:colOff>165100</xdr:colOff>
      <xdr:row>85</xdr:row>
      <xdr:rowOff>113664</xdr:rowOff>
    </xdr:to>
    <xdr:sp macro="" textlink="">
      <xdr:nvSpPr>
        <xdr:cNvPr id="631" name="楕円 630">
          <a:extLst>
            <a:ext uri="{FF2B5EF4-FFF2-40B4-BE49-F238E27FC236}">
              <a16:creationId xmlns:a16="http://schemas.microsoft.com/office/drawing/2014/main" id="{8434AAA4-6FCF-49A4-B66E-303F0CEAD994}"/>
            </a:ext>
          </a:extLst>
        </xdr:cNvPr>
        <xdr:cNvSpPr/>
      </xdr:nvSpPr>
      <xdr:spPr>
        <a:xfrm>
          <a:off x="19494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85</xdr:row>
      <xdr:rowOff>62864</xdr:rowOff>
    </xdr:to>
    <xdr:cxnSp macro="">
      <xdr:nvCxnSpPr>
        <xdr:cNvPr id="632" name="直線コネクタ 631">
          <a:extLst>
            <a:ext uri="{FF2B5EF4-FFF2-40B4-BE49-F238E27FC236}">
              <a16:creationId xmlns:a16="http://schemas.microsoft.com/office/drawing/2014/main" id="{808CE71B-2A28-4D06-9520-C160EA0C7F4D}"/>
            </a:ext>
          </a:extLst>
        </xdr:cNvPr>
        <xdr:cNvCxnSpPr/>
      </xdr:nvCxnSpPr>
      <xdr:spPr>
        <a:xfrm flipV="1">
          <a:off x="19545300" y="14561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33" name="楕円 632">
          <a:extLst>
            <a:ext uri="{FF2B5EF4-FFF2-40B4-BE49-F238E27FC236}">
              <a16:creationId xmlns:a16="http://schemas.microsoft.com/office/drawing/2014/main" id="{D3F7C207-5E46-489F-89A9-AE5FDD9CF536}"/>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62864</xdr:rowOff>
    </xdr:from>
    <xdr:to>
      <xdr:col>102</xdr:col>
      <xdr:colOff>114300</xdr:colOff>
      <xdr:row>85</xdr:row>
      <xdr:rowOff>72389</xdr:rowOff>
    </xdr:to>
    <xdr:cxnSp macro="">
      <xdr:nvCxnSpPr>
        <xdr:cNvPr id="634" name="直線コネクタ 633">
          <a:extLst>
            <a:ext uri="{FF2B5EF4-FFF2-40B4-BE49-F238E27FC236}">
              <a16:creationId xmlns:a16="http://schemas.microsoft.com/office/drawing/2014/main" id="{B9806A92-F8F9-4097-A02A-3FA87FA1DE0C}"/>
            </a:ext>
          </a:extLst>
        </xdr:cNvPr>
        <xdr:cNvCxnSpPr/>
      </xdr:nvCxnSpPr>
      <xdr:spPr>
        <a:xfrm flipV="1">
          <a:off x="18656300" y="146361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35" name="n_1aveValue【消防施設】&#10;一人当たり面積">
          <a:extLst>
            <a:ext uri="{FF2B5EF4-FFF2-40B4-BE49-F238E27FC236}">
              <a16:creationId xmlns:a16="http://schemas.microsoft.com/office/drawing/2014/main" id="{5069D288-13C3-44C4-AD50-4EEFF282CD6C}"/>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36" name="n_2aveValue【消防施設】&#10;一人当たり面積">
          <a:extLst>
            <a:ext uri="{FF2B5EF4-FFF2-40B4-BE49-F238E27FC236}">
              <a16:creationId xmlns:a16="http://schemas.microsoft.com/office/drawing/2014/main" id="{E9541BD0-B63D-413B-AC25-B66E83441C2E}"/>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7" name="n_3aveValue【消防施設】&#10;一人当たり面積">
          <a:extLst>
            <a:ext uri="{FF2B5EF4-FFF2-40B4-BE49-F238E27FC236}">
              <a16:creationId xmlns:a16="http://schemas.microsoft.com/office/drawing/2014/main" id="{08B0C485-50A9-4090-8FB2-83AC18EAF064}"/>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638" name="n_4aveValue【消防施設】&#10;一人当たり面積">
          <a:extLst>
            <a:ext uri="{FF2B5EF4-FFF2-40B4-BE49-F238E27FC236}">
              <a16:creationId xmlns:a16="http://schemas.microsoft.com/office/drawing/2014/main" id="{69BC6BBA-BAC4-4225-B8DD-1184A2FDE586}"/>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57802</xdr:rowOff>
    </xdr:from>
    <xdr:ext cx="469744" cy="259045"/>
    <xdr:sp macro="" textlink="">
      <xdr:nvSpPr>
        <xdr:cNvPr id="639" name="n_1mainValue【消防施設】&#10;一人当たり面積">
          <a:extLst>
            <a:ext uri="{FF2B5EF4-FFF2-40B4-BE49-F238E27FC236}">
              <a16:creationId xmlns:a16="http://schemas.microsoft.com/office/drawing/2014/main" id="{EF670B55-2B38-42B2-AFC1-A22750010EFB}"/>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40" name="n_2mainValue【消防施設】&#10;一人当たり面積">
          <a:extLst>
            <a:ext uri="{FF2B5EF4-FFF2-40B4-BE49-F238E27FC236}">
              <a16:creationId xmlns:a16="http://schemas.microsoft.com/office/drawing/2014/main" id="{53868D46-4478-4C43-88D4-6187873BE0D9}"/>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104791</xdr:rowOff>
    </xdr:from>
    <xdr:ext cx="469744" cy="259045"/>
    <xdr:sp macro="" textlink="">
      <xdr:nvSpPr>
        <xdr:cNvPr id="641" name="n_3mainValue【消防施設】&#10;一人当たり面積">
          <a:extLst>
            <a:ext uri="{FF2B5EF4-FFF2-40B4-BE49-F238E27FC236}">
              <a16:creationId xmlns:a16="http://schemas.microsoft.com/office/drawing/2014/main" id="{A18E6F1A-8E85-473C-BDF7-4508F1BD3D5B}"/>
            </a:ext>
          </a:extLst>
        </xdr:cNvPr>
        <xdr:cNvSpPr txBox="1"/>
      </xdr:nvSpPr>
      <xdr:spPr>
        <a:xfrm>
          <a:off x="19310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42" name="n_4mainValue【消防施設】&#10;一人当たり面積">
          <a:extLst>
            <a:ext uri="{FF2B5EF4-FFF2-40B4-BE49-F238E27FC236}">
              <a16:creationId xmlns:a16="http://schemas.microsoft.com/office/drawing/2014/main" id="{A726A693-6809-4DBD-9E92-91E3BAF8F266}"/>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FC485DC5-BB3E-48C2-B711-9659DAECF7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38F678C0-DE60-4CB1-8FDE-CF61A32773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A06B58A3-655C-4EFB-816B-FBB95A5726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127D24E-6C88-4CAF-A6F9-BA8E1F9D6F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139DFE4D-99D5-43FF-9E55-F201D547D1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3CA8A2AE-61A5-4FD4-988C-E7BB809D9B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C080D1BE-F8A5-4806-BF0E-C70D23026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71A3CC75-F671-4806-91C0-4E728B063D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6229A227-5D94-419B-9122-5371B59603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5D4F9B8E-644D-4FBF-9B1D-F4436144CA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6358D790-3A86-453D-B4CF-E70D91B1EE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B346DAF-C62E-4EBE-82C2-A8D093053F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F8F17431-5F72-482E-A75D-81241E1AC0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FB7627E6-FF5C-4A8B-9E07-0BA2915345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60DE2D4B-C36F-41A2-A7DE-A8AE011899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EC976F73-62FD-43FF-9677-DF01108B93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F74A62D6-F7C8-4D1E-8EAC-51F1F3908B9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AE2158F-33EE-435C-B747-D2561B94C9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67011AE0-64C4-4BB7-BF9A-DCED011743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79B94C73-F124-4394-9557-1E0CF48DF9B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86533BF5-06A0-4A70-9028-8D9883E8AA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4489724B-8E19-49F3-BD02-330BC90DAA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773AA62A-A81E-470B-8B68-BE2A7E461F3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F74D8693-2BFE-4AB3-BD19-8E9569C0B4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348F7E6-85C9-4560-87E3-6889507D9E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68" name="直線コネクタ 667">
          <a:extLst>
            <a:ext uri="{FF2B5EF4-FFF2-40B4-BE49-F238E27FC236}">
              <a16:creationId xmlns:a16="http://schemas.microsoft.com/office/drawing/2014/main" id="{FEDF73DB-F99C-4BAD-815B-95B79761E60A}"/>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9" name="【庁舎】&#10;有形固定資産減価償却率最小値テキスト">
          <a:extLst>
            <a:ext uri="{FF2B5EF4-FFF2-40B4-BE49-F238E27FC236}">
              <a16:creationId xmlns:a16="http://schemas.microsoft.com/office/drawing/2014/main" id="{A6C37A2C-4564-4BCC-9D30-2D98B24A2071}"/>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70" name="直線コネクタ 669">
          <a:extLst>
            <a:ext uri="{FF2B5EF4-FFF2-40B4-BE49-F238E27FC236}">
              <a16:creationId xmlns:a16="http://schemas.microsoft.com/office/drawing/2014/main" id="{45B073FA-C7E8-4BC7-ABA7-19BD009FE047}"/>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71" name="【庁舎】&#10;有形固定資産減価償却率最大値テキスト">
          <a:extLst>
            <a:ext uri="{FF2B5EF4-FFF2-40B4-BE49-F238E27FC236}">
              <a16:creationId xmlns:a16="http://schemas.microsoft.com/office/drawing/2014/main" id="{51D7B5FA-1944-478C-8979-A442EB6594A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2" name="直線コネクタ 671">
          <a:extLst>
            <a:ext uri="{FF2B5EF4-FFF2-40B4-BE49-F238E27FC236}">
              <a16:creationId xmlns:a16="http://schemas.microsoft.com/office/drawing/2014/main" id="{6DFA303C-7A03-4AB6-8CCF-5A9321054A83}"/>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73" name="【庁舎】&#10;有形固定資産減価償却率平均値テキスト">
          <a:extLst>
            <a:ext uri="{FF2B5EF4-FFF2-40B4-BE49-F238E27FC236}">
              <a16:creationId xmlns:a16="http://schemas.microsoft.com/office/drawing/2014/main" id="{89C50387-854F-4D7D-B693-06FE90DFAED8}"/>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4" name="フローチャート: 判断 673">
          <a:extLst>
            <a:ext uri="{FF2B5EF4-FFF2-40B4-BE49-F238E27FC236}">
              <a16:creationId xmlns:a16="http://schemas.microsoft.com/office/drawing/2014/main" id="{0BFEB7B0-6B47-496F-9CB3-8C0994F91A3E}"/>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5" name="フローチャート: 判断 674">
          <a:extLst>
            <a:ext uri="{FF2B5EF4-FFF2-40B4-BE49-F238E27FC236}">
              <a16:creationId xmlns:a16="http://schemas.microsoft.com/office/drawing/2014/main" id="{B20B381D-5955-48AE-867F-81510C1ACD0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6" name="フローチャート: 判断 675">
          <a:extLst>
            <a:ext uri="{FF2B5EF4-FFF2-40B4-BE49-F238E27FC236}">
              <a16:creationId xmlns:a16="http://schemas.microsoft.com/office/drawing/2014/main" id="{87A2E480-863E-4B46-B505-F7CA62918D81}"/>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7" name="フローチャート: 判断 676">
          <a:extLst>
            <a:ext uri="{FF2B5EF4-FFF2-40B4-BE49-F238E27FC236}">
              <a16:creationId xmlns:a16="http://schemas.microsoft.com/office/drawing/2014/main" id="{66534619-AAD0-4077-920F-22C1E7D82918}"/>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8" name="フローチャート: 判断 677">
          <a:extLst>
            <a:ext uri="{FF2B5EF4-FFF2-40B4-BE49-F238E27FC236}">
              <a16:creationId xmlns:a16="http://schemas.microsoft.com/office/drawing/2014/main" id="{E8AA5289-51E7-4DDB-B736-89BEB8C7D7E5}"/>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F3C64F1-A8CF-4CF6-8FED-483C057B4C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24969B8-CDC8-4BC5-BA10-684C28671F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D55383C-5BAC-4955-982F-7334C95352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7C5690A-1281-4D1E-B6A3-CA3DEFF161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8AFBF7F-1BCE-4C3D-9697-B2E839C4A4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4" name="楕円 683">
          <a:extLst>
            <a:ext uri="{FF2B5EF4-FFF2-40B4-BE49-F238E27FC236}">
              <a16:creationId xmlns:a16="http://schemas.microsoft.com/office/drawing/2014/main" id="{36CB2158-E82A-415D-92D9-A2D10AEE1FB4}"/>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685" name="【庁舎】&#10;有形固定資産減価償却率該当値テキスト">
          <a:extLst>
            <a:ext uri="{FF2B5EF4-FFF2-40B4-BE49-F238E27FC236}">
              <a16:creationId xmlns:a16="http://schemas.microsoft.com/office/drawing/2014/main" id="{15FE55B7-0956-4D77-AEB6-EF85FF34E8F8}"/>
            </a:ext>
          </a:extLst>
        </xdr:cNvPr>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686" name="楕円 685">
          <a:extLst>
            <a:ext uri="{FF2B5EF4-FFF2-40B4-BE49-F238E27FC236}">
              <a16:creationId xmlns:a16="http://schemas.microsoft.com/office/drawing/2014/main" id="{C47B5396-6D8E-473C-A469-1B62B0FF76F2}"/>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108</xdr:row>
      <xdr:rowOff>74568</xdr:rowOff>
    </xdr:to>
    <xdr:cxnSp macro="">
      <xdr:nvCxnSpPr>
        <xdr:cNvPr id="687" name="直線コネクタ 686">
          <a:extLst>
            <a:ext uri="{FF2B5EF4-FFF2-40B4-BE49-F238E27FC236}">
              <a16:creationId xmlns:a16="http://schemas.microsoft.com/office/drawing/2014/main" id="{39DBD345-609A-470E-AFB0-0C9236C3D21F}"/>
            </a:ext>
          </a:extLst>
        </xdr:cNvPr>
        <xdr:cNvCxnSpPr/>
      </xdr:nvCxnSpPr>
      <xdr:spPr>
        <a:xfrm flipV="1">
          <a:off x="15481300" y="1849319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688" name="楕円 687">
          <a:extLst>
            <a:ext uri="{FF2B5EF4-FFF2-40B4-BE49-F238E27FC236}">
              <a16:creationId xmlns:a16="http://schemas.microsoft.com/office/drawing/2014/main" id="{A5A67A55-F588-470F-8474-541C6F2C6C1F}"/>
            </a:ext>
          </a:extLst>
        </xdr:cNvPr>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74568</xdr:rowOff>
    </xdr:to>
    <xdr:cxnSp macro="">
      <xdr:nvCxnSpPr>
        <xdr:cNvPr id="689" name="直線コネクタ 688">
          <a:extLst>
            <a:ext uri="{FF2B5EF4-FFF2-40B4-BE49-F238E27FC236}">
              <a16:creationId xmlns:a16="http://schemas.microsoft.com/office/drawing/2014/main" id="{7B3749ED-AEC3-496A-BE76-D5BE37DA7A3A}"/>
            </a:ext>
          </a:extLst>
        </xdr:cNvPr>
        <xdr:cNvCxnSpPr/>
      </xdr:nvCxnSpPr>
      <xdr:spPr>
        <a:xfrm>
          <a:off x="14592300" y="18591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90" name="楕円 689">
          <a:extLst>
            <a:ext uri="{FF2B5EF4-FFF2-40B4-BE49-F238E27FC236}">
              <a16:creationId xmlns:a16="http://schemas.microsoft.com/office/drawing/2014/main" id="{49F74D0E-B077-435B-A5F7-C071CEEC031D}"/>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74568</xdr:rowOff>
    </xdr:to>
    <xdr:cxnSp macro="">
      <xdr:nvCxnSpPr>
        <xdr:cNvPr id="691" name="直線コネクタ 690">
          <a:extLst>
            <a:ext uri="{FF2B5EF4-FFF2-40B4-BE49-F238E27FC236}">
              <a16:creationId xmlns:a16="http://schemas.microsoft.com/office/drawing/2014/main" id="{96894B36-82F1-40BC-B184-BB343D87FB63}"/>
            </a:ext>
          </a:extLst>
        </xdr:cNvPr>
        <xdr:cNvCxnSpPr/>
      </xdr:nvCxnSpPr>
      <xdr:spPr>
        <a:xfrm>
          <a:off x="13703300" y="185470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692" name="楕円 691">
          <a:extLst>
            <a:ext uri="{FF2B5EF4-FFF2-40B4-BE49-F238E27FC236}">
              <a16:creationId xmlns:a16="http://schemas.microsoft.com/office/drawing/2014/main" id="{902783B7-8AFE-4289-B018-022BE7A4D5E0}"/>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30480</xdr:rowOff>
    </xdr:to>
    <xdr:cxnSp macro="">
      <xdr:nvCxnSpPr>
        <xdr:cNvPr id="693" name="直線コネクタ 692">
          <a:extLst>
            <a:ext uri="{FF2B5EF4-FFF2-40B4-BE49-F238E27FC236}">
              <a16:creationId xmlns:a16="http://schemas.microsoft.com/office/drawing/2014/main" id="{BF6F8C0F-A660-4EA5-B5B1-32A6E503E00A}"/>
            </a:ext>
          </a:extLst>
        </xdr:cNvPr>
        <xdr:cNvCxnSpPr/>
      </xdr:nvCxnSpPr>
      <xdr:spPr>
        <a:xfrm>
          <a:off x="12814300" y="185176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94" name="n_1aveValue【庁舎】&#10;有形固定資産減価償却率">
          <a:extLst>
            <a:ext uri="{FF2B5EF4-FFF2-40B4-BE49-F238E27FC236}">
              <a16:creationId xmlns:a16="http://schemas.microsoft.com/office/drawing/2014/main" id="{0772E63B-4F01-45FF-B9EE-AF6745FE3F6C}"/>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5" name="n_2aveValue【庁舎】&#10;有形固定資産減価償却率">
          <a:extLst>
            <a:ext uri="{FF2B5EF4-FFF2-40B4-BE49-F238E27FC236}">
              <a16:creationId xmlns:a16="http://schemas.microsoft.com/office/drawing/2014/main" id="{70EBC77F-CF22-4E53-8026-4EBAC8B6CAF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96" name="n_3aveValue【庁舎】&#10;有形固定資産減価償却率">
          <a:extLst>
            <a:ext uri="{FF2B5EF4-FFF2-40B4-BE49-F238E27FC236}">
              <a16:creationId xmlns:a16="http://schemas.microsoft.com/office/drawing/2014/main" id="{AE7B0043-E8A6-4EBD-B97B-86501A59CCEB}"/>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97" name="n_4aveValue【庁舎】&#10;有形固定資産減価償却率">
          <a:extLst>
            <a:ext uri="{FF2B5EF4-FFF2-40B4-BE49-F238E27FC236}">
              <a16:creationId xmlns:a16="http://schemas.microsoft.com/office/drawing/2014/main" id="{BDBC5C33-A068-4795-88E7-312C00CA8D19}"/>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698" name="n_1mainValue【庁舎】&#10;有形固定資産減価償却率">
          <a:extLst>
            <a:ext uri="{FF2B5EF4-FFF2-40B4-BE49-F238E27FC236}">
              <a16:creationId xmlns:a16="http://schemas.microsoft.com/office/drawing/2014/main" id="{83A3B7D0-C03B-40C9-8DB7-E5462931F812}"/>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699" name="n_2mainValue【庁舎】&#10;有形固定資産減価償却率">
          <a:extLst>
            <a:ext uri="{FF2B5EF4-FFF2-40B4-BE49-F238E27FC236}">
              <a16:creationId xmlns:a16="http://schemas.microsoft.com/office/drawing/2014/main" id="{12C6FDE9-8AAA-474D-BC7D-5AF827F0FB8A}"/>
            </a:ext>
          </a:extLst>
        </xdr:cNvPr>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700" name="n_3mainValue【庁舎】&#10;有形固定資産減価償却率">
          <a:extLst>
            <a:ext uri="{FF2B5EF4-FFF2-40B4-BE49-F238E27FC236}">
              <a16:creationId xmlns:a16="http://schemas.microsoft.com/office/drawing/2014/main" id="{94B0C894-ED2C-466C-AE24-9BE2DF7C9FBA}"/>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01" name="n_4mainValue【庁舎】&#10;有形固定資産減価償却率">
          <a:extLst>
            <a:ext uri="{FF2B5EF4-FFF2-40B4-BE49-F238E27FC236}">
              <a16:creationId xmlns:a16="http://schemas.microsoft.com/office/drawing/2014/main" id="{D69950D7-140D-4B61-A42C-8493165F9CD0}"/>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FE5274EB-1F02-4826-91AA-B5DCBBD5C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99C56903-AE81-45CC-B747-274A4FB5F6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22E581C7-E805-4324-A75E-102E99C8AB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CA5043C-70F9-4ED3-A7B5-C71B5D9661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4A1A28A5-F072-407E-83CA-EA7E373F9B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E2E735A-85B4-4FB0-A69C-20468FFDE7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BD7FB20-7AB9-4E27-9553-7E42F73548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9504EDD5-EBD6-4907-936E-9CF2ED128D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562F3C9B-8663-4EA6-A476-E8F5562F2D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41E2330A-57CB-49A1-A1A0-9ECA42DFC9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67EA9CB6-4D89-478C-9E96-971BEF9422D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A8A7218D-8272-4030-BACC-A72AED19FD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6B3F69BE-3EC5-4083-B7F3-007FAEB63E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ECC9145-D2BD-49F0-84B6-EDBD06C9D56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F331EAAC-799C-49E5-9BF8-CF1144D9CA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CB4DE7A1-0464-4984-A679-70D92D937C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15276918-1B3E-4959-B5B5-1793188509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FD4C0F06-A2D8-4F8C-83B9-5EE902FD321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72BA3A06-B8CC-4CCA-BF0D-8E18AC6196B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E43203F7-E7F4-4A8F-8637-2058852826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E3F74391-9435-4A67-BA91-D600E9C165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B452B784-EA13-44EE-AD27-C6409424BB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97C91D6F-CD8E-441B-A447-241322DB67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E3530F-FC2E-4BD9-82C0-D16D22AC00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59C4B7AA-0798-4E40-A176-A742413370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27" name="直線コネクタ 726">
          <a:extLst>
            <a:ext uri="{FF2B5EF4-FFF2-40B4-BE49-F238E27FC236}">
              <a16:creationId xmlns:a16="http://schemas.microsoft.com/office/drawing/2014/main" id="{FF6A81CC-55FB-49C2-A2C8-56A8F9B1B677}"/>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28" name="【庁舎】&#10;一人当たり面積最小値テキスト">
          <a:extLst>
            <a:ext uri="{FF2B5EF4-FFF2-40B4-BE49-F238E27FC236}">
              <a16:creationId xmlns:a16="http://schemas.microsoft.com/office/drawing/2014/main" id="{F7D51F60-CBC0-4809-80EE-271059F912EF}"/>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29" name="直線コネクタ 728">
          <a:extLst>
            <a:ext uri="{FF2B5EF4-FFF2-40B4-BE49-F238E27FC236}">
              <a16:creationId xmlns:a16="http://schemas.microsoft.com/office/drawing/2014/main" id="{66692B6F-20E9-45BD-A2C5-B5E0EF39FED2}"/>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30" name="【庁舎】&#10;一人当たり面積最大値テキスト">
          <a:extLst>
            <a:ext uri="{FF2B5EF4-FFF2-40B4-BE49-F238E27FC236}">
              <a16:creationId xmlns:a16="http://schemas.microsoft.com/office/drawing/2014/main" id="{C036F2FB-6A18-4154-947A-70EC77E5FD8B}"/>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31" name="直線コネクタ 730">
          <a:extLst>
            <a:ext uri="{FF2B5EF4-FFF2-40B4-BE49-F238E27FC236}">
              <a16:creationId xmlns:a16="http://schemas.microsoft.com/office/drawing/2014/main" id="{B078BE43-E338-4C97-BB3B-B3B5BDDF062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32" name="【庁舎】&#10;一人当たり面積平均値テキスト">
          <a:extLst>
            <a:ext uri="{FF2B5EF4-FFF2-40B4-BE49-F238E27FC236}">
              <a16:creationId xmlns:a16="http://schemas.microsoft.com/office/drawing/2014/main" id="{B44751A4-D648-4172-9F8C-C7B49F40A1B1}"/>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33" name="フローチャート: 判断 732">
          <a:extLst>
            <a:ext uri="{FF2B5EF4-FFF2-40B4-BE49-F238E27FC236}">
              <a16:creationId xmlns:a16="http://schemas.microsoft.com/office/drawing/2014/main" id="{C4E9525A-BE5D-41BA-95C0-7160FF666238}"/>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34" name="フローチャート: 判断 733">
          <a:extLst>
            <a:ext uri="{FF2B5EF4-FFF2-40B4-BE49-F238E27FC236}">
              <a16:creationId xmlns:a16="http://schemas.microsoft.com/office/drawing/2014/main" id="{AB3BD6C9-E96D-40FA-94A1-655C5BC539AC}"/>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35" name="フローチャート: 判断 734">
          <a:extLst>
            <a:ext uri="{FF2B5EF4-FFF2-40B4-BE49-F238E27FC236}">
              <a16:creationId xmlns:a16="http://schemas.microsoft.com/office/drawing/2014/main" id="{F0A2418A-E526-4438-B14B-9D826A6C06BB}"/>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36" name="フローチャート: 判断 735">
          <a:extLst>
            <a:ext uri="{FF2B5EF4-FFF2-40B4-BE49-F238E27FC236}">
              <a16:creationId xmlns:a16="http://schemas.microsoft.com/office/drawing/2014/main" id="{1A558893-E223-4B4C-9795-1C15FF7EDDC3}"/>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37" name="フローチャート: 判断 736">
          <a:extLst>
            <a:ext uri="{FF2B5EF4-FFF2-40B4-BE49-F238E27FC236}">
              <a16:creationId xmlns:a16="http://schemas.microsoft.com/office/drawing/2014/main" id="{E31FBBC3-EEF3-4062-A44F-8571905178BF}"/>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AA53788-395E-40F3-AB98-A48306B9F7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F4EDBAF-8A0A-4583-98B5-3498C83586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8DDF897-3308-4877-A167-4DF36FB468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FE90EC3-2F3A-4191-AEB0-A2732373D3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341C33F-6F7E-4026-867A-9E98275FD8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74386</xdr:rowOff>
    </xdr:from>
    <xdr:to>
      <xdr:col>116</xdr:col>
      <xdr:colOff>114300</xdr:colOff>
      <xdr:row>106</xdr:row>
      <xdr:rowOff>4536</xdr:rowOff>
    </xdr:to>
    <xdr:sp macro="" textlink="">
      <xdr:nvSpPr>
        <xdr:cNvPr id="743" name="楕円 742">
          <a:extLst>
            <a:ext uri="{FF2B5EF4-FFF2-40B4-BE49-F238E27FC236}">
              <a16:creationId xmlns:a16="http://schemas.microsoft.com/office/drawing/2014/main" id="{52032892-7133-41C3-874D-F8C255164F34}"/>
            </a:ext>
          </a:extLst>
        </xdr:cNvPr>
        <xdr:cNvSpPr/>
      </xdr:nvSpPr>
      <xdr:spPr>
        <a:xfrm>
          <a:off x="22110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97263</xdr:rowOff>
    </xdr:from>
    <xdr:ext cx="469744" cy="259045"/>
    <xdr:sp macro="" textlink="">
      <xdr:nvSpPr>
        <xdr:cNvPr id="744" name="【庁舎】&#10;一人当たり面積該当値テキスト">
          <a:extLst>
            <a:ext uri="{FF2B5EF4-FFF2-40B4-BE49-F238E27FC236}">
              <a16:creationId xmlns:a16="http://schemas.microsoft.com/office/drawing/2014/main" id="{C0BBC9A1-9595-4DF2-8E07-ADE9BA9F0BBC}"/>
            </a:ext>
          </a:extLst>
        </xdr:cNvPr>
        <xdr:cNvSpPr txBox="1"/>
      </xdr:nvSpPr>
      <xdr:spPr>
        <a:xfrm>
          <a:off x="22199600" y="179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5" name="楕円 744">
          <a:extLst>
            <a:ext uri="{FF2B5EF4-FFF2-40B4-BE49-F238E27FC236}">
              <a16:creationId xmlns:a16="http://schemas.microsoft.com/office/drawing/2014/main" id="{E924EDB7-34B7-45D2-A51A-34E9A778C55F}"/>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125186</xdr:rowOff>
    </xdr:from>
    <xdr:to>
      <xdr:col>116</xdr:col>
      <xdr:colOff>63500</xdr:colOff>
      <xdr:row>106</xdr:row>
      <xdr:rowOff>99061</xdr:rowOff>
    </xdr:to>
    <xdr:cxnSp macro="">
      <xdr:nvCxnSpPr>
        <xdr:cNvPr id="746" name="直線コネクタ 745">
          <a:extLst>
            <a:ext uri="{FF2B5EF4-FFF2-40B4-BE49-F238E27FC236}">
              <a16:creationId xmlns:a16="http://schemas.microsoft.com/office/drawing/2014/main" id="{98B5CD23-39E7-4954-80DD-74E25C30FC07}"/>
            </a:ext>
          </a:extLst>
        </xdr:cNvPr>
        <xdr:cNvCxnSpPr/>
      </xdr:nvCxnSpPr>
      <xdr:spPr>
        <a:xfrm flipV="1">
          <a:off x="21323300" y="18127436"/>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47" name="楕円 746">
          <a:extLst>
            <a:ext uri="{FF2B5EF4-FFF2-40B4-BE49-F238E27FC236}">
              <a16:creationId xmlns:a16="http://schemas.microsoft.com/office/drawing/2014/main" id="{9FD5FC8B-8B73-4385-B71E-EFF40D722495}"/>
            </a:ext>
          </a:extLst>
        </xdr:cNvPr>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108857</xdr:rowOff>
    </xdr:to>
    <xdr:cxnSp macro="">
      <xdr:nvCxnSpPr>
        <xdr:cNvPr id="748" name="直線コネクタ 747">
          <a:extLst>
            <a:ext uri="{FF2B5EF4-FFF2-40B4-BE49-F238E27FC236}">
              <a16:creationId xmlns:a16="http://schemas.microsoft.com/office/drawing/2014/main" id="{D851A3C2-A9AF-4F61-966D-3594C89D6F84}"/>
            </a:ext>
          </a:extLst>
        </xdr:cNvPr>
        <xdr:cNvCxnSpPr/>
      </xdr:nvCxnSpPr>
      <xdr:spPr>
        <a:xfrm flipV="1">
          <a:off x="20434300" y="1827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749" name="楕円 748">
          <a:extLst>
            <a:ext uri="{FF2B5EF4-FFF2-40B4-BE49-F238E27FC236}">
              <a16:creationId xmlns:a16="http://schemas.microsoft.com/office/drawing/2014/main" id="{5130E442-EF5B-434F-A89E-75D3663CD97E}"/>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107</xdr:row>
      <xdr:rowOff>7620</xdr:rowOff>
    </xdr:to>
    <xdr:cxnSp macro="">
      <xdr:nvCxnSpPr>
        <xdr:cNvPr id="750" name="直線コネクタ 749">
          <a:extLst>
            <a:ext uri="{FF2B5EF4-FFF2-40B4-BE49-F238E27FC236}">
              <a16:creationId xmlns:a16="http://schemas.microsoft.com/office/drawing/2014/main" id="{E087C93A-CBBE-4A33-8A32-4166EEEC1C6F}"/>
            </a:ext>
          </a:extLst>
        </xdr:cNvPr>
        <xdr:cNvCxnSpPr/>
      </xdr:nvCxnSpPr>
      <xdr:spPr>
        <a:xfrm flipV="1">
          <a:off x="19545300" y="182825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751" name="楕円 750">
          <a:extLst>
            <a:ext uri="{FF2B5EF4-FFF2-40B4-BE49-F238E27FC236}">
              <a16:creationId xmlns:a16="http://schemas.microsoft.com/office/drawing/2014/main" id="{EC76D640-A22E-4865-9154-4021BC963980}"/>
            </a:ext>
          </a:extLst>
        </xdr:cNvPr>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7620</xdr:rowOff>
    </xdr:to>
    <xdr:cxnSp macro="">
      <xdr:nvCxnSpPr>
        <xdr:cNvPr id="752" name="直線コネクタ 751">
          <a:extLst>
            <a:ext uri="{FF2B5EF4-FFF2-40B4-BE49-F238E27FC236}">
              <a16:creationId xmlns:a16="http://schemas.microsoft.com/office/drawing/2014/main" id="{EF732302-1F95-4F9F-BD14-D9D585483F23}"/>
            </a:ext>
          </a:extLst>
        </xdr:cNvPr>
        <xdr:cNvCxnSpPr/>
      </xdr:nvCxnSpPr>
      <xdr:spPr>
        <a:xfrm>
          <a:off x="18656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53" name="n_1aveValue【庁舎】&#10;一人当たり面積">
          <a:extLst>
            <a:ext uri="{FF2B5EF4-FFF2-40B4-BE49-F238E27FC236}">
              <a16:creationId xmlns:a16="http://schemas.microsoft.com/office/drawing/2014/main" id="{D337EC16-6A37-4D64-B3EB-AA35FA6F7B14}"/>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54" name="n_2aveValue【庁舎】&#10;一人当たり面積">
          <a:extLst>
            <a:ext uri="{FF2B5EF4-FFF2-40B4-BE49-F238E27FC236}">
              <a16:creationId xmlns:a16="http://schemas.microsoft.com/office/drawing/2014/main" id="{847ACE9F-BAAF-4E44-A037-7AFBD929C905}"/>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55" name="n_3aveValue【庁舎】&#10;一人当たり面積">
          <a:extLst>
            <a:ext uri="{FF2B5EF4-FFF2-40B4-BE49-F238E27FC236}">
              <a16:creationId xmlns:a16="http://schemas.microsoft.com/office/drawing/2014/main" id="{2861AD18-DC61-46C6-A07E-C1A9ABC37A61}"/>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56" name="n_4aveValue【庁舎】&#10;一人当たり面積">
          <a:extLst>
            <a:ext uri="{FF2B5EF4-FFF2-40B4-BE49-F238E27FC236}">
              <a16:creationId xmlns:a16="http://schemas.microsoft.com/office/drawing/2014/main" id="{714AAA59-152B-4ED8-AC4A-ABBAF7FDC91B}"/>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57" name="n_1mainValue【庁舎】&#10;一人当たり面積">
          <a:extLst>
            <a:ext uri="{FF2B5EF4-FFF2-40B4-BE49-F238E27FC236}">
              <a16:creationId xmlns:a16="http://schemas.microsoft.com/office/drawing/2014/main" id="{2F302A6A-ADA4-434E-9DBA-F2C3AC948A01}"/>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758" name="n_2mainValue【庁舎】&#10;一人当たり面積">
          <a:extLst>
            <a:ext uri="{FF2B5EF4-FFF2-40B4-BE49-F238E27FC236}">
              <a16:creationId xmlns:a16="http://schemas.microsoft.com/office/drawing/2014/main" id="{623A4D97-ED05-42DD-977C-89297079336E}"/>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759" name="n_3mainValue【庁舎】&#10;一人当たり面積">
          <a:extLst>
            <a:ext uri="{FF2B5EF4-FFF2-40B4-BE49-F238E27FC236}">
              <a16:creationId xmlns:a16="http://schemas.microsoft.com/office/drawing/2014/main" id="{750CB142-5C39-454D-A068-DEFC4B93CD8A}"/>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760" name="n_4mainValue【庁舎】&#10;一人当たり面積">
          <a:extLst>
            <a:ext uri="{FF2B5EF4-FFF2-40B4-BE49-F238E27FC236}">
              <a16:creationId xmlns:a16="http://schemas.microsoft.com/office/drawing/2014/main" id="{6F97833E-7E23-47A7-8B26-F850165BEC69}"/>
            </a:ext>
          </a:extLst>
        </xdr:cNvPr>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818F257A-5EE6-4EFD-BD34-3A9B58BB78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F12D316B-5BFA-4EFE-9CE8-93252F3796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FEF4A2C7-F239-4C80-926F-9845F121AA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庁舎、図書館について、有形固定資産減価償却率が</a:t>
          </a:r>
          <a:r>
            <a:rPr kumimoji="1" lang="en-US" altLang="ja-JP" sz="1300" baseline="0">
              <a:latin typeface="ＭＳ Ｐゴシック" panose="020B0600070205080204" pitchFamily="50" charset="-128"/>
              <a:ea typeface="ＭＳ Ｐゴシック" panose="020B0600070205080204" pitchFamily="50" charset="-128"/>
            </a:rPr>
            <a:t>85.9%</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80.0%</a:t>
          </a:r>
          <a:r>
            <a:rPr kumimoji="1" lang="ja-JP" altLang="en-US" sz="1300" baseline="0">
              <a:latin typeface="ＭＳ Ｐゴシック" panose="020B0600070205080204" pitchFamily="50" charset="-128"/>
              <a:ea typeface="ＭＳ Ｐゴシック" panose="020B0600070205080204" pitchFamily="50" charset="-128"/>
            </a:rPr>
            <a:t>と類似団体と比較して</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近く高い数値になっており、老朽化がかなり進んできているため、今後長寿命化や建替え等について検討していく必要がある。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体育館・プールについても有形固定資産減価償却率が</a:t>
          </a:r>
          <a:r>
            <a:rPr kumimoji="1" lang="en-US" altLang="ja-JP" sz="1300" baseline="0">
              <a:latin typeface="ＭＳ Ｐゴシック" panose="020B0600070205080204" pitchFamily="50" charset="-128"/>
              <a:ea typeface="ＭＳ Ｐゴシック" panose="020B0600070205080204" pitchFamily="50" charset="-128"/>
            </a:rPr>
            <a:t>70%</a:t>
          </a:r>
          <a:r>
            <a:rPr kumimoji="1" lang="ja-JP" altLang="en-US" sz="1300" baseline="0">
              <a:latin typeface="ＭＳ Ｐゴシック" panose="020B0600070205080204" pitchFamily="50" charset="-128"/>
              <a:ea typeface="ＭＳ Ｐゴシック" panose="020B0600070205080204" pitchFamily="50" charset="-128"/>
            </a:rPr>
            <a:t>以上で類似団体の値を上回っており、老朽化が進んでいるため、今後の対応を検討していく必要がある。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また、一般廃棄物処理施設、消防施設についても類似団体と比較して高い値となっているが、当該施設については現在建替えに向けて事業を進めているところである。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福祉施設については、平成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年度からデイサービスセンターの施設取得により有形固定資産減価償却率が類似団体の値を下回っている。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ポイント、和歌山県平均を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ポイント下回っている。類似団体平均が昨年度から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ポイント下回っているのに対し、平成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年度から増減がなく</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今後も人口減少等による税収の減少や交付税の削減等により、厳しい財政状況が予想されるが、地方創生等により人口減少に歯止めをかけ、税収等の歳入を確保し財政力指数の改善に努める。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増加している。令和元年度に経常収支比率が増加した主な要因としては、公債費の増加が挙げられる。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今後は、町税等の滞納整理や徴収率の向上に向けた取り組みを行い、より一層の町税等歳入の確保及び経常経費の削減を行い、経常収支比率の改善に努める。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139337</xdr:rowOff>
    </xdr:from>
    <xdr:to>
      <xdr:col>23</xdr:col>
      <xdr:colOff>133350</xdr:colOff>
      <xdr:row>65</xdr:row>
      <xdr:rowOff>74749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12137"/>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139337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1906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42817</xdr:rowOff>
    </xdr:from>
    <xdr:to>
      <xdr:col>15</xdr:col>
      <xdr:colOff>82550</xdr:colOff>
      <xdr:row>64</xdr:row>
      <xdr:rowOff>46265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156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42817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84670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23949</xdr:rowOff>
    </xdr:from>
    <xdr:to>
      <xdr:col>23</xdr:col>
      <xdr:colOff>184150</xdr:colOff>
      <xdr:row>65</xdr:row>
      <xdr:rowOff>125549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167476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88537</xdr:rowOff>
    </xdr:from>
    <xdr:to>
      <xdr:col>19</xdr:col>
      <xdr:colOff>184150</xdr:colOff>
      <xdr:row>65</xdr:row>
      <xdr:rowOff>18687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3464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163467</xdr:rowOff>
    </xdr:from>
    <xdr:to>
      <xdr:col>11</xdr:col>
      <xdr:colOff>82550</xdr:colOff>
      <xdr:row>64</xdr:row>
      <xdr:rowOff>93617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78394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166007</xdr:rowOff>
    </xdr:from>
    <xdr:to>
      <xdr:col>7</xdr:col>
      <xdr:colOff>31750</xdr:colOff>
      <xdr:row>63</xdr:row>
      <xdr:rowOff>96157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106334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山間部（過疎地域）が多く、行政区域が広範囲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6,066</a:t>
          </a:r>
          <a:r>
            <a:rPr kumimoji="1" lang="ja-JP" altLang="en-US" sz="1300">
              <a:latin typeface="ＭＳ Ｐゴシック" panose="020B0600070205080204" pitchFamily="50" charset="-128"/>
              <a:ea typeface="ＭＳ Ｐゴシック" panose="020B0600070205080204" pitchFamily="50" charset="-128"/>
            </a:rPr>
            <a:t>円減少しているが、類似団体との差は</a:t>
          </a:r>
          <a:r>
            <a:rPr kumimoji="1" lang="en-US" altLang="ja-JP" sz="1300">
              <a:latin typeface="ＭＳ Ｐゴシック" panose="020B0600070205080204" pitchFamily="50" charset="-128"/>
              <a:ea typeface="ＭＳ Ｐゴシック" panose="020B0600070205080204" pitchFamily="50" charset="-128"/>
            </a:rPr>
            <a:t>2,661</a:t>
          </a:r>
          <a:r>
            <a:rPr kumimoji="1" lang="ja-JP" altLang="en-US" sz="1300">
              <a:latin typeface="ＭＳ Ｐゴシック" panose="020B0600070205080204" pitchFamily="50" charset="-128"/>
              <a:ea typeface="ＭＳ Ｐゴシック" panose="020B0600070205080204" pitchFamily="50" charset="-128"/>
            </a:rPr>
            <a:t>円増加している。平成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年度と比べて増となっている要因としては、職員給経費の増が挙げられる。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12357</xdr:rowOff>
    </xdr:from>
    <xdr:to>
      <xdr:col>23</xdr:col>
      <xdr:colOff>133350</xdr:colOff>
      <xdr:row>85</xdr:row>
      <xdr:rowOff>61148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585607"/>
          <a:ext cx="8382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145007</xdr:rowOff>
    </xdr:from>
    <xdr:to>
      <xdr:col>19</xdr:col>
      <xdr:colOff>133350</xdr:colOff>
      <xdr:row>85</xdr:row>
      <xdr:rowOff>61148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546807"/>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20303</xdr:rowOff>
    </xdr:from>
    <xdr:to>
      <xdr:col>15</xdr:col>
      <xdr:colOff>82550</xdr:colOff>
      <xdr:row>84</xdr:row>
      <xdr:rowOff>145007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422103"/>
          <a:ext cx="889000" cy="1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127389</xdr:rowOff>
    </xdr:from>
    <xdr:to>
      <xdr:col>11</xdr:col>
      <xdr:colOff>31750</xdr:colOff>
      <xdr:row>84</xdr:row>
      <xdr:rowOff>20303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357739"/>
          <a:ext cx="889000" cy="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133007</xdr:rowOff>
    </xdr:from>
    <xdr:to>
      <xdr:col>23</xdr:col>
      <xdr:colOff>184150</xdr:colOff>
      <xdr:row>85</xdr:row>
      <xdr:rowOff>63157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5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105084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10348</xdr:rowOff>
    </xdr:from>
    <xdr:to>
      <xdr:col>19</xdr:col>
      <xdr:colOff>184150</xdr:colOff>
      <xdr:row>85</xdr:row>
      <xdr:rowOff>111948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5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96725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66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94207</xdr:rowOff>
    </xdr:from>
    <xdr:to>
      <xdr:col>15</xdr:col>
      <xdr:colOff>133350</xdr:colOff>
      <xdr:row>85</xdr:row>
      <xdr:rowOff>24357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4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9134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58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140953</xdr:rowOff>
    </xdr:from>
    <xdr:to>
      <xdr:col>11</xdr:col>
      <xdr:colOff>82550</xdr:colOff>
      <xdr:row>84</xdr:row>
      <xdr:rowOff>71103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3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55880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45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76589</xdr:rowOff>
    </xdr:from>
    <xdr:to>
      <xdr:col>7</xdr:col>
      <xdr:colOff>31750</xdr:colOff>
      <xdr:row>84</xdr:row>
      <xdr:rowOff>6739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162966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ラスパレイス指数については、平成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年度から増減なしとなっているが、依然として類似団体平均を上回っている。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これまでと同様に早期退職者制度等を活用し、人件費の抑制に努め、類似団体と同程度の水準を目指し、人件費の削減を図っていく。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51329</xdr:rowOff>
    </xdr:from>
    <xdr:to>
      <xdr:col>81</xdr:col>
      <xdr:colOff>44450</xdr:colOff>
      <xdr:row>86</xdr:row>
      <xdr:rowOff>51329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79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86</xdr:row>
      <xdr:rowOff>91546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796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91546</xdr:rowOff>
    </xdr:from>
    <xdr:to>
      <xdr:col>72</xdr:col>
      <xdr:colOff>203200</xdr:colOff>
      <xdr:row>87</xdr:row>
      <xdr:rowOff>30691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83624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30691</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529</xdr:rowOff>
    </xdr:from>
    <xdr:to>
      <xdr:col>81</xdr:col>
      <xdr:colOff>95250</xdr:colOff>
      <xdr:row>86</xdr:row>
      <xdr:rowOff>102129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144056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7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529</xdr:rowOff>
    </xdr:from>
    <xdr:to>
      <xdr:col>77</xdr:col>
      <xdr:colOff>95250</xdr:colOff>
      <xdr:row>86</xdr:row>
      <xdr:rowOff>102129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86906</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83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40746</xdr:rowOff>
    </xdr:from>
    <xdr:to>
      <xdr:col>73</xdr:col>
      <xdr:colOff>44450</xdr:colOff>
      <xdr:row>86</xdr:row>
      <xdr:rowOff>142346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127123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人多くなっている。これは本町の行政区域が広範囲であることにより、施設（出張所・保育所・学校等）が多いことが要因と考えられる。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今後は、施設の統廃合、施設管理業務や事務事業の民間委託、民間ノウハウの導入、事業効率化等を推進し、行政サービスの質の向上を図りつつ、適正な定員管理に努める。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111760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10294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64</xdr:row>
      <xdr:rowOff>56606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9466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102809</xdr:rowOff>
    </xdr:from>
    <xdr:to>
      <xdr:col>72</xdr:col>
      <xdr:colOff>203200</xdr:colOff>
      <xdr:row>63</xdr:row>
      <xdr:rowOff>145324</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90415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93617</xdr:rowOff>
    </xdr:from>
    <xdr:to>
      <xdr:col>68</xdr:col>
      <xdr:colOff>152400</xdr:colOff>
      <xdr:row>63</xdr:row>
      <xdr:rowOff>102809</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89496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60960</xdr:rowOff>
    </xdr:from>
    <xdr:to>
      <xdr:col>81</xdr:col>
      <xdr:colOff>95250</xdr:colOff>
      <xdr:row>64</xdr:row>
      <xdr:rowOff>162560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33037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94524</xdr:rowOff>
    </xdr:from>
    <xdr:to>
      <xdr:col>73</xdr:col>
      <xdr:colOff>44450</xdr:colOff>
      <xdr:row>64</xdr:row>
      <xdr:rowOff>24674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9451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52009</xdr:rowOff>
    </xdr:from>
    <xdr:to>
      <xdr:col>68</xdr:col>
      <xdr:colOff>203200</xdr:colOff>
      <xdr:row>63</xdr:row>
      <xdr:rowOff>153609</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138386</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実質公債費率については、類似団体平均と比較して良好な状態であるが、平成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消防・防災センター整備事業等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37592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23114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0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136652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5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将来負担比率については、退職手当負担見込額は増加しているものの、地方債現在高の減、公営企業債等繰入額の減等により、平成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減少しており、類似団体平均との差も縮小している。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消防・防災センター整備事業等大規模事業の実施に伴い、地方債現在高の増加が見込まれるため、経常経費の削減に努めると共に新規事業の実施についても厳しく精査・絞り込みを行い、それぞれの事業に優先順位を付け分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82525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32075"/>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82525</xdr:rowOff>
    </xdr:from>
    <xdr:to>
      <xdr:col>77</xdr:col>
      <xdr:colOff>44450</xdr:colOff>
      <xdr:row>15</xdr:row>
      <xdr:rowOff>123546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5427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45364</xdr:rowOff>
    </xdr:from>
    <xdr:to>
      <xdr:col>72</xdr:col>
      <xdr:colOff>203200</xdr:colOff>
      <xdr:row>15</xdr:row>
      <xdr:rowOff>123546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617114"/>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34265</xdr:rowOff>
    </xdr:from>
    <xdr:to>
      <xdr:col>68</xdr:col>
      <xdr:colOff>152400</xdr:colOff>
      <xdr:row>15</xdr:row>
      <xdr:rowOff>45364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606015"/>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31725</xdr:rowOff>
    </xdr:from>
    <xdr:to>
      <xdr:col>77</xdr:col>
      <xdr:colOff>95250</xdr:colOff>
      <xdr:row>15</xdr:row>
      <xdr:rowOff>133325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118102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8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72746</xdr:rowOff>
    </xdr:from>
    <xdr:to>
      <xdr:col>73</xdr:col>
      <xdr:colOff>44450</xdr:colOff>
      <xdr:row>16</xdr:row>
      <xdr:rowOff>2896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159123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80941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65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154915</xdr:rowOff>
    </xdr:from>
    <xdr:to>
      <xdr:col>64</xdr:col>
      <xdr:colOff>152400</xdr:colOff>
      <xdr:row>15</xdr:row>
      <xdr:rowOff>85065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95242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増加しているが、これは職員給経費の増加が主な要因である。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高い値となっているが、これは本町の行政区域が広範囲であることやそれに伴う施設（出張所・保育所・学校等）が多いことが要因であると考えられる。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今後も本数値等を注視しながら適正な人員配置に努めると共に、早期退職者制度等を活用し、人件費の抑制に努める。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57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2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年度と同じ値となっているが、依然として類似団体平均を上回っている。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上回っているが、これは本町の行政区域が広範囲であることやそれに伴う施設（出張所・保育所・学校等）の多さが要因と考えられる。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今後は経常経費の削減や施設の統廃合等により、物件費の抑制に努める。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72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27940</xdr:rowOff>
    </xdr:from>
    <xdr:to>
      <xdr:col>78</xdr:col>
      <xdr:colOff>69850</xdr:colOff>
      <xdr:row>20</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56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56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19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類似団体平均と比較して低い値になっており、直近の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年間においても同程度の水準で推移している。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今後も社会福祉費が増加することが予想されるが、財政を圧迫することがないよう町単独の扶助費について、必要性や効果等を精査し、水準の維持に努める。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11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1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91622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年度と同水準の値となっており、類似団体平均と比較して低い水準となっている。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今後は人口減少等の影響から、公営企業会計等の経営悪化が予想されるが、経営戦略や公立病院改革プランに基づき経営の効率化を図り、繰出金等の抑制に努める。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低い数値となっているが、一部事務組合への負担金の増加等が主な要因となっている。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今後も各種団体等への補助金等を慎重に精査し、補助金等の抑制に努める。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高い値となっている。増加の要因としては、過疎対策事業債、臨時財政対策債の公債費の増が挙げられる。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今後も過疎対策事業やその他大規模事業の実施に伴い、公債費が増加し、厳しい財政運営となることが予想される。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新規事業等の抑制や大型事業の分散化により、公債費の抑制、起債償還の集中化を防ぐよう努める。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78</xdr:row>
      <xdr:rowOff>8128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増加しており、類似団体平均よりも</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高い値となっている。平成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年度と比較して増加した主な要因としては、職員給経費の増加等による人件費に係る経常一般財源の増加が挙げられる。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により地方税の減少が見込まれるため、類似団体の数値を参考にしながら早期退職者制度の活用による人件費の削減や施設（出張所・保育所・学校等）の統廃合等による物件費の削減を行い、数値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78</xdr:row>
      <xdr:rowOff>38826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30282"/>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109038</xdr:rowOff>
    </xdr:from>
    <xdr:to>
      <xdr:col>78</xdr:col>
      <xdr:colOff>69850</xdr:colOff>
      <xdr:row>77</xdr:row>
      <xdr:rowOff>128632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10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109038</xdr:rowOff>
    </xdr:from>
    <xdr:to>
      <xdr:col>73</xdr:col>
      <xdr:colOff>180975</xdr:colOff>
      <xdr:row>77</xdr:row>
      <xdr:rowOff>128632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0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128632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8006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159476</xdr:rowOff>
    </xdr:from>
    <xdr:to>
      <xdr:col>82</xdr:col>
      <xdr:colOff>158750</xdr:colOff>
      <xdr:row>78</xdr:row>
      <xdr:rowOff>89626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131553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77832</xdr:rowOff>
    </xdr:from>
    <xdr:to>
      <xdr:col>78</xdr:col>
      <xdr:colOff>120650</xdr:colOff>
      <xdr:row>78</xdr:row>
      <xdr:rowOff>7982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164209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71020</xdr:rowOff>
    </xdr:from>
    <xdr:to>
      <xdr:col>29</xdr:col>
      <xdr:colOff>127000</xdr:colOff>
      <xdr:row>14</xdr:row>
      <xdr:rowOff>170380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8945"/>
          <a:ext cx="647700" cy="9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170380</xdr:rowOff>
    </xdr:from>
    <xdr:to>
      <xdr:col>26</xdr:col>
      <xdr:colOff>50800</xdr:colOff>
      <xdr:row>15</xdr:row>
      <xdr:rowOff>60488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8305"/>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60488</xdr:rowOff>
    </xdr:from>
    <xdr:to>
      <xdr:col>22</xdr:col>
      <xdr:colOff>114300</xdr:colOff>
      <xdr:row>15</xdr:row>
      <xdr:rowOff>133510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9863"/>
          <a:ext cx="698500" cy="7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133510</xdr:rowOff>
    </xdr:from>
    <xdr:to>
      <xdr:col>18</xdr:col>
      <xdr:colOff>177800</xdr:colOff>
      <xdr:row>16</xdr:row>
      <xdr:rowOff>1330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2885"/>
          <a:ext cx="6985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20220</xdr:rowOff>
    </xdr:from>
    <xdr:to>
      <xdr:col>29</xdr:col>
      <xdr:colOff>177800</xdr:colOff>
      <xdr:row>14</xdr:row>
      <xdr:rowOff>121820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36747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119580</xdr:rowOff>
    </xdr:from>
    <xdr:to>
      <xdr:col>26</xdr:col>
      <xdr:colOff>101600</xdr:colOff>
      <xdr:row>15</xdr:row>
      <xdr:rowOff>49730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59907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9688</xdr:rowOff>
    </xdr:from>
    <xdr:to>
      <xdr:col>22</xdr:col>
      <xdr:colOff>165100</xdr:colOff>
      <xdr:row>15</xdr:row>
      <xdr:rowOff>111288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121465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82710</xdr:rowOff>
    </xdr:from>
    <xdr:to>
      <xdr:col>19</xdr:col>
      <xdr:colOff>38100</xdr:colOff>
      <xdr:row>16</xdr:row>
      <xdr:rowOff>12860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23037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121980</xdr:rowOff>
    </xdr:from>
    <xdr:to>
      <xdr:col>15</xdr:col>
      <xdr:colOff>101600</xdr:colOff>
      <xdr:row>16</xdr:row>
      <xdr:rowOff>52130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62307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145117</xdr:rowOff>
    </xdr:from>
    <xdr:to>
      <xdr:col>29</xdr:col>
      <xdr:colOff>127000</xdr:colOff>
      <xdr:row>35</xdr:row>
      <xdr:rowOff>195980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5467"/>
          <a:ext cx="6477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129894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0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195980</xdr:rowOff>
    </xdr:from>
    <xdr:to>
      <xdr:col>26</xdr:col>
      <xdr:colOff>50800</xdr:colOff>
      <xdr:row>35</xdr:row>
      <xdr:rowOff>282810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6330"/>
          <a:ext cx="698500" cy="8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217983</xdr:rowOff>
    </xdr:from>
    <xdr:to>
      <xdr:col>22</xdr:col>
      <xdr:colOff>114300</xdr:colOff>
      <xdr:row>35</xdr:row>
      <xdr:rowOff>282810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8333"/>
          <a:ext cx="698500" cy="6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217983</xdr:rowOff>
    </xdr:from>
    <xdr:to>
      <xdr:col>18</xdr:col>
      <xdr:colOff>177800</xdr:colOff>
      <xdr:row>36</xdr:row>
      <xdr:rowOff>7214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28333"/>
          <a:ext cx="6985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94317</xdr:rowOff>
    </xdr:from>
    <xdr:to>
      <xdr:col>29</xdr:col>
      <xdr:colOff>177800</xdr:colOff>
      <xdr:row>35</xdr:row>
      <xdr:rowOff>195917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282294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145180</xdr:rowOff>
    </xdr:from>
    <xdr:to>
      <xdr:col>26</xdr:col>
      <xdr:colOff>101600</xdr:colOff>
      <xdr:row>35</xdr:row>
      <xdr:rowOff>246780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231557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4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232010</xdr:rowOff>
    </xdr:from>
    <xdr:to>
      <xdr:col>22</xdr:col>
      <xdr:colOff>165100</xdr:colOff>
      <xdr:row>35</xdr:row>
      <xdr:rowOff>333610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318387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167183</xdr:rowOff>
    </xdr:from>
    <xdr:to>
      <xdr:col>19</xdr:col>
      <xdr:colOff>38100</xdr:colOff>
      <xdr:row>35</xdr:row>
      <xdr:rowOff>268783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253560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299314</xdr:rowOff>
    </xdr:from>
    <xdr:to>
      <xdr:col>15</xdr:col>
      <xdr:colOff>101600</xdr:colOff>
      <xdr:row>36</xdr:row>
      <xdr:rowOff>58014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161123</xdr:rowOff>
    </xdr:from>
    <xdr:to>
      <xdr:col>24</xdr:col>
      <xdr:colOff>63500</xdr:colOff>
      <xdr:row>34</xdr:row>
      <xdr:rowOff>52081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8973"/>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52081</xdr:rowOff>
    </xdr:from>
    <xdr:to>
      <xdr:col>19</xdr:col>
      <xdr:colOff>177800</xdr:colOff>
      <xdr:row>34</xdr:row>
      <xdr:rowOff>117493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1381"/>
          <a:ext cx="889000" cy="6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117493</xdr:rowOff>
    </xdr:from>
    <xdr:to>
      <xdr:col>15</xdr:col>
      <xdr:colOff>50800</xdr:colOff>
      <xdr:row>34</xdr:row>
      <xdr:rowOff>124531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6793"/>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124531</xdr:rowOff>
    </xdr:from>
    <xdr:to>
      <xdr:col>10</xdr:col>
      <xdr:colOff>114300</xdr:colOff>
      <xdr:row>34</xdr:row>
      <xdr:rowOff>141806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3831"/>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110323</xdr:rowOff>
    </xdr:from>
    <xdr:to>
      <xdr:col>24</xdr:col>
      <xdr:colOff>114300</xdr:colOff>
      <xdr:row>34</xdr:row>
      <xdr:rowOff>40473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133200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1281</xdr:rowOff>
    </xdr:from>
    <xdr:to>
      <xdr:col>20</xdr:col>
      <xdr:colOff>38100</xdr:colOff>
      <xdr:row>34</xdr:row>
      <xdr:rowOff>102881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119408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66693</xdr:rowOff>
    </xdr:from>
    <xdr:to>
      <xdr:col>15</xdr:col>
      <xdr:colOff>101600</xdr:colOff>
      <xdr:row>34</xdr:row>
      <xdr:rowOff>168293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73731</xdr:rowOff>
    </xdr:from>
    <xdr:to>
      <xdr:col>10</xdr:col>
      <xdr:colOff>165100</xdr:colOff>
      <xdr:row>35</xdr:row>
      <xdr:rowOff>3881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20408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91006</xdr:rowOff>
    </xdr:from>
    <xdr:to>
      <xdr:col>6</xdr:col>
      <xdr:colOff>38100</xdr:colOff>
      <xdr:row>35</xdr:row>
      <xdr:rowOff>21156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37683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153726</xdr:rowOff>
    </xdr:from>
    <xdr:to>
      <xdr:col>24</xdr:col>
      <xdr:colOff>63500</xdr:colOff>
      <xdr:row>53</xdr:row>
      <xdr:rowOff>150363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069126"/>
          <a:ext cx="8382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153726</xdr:rowOff>
    </xdr:from>
    <xdr:to>
      <xdr:col>19</xdr:col>
      <xdr:colOff>177800</xdr:colOff>
      <xdr:row>53</xdr:row>
      <xdr:rowOff>74435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69126"/>
          <a:ext cx="8890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74435</xdr:rowOff>
    </xdr:from>
    <xdr:to>
      <xdr:col>15</xdr:col>
      <xdr:colOff>50800</xdr:colOff>
      <xdr:row>54</xdr:row>
      <xdr:rowOff>107517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61285"/>
          <a:ext cx="889000" cy="2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107517</xdr:rowOff>
    </xdr:from>
    <xdr:to>
      <xdr:col>10</xdr:col>
      <xdr:colOff>114300</xdr:colOff>
      <xdr:row>55</xdr:row>
      <xdr:rowOff>23604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65817"/>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99563</xdr:rowOff>
    </xdr:from>
    <xdr:to>
      <xdr:col>24</xdr:col>
      <xdr:colOff>114300</xdr:colOff>
      <xdr:row>54</xdr:row>
      <xdr:rowOff>29713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122440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102926</xdr:rowOff>
    </xdr:from>
    <xdr:to>
      <xdr:col>20</xdr:col>
      <xdr:colOff>38100</xdr:colOff>
      <xdr:row>53</xdr:row>
      <xdr:rowOff>33076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49603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23635</xdr:rowOff>
    </xdr:from>
    <xdr:to>
      <xdr:col>15</xdr:col>
      <xdr:colOff>101600</xdr:colOff>
      <xdr:row>53</xdr:row>
      <xdr:rowOff>125235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141762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8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56717</xdr:rowOff>
    </xdr:from>
    <xdr:to>
      <xdr:col>10</xdr:col>
      <xdr:colOff>165100</xdr:colOff>
      <xdr:row>54</xdr:row>
      <xdr:rowOff>158317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3394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144254</xdr:rowOff>
    </xdr:from>
    <xdr:to>
      <xdr:col>6</xdr:col>
      <xdr:colOff>38100</xdr:colOff>
      <xdr:row>55</xdr:row>
      <xdr:rowOff>74404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90931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75616</xdr:rowOff>
    </xdr:from>
    <xdr:to>
      <xdr:col>24</xdr:col>
      <xdr:colOff>63500</xdr:colOff>
      <xdr:row>77</xdr:row>
      <xdr:rowOff>115430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77266"/>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75616</xdr:rowOff>
    </xdr:from>
    <xdr:to>
      <xdr:col>19</xdr:col>
      <xdr:colOff>177800</xdr:colOff>
      <xdr:row>77</xdr:row>
      <xdr:rowOff>114212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7266"/>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114212</xdr:rowOff>
    </xdr:from>
    <xdr:to>
      <xdr:col>15</xdr:col>
      <xdr:colOff>50800</xdr:colOff>
      <xdr:row>77</xdr:row>
      <xdr:rowOff>142633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15862"/>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142633</xdr:rowOff>
    </xdr:from>
    <xdr:to>
      <xdr:col>10</xdr:col>
      <xdr:colOff>114300</xdr:colOff>
      <xdr:row>78</xdr:row>
      <xdr:rowOff>48907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4428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64630</xdr:rowOff>
    </xdr:from>
    <xdr:to>
      <xdr:col>24</xdr:col>
      <xdr:colOff>114300</xdr:colOff>
      <xdr:row>77</xdr:row>
      <xdr:rowOff>166230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87507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24816</xdr:rowOff>
    </xdr:from>
    <xdr:to>
      <xdr:col>20</xdr:col>
      <xdr:colOff>38100</xdr:colOff>
      <xdr:row>77</xdr:row>
      <xdr:rowOff>126416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142943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63412</xdr:rowOff>
    </xdr:from>
    <xdr:to>
      <xdr:col>15</xdr:col>
      <xdr:colOff>101600</xdr:colOff>
      <xdr:row>77</xdr:row>
      <xdr:rowOff>165012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91833</xdr:rowOff>
    </xdr:from>
    <xdr:to>
      <xdr:col>10</xdr:col>
      <xdr:colOff>165100</xdr:colOff>
      <xdr:row>78</xdr:row>
      <xdr:rowOff>21983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38510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169557</xdr:rowOff>
    </xdr:from>
    <xdr:to>
      <xdr:col>6</xdr:col>
      <xdr:colOff>38100</xdr:colOff>
      <xdr:row>78</xdr:row>
      <xdr:rowOff>99707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90834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28812</xdr:rowOff>
    </xdr:from>
    <xdr:to>
      <xdr:col>24</xdr:col>
      <xdr:colOff>63500</xdr:colOff>
      <xdr:row>96</xdr:row>
      <xdr:rowOff>62449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88012"/>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10525</xdr:rowOff>
    </xdr:from>
    <xdr:to>
      <xdr:col>19</xdr:col>
      <xdr:colOff>177800</xdr:colOff>
      <xdr:row>96</xdr:row>
      <xdr:rowOff>62449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469725"/>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161041</xdr:rowOff>
    </xdr:from>
    <xdr:to>
      <xdr:col>15</xdr:col>
      <xdr:colOff>50800</xdr:colOff>
      <xdr:row>96</xdr:row>
      <xdr:rowOff>10525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448791"/>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161041</xdr:rowOff>
    </xdr:from>
    <xdr:to>
      <xdr:col>10</xdr:col>
      <xdr:colOff>114300</xdr:colOff>
      <xdr:row>96</xdr:row>
      <xdr:rowOff>85947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48791"/>
          <a:ext cx="8890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149462</xdr:rowOff>
    </xdr:from>
    <xdr:to>
      <xdr:col>24</xdr:col>
      <xdr:colOff>114300</xdr:colOff>
      <xdr:row>96</xdr:row>
      <xdr:rowOff>79612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127889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11649</xdr:rowOff>
    </xdr:from>
    <xdr:to>
      <xdr:col>20</xdr:col>
      <xdr:colOff>38100</xdr:colOff>
      <xdr:row>96</xdr:row>
      <xdr:rowOff>113249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104376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131175</xdr:rowOff>
    </xdr:from>
    <xdr:to>
      <xdr:col>15</xdr:col>
      <xdr:colOff>101600</xdr:colOff>
      <xdr:row>96</xdr:row>
      <xdr:rowOff>61325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52452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110241</xdr:rowOff>
    </xdr:from>
    <xdr:to>
      <xdr:col>10</xdr:col>
      <xdr:colOff>165100</xdr:colOff>
      <xdr:row>96</xdr:row>
      <xdr:rowOff>40391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31518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35147</xdr:rowOff>
    </xdr:from>
    <xdr:to>
      <xdr:col>6</xdr:col>
      <xdr:colOff>38100</xdr:colOff>
      <xdr:row>96</xdr:row>
      <xdr:rowOff>136747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127874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49523</xdr:rowOff>
    </xdr:from>
    <xdr:to>
      <xdr:col>55</xdr:col>
      <xdr:colOff>0</xdr:colOff>
      <xdr:row>35</xdr:row>
      <xdr:rowOff>95014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050273"/>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93545</xdr:rowOff>
    </xdr:from>
    <xdr:to>
      <xdr:col>50</xdr:col>
      <xdr:colOff>114300</xdr:colOff>
      <xdr:row>35</xdr:row>
      <xdr:rowOff>95014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09429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93545</xdr:rowOff>
    </xdr:from>
    <xdr:to>
      <xdr:col>45</xdr:col>
      <xdr:colOff>177800</xdr:colOff>
      <xdr:row>35</xdr:row>
      <xdr:rowOff>112758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094295"/>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18009</xdr:rowOff>
    </xdr:from>
    <xdr:to>
      <xdr:col>41</xdr:col>
      <xdr:colOff>50800</xdr:colOff>
      <xdr:row>35</xdr:row>
      <xdr:rowOff>112758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018759"/>
          <a:ext cx="8890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170173</xdr:rowOff>
    </xdr:from>
    <xdr:to>
      <xdr:col>55</xdr:col>
      <xdr:colOff>50800</xdr:colOff>
      <xdr:row>35</xdr:row>
      <xdr:rowOff>100323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9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148600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9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44214</xdr:rowOff>
    </xdr:from>
    <xdr:to>
      <xdr:col>50</xdr:col>
      <xdr:colOff>165100</xdr:colOff>
      <xdr:row>35</xdr:row>
      <xdr:rowOff>145814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0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136941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1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42745</xdr:rowOff>
    </xdr:from>
    <xdr:to>
      <xdr:col>46</xdr:col>
      <xdr:colOff>38100</xdr:colOff>
      <xdr:row>35</xdr:row>
      <xdr:rowOff>144345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135472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13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61958</xdr:rowOff>
    </xdr:from>
    <xdr:to>
      <xdr:col>41</xdr:col>
      <xdr:colOff>101600</xdr:colOff>
      <xdr:row>35</xdr:row>
      <xdr:rowOff>163558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154685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1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138659</xdr:rowOff>
    </xdr:from>
    <xdr:to>
      <xdr:col>36</xdr:col>
      <xdr:colOff>165100</xdr:colOff>
      <xdr:row>35</xdr:row>
      <xdr:rowOff>68809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85336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7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141300</xdr:rowOff>
    </xdr:from>
    <xdr:to>
      <xdr:col>55</xdr:col>
      <xdr:colOff>0</xdr:colOff>
      <xdr:row>57</xdr:row>
      <xdr:rowOff>167803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42500"/>
          <a:ext cx="838200" cy="19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141300</xdr:rowOff>
    </xdr:from>
    <xdr:to>
      <xdr:col>50</xdr:col>
      <xdr:colOff>114300</xdr:colOff>
      <xdr:row>58</xdr:row>
      <xdr:rowOff>74987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742500"/>
          <a:ext cx="889000" cy="2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18420</xdr:rowOff>
    </xdr:from>
    <xdr:to>
      <xdr:col>45</xdr:col>
      <xdr:colOff>177800</xdr:colOff>
      <xdr:row>58</xdr:row>
      <xdr:rowOff>74987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2520"/>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117526</xdr:rowOff>
    </xdr:from>
    <xdr:to>
      <xdr:col>41</xdr:col>
      <xdr:colOff>50800</xdr:colOff>
      <xdr:row>58</xdr:row>
      <xdr:rowOff>18420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90176"/>
          <a:ext cx="8890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117003</xdr:rowOff>
    </xdr:from>
    <xdr:to>
      <xdr:col>55</xdr:col>
      <xdr:colOff>50800</xdr:colOff>
      <xdr:row>58</xdr:row>
      <xdr:rowOff>47153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95430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90500</xdr:rowOff>
    </xdr:from>
    <xdr:to>
      <xdr:col>50</xdr:col>
      <xdr:colOff>165100</xdr:colOff>
      <xdr:row>57</xdr:row>
      <xdr:rowOff>20650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37177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46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24187</xdr:rowOff>
    </xdr:from>
    <xdr:to>
      <xdr:col>46</xdr:col>
      <xdr:colOff>38100</xdr:colOff>
      <xdr:row>58</xdr:row>
      <xdr:rowOff>125787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116914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139070</xdr:rowOff>
    </xdr:from>
    <xdr:to>
      <xdr:col>41</xdr:col>
      <xdr:colOff>101600</xdr:colOff>
      <xdr:row>58</xdr:row>
      <xdr:rowOff>69220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60347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66726</xdr:rowOff>
    </xdr:from>
    <xdr:to>
      <xdr:col>36</xdr:col>
      <xdr:colOff>165100</xdr:colOff>
      <xdr:row>57</xdr:row>
      <xdr:rowOff>168326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13403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6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124482</xdr:rowOff>
    </xdr:from>
    <xdr:to>
      <xdr:col>55</xdr:col>
      <xdr:colOff>0</xdr:colOff>
      <xdr:row>78</xdr:row>
      <xdr:rowOff>80242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2811782"/>
          <a:ext cx="838200" cy="6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124482</xdr:rowOff>
    </xdr:from>
    <xdr:to>
      <xdr:col>50</xdr:col>
      <xdr:colOff>114300</xdr:colOff>
      <xdr:row>78</xdr:row>
      <xdr:rowOff>112497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811782"/>
          <a:ext cx="889000" cy="6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98901</xdr:rowOff>
    </xdr:from>
    <xdr:to>
      <xdr:col>45</xdr:col>
      <xdr:colOff>177800</xdr:colOff>
      <xdr:row>78</xdr:row>
      <xdr:rowOff>112497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00551"/>
          <a:ext cx="889000" cy="1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98901</xdr:rowOff>
    </xdr:from>
    <xdr:to>
      <xdr:col>41</xdr:col>
      <xdr:colOff>50800</xdr:colOff>
      <xdr:row>77</xdr:row>
      <xdr:rowOff>108948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00551"/>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29442</xdr:rowOff>
    </xdr:from>
    <xdr:to>
      <xdr:col>55</xdr:col>
      <xdr:colOff>50800</xdr:colOff>
      <xdr:row>78</xdr:row>
      <xdr:rowOff>131042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7869</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73682</xdr:rowOff>
    </xdr:from>
    <xdr:to>
      <xdr:col>50</xdr:col>
      <xdr:colOff>165100</xdr:colOff>
      <xdr:row>75</xdr:row>
      <xdr:rowOff>3832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20359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5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61697</xdr:rowOff>
    </xdr:from>
    <xdr:to>
      <xdr:col>46</xdr:col>
      <xdr:colOff>38100</xdr:colOff>
      <xdr:row>78</xdr:row>
      <xdr:rowOff>163297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154424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48101</xdr:rowOff>
    </xdr:from>
    <xdr:to>
      <xdr:col>41</xdr:col>
      <xdr:colOff>101600</xdr:colOff>
      <xdr:row>77</xdr:row>
      <xdr:rowOff>149701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166228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58148</xdr:rowOff>
    </xdr:from>
    <xdr:to>
      <xdr:col>36</xdr:col>
      <xdr:colOff>165100</xdr:colOff>
      <xdr:row>77</xdr:row>
      <xdr:rowOff>159748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150875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155930</xdr:rowOff>
    </xdr:from>
    <xdr:to>
      <xdr:col>55</xdr:col>
      <xdr:colOff>0</xdr:colOff>
      <xdr:row>98</xdr:row>
      <xdr:rowOff>34325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6580"/>
          <a:ext cx="8382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34325</xdr:rowOff>
    </xdr:from>
    <xdr:to>
      <xdr:col>50</xdr:col>
      <xdr:colOff>114300</xdr:colOff>
      <xdr:row>98</xdr:row>
      <xdr:rowOff>46706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36425"/>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46706</xdr:rowOff>
    </xdr:from>
    <xdr:to>
      <xdr:col>45</xdr:col>
      <xdr:colOff>177800</xdr:colOff>
      <xdr:row>98</xdr:row>
      <xdr:rowOff>78649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48806"/>
          <a:ext cx="889000" cy="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11419</xdr:rowOff>
    </xdr:from>
    <xdr:to>
      <xdr:col>41</xdr:col>
      <xdr:colOff>50800</xdr:colOff>
      <xdr:row>98</xdr:row>
      <xdr:rowOff>78649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13519"/>
          <a:ext cx="8890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105130</xdr:rowOff>
    </xdr:from>
    <xdr:to>
      <xdr:col>55</xdr:col>
      <xdr:colOff>50800</xdr:colOff>
      <xdr:row>98</xdr:row>
      <xdr:rowOff>35280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83557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154975</xdr:rowOff>
    </xdr:from>
    <xdr:to>
      <xdr:col>50</xdr:col>
      <xdr:colOff>165100</xdr:colOff>
      <xdr:row>98</xdr:row>
      <xdr:rowOff>85125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76252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167356</xdr:rowOff>
    </xdr:from>
    <xdr:to>
      <xdr:col>46</xdr:col>
      <xdr:colOff>38100</xdr:colOff>
      <xdr:row>98</xdr:row>
      <xdr:rowOff>97506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27849</xdr:rowOff>
    </xdr:from>
    <xdr:to>
      <xdr:col>41</xdr:col>
      <xdr:colOff>101600</xdr:colOff>
      <xdr:row>98</xdr:row>
      <xdr:rowOff>129449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120576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132069</xdr:rowOff>
    </xdr:from>
    <xdr:to>
      <xdr:col>36</xdr:col>
      <xdr:colOff>165100</xdr:colOff>
      <xdr:row>98</xdr:row>
      <xdr:rowOff>62219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78746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138938</xdr:rowOff>
    </xdr:from>
    <xdr:to>
      <xdr:col>85</xdr:col>
      <xdr:colOff>127000</xdr:colOff>
      <xdr:row>38</xdr:row>
      <xdr:rowOff>169418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5403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138938</xdr:rowOff>
    </xdr:from>
    <xdr:to>
      <xdr:col>81</xdr:col>
      <xdr:colOff>50800</xdr:colOff>
      <xdr:row>39</xdr:row>
      <xdr:rowOff>15483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654038"/>
          <a:ext cx="889000" cy="4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1375</xdr:rowOff>
    </xdr:from>
    <xdr:to>
      <xdr:col>76</xdr:col>
      <xdr:colOff>114300</xdr:colOff>
      <xdr:row>39</xdr:row>
      <xdr:rowOff>15483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8792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51580</xdr:rowOff>
    </xdr:from>
    <xdr:to>
      <xdr:col>71</xdr:col>
      <xdr:colOff>177800</xdr:colOff>
      <xdr:row>39</xdr:row>
      <xdr:rowOff>1375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56668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118618</xdr:rowOff>
    </xdr:from>
    <xdr:to>
      <xdr:col>85</xdr:col>
      <xdr:colOff>177800</xdr:colOff>
      <xdr:row>39</xdr:row>
      <xdr:rowOff>48768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77995</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88138</xdr:rowOff>
    </xdr:from>
    <xdr:to>
      <xdr:col>81</xdr:col>
      <xdr:colOff>101600</xdr:colOff>
      <xdr:row>39</xdr:row>
      <xdr:rowOff>18288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34815</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3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136133</xdr:rowOff>
    </xdr:from>
    <xdr:to>
      <xdr:col>76</xdr:col>
      <xdr:colOff>165100</xdr:colOff>
      <xdr:row>39</xdr:row>
      <xdr:rowOff>66283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82810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2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122025</xdr:rowOff>
    </xdr:from>
    <xdr:to>
      <xdr:col>72</xdr:col>
      <xdr:colOff>38100</xdr:colOff>
      <xdr:row>39</xdr:row>
      <xdr:rowOff>52175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68702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xdr:rowOff>
    </xdr:from>
    <xdr:to>
      <xdr:col>67</xdr:col>
      <xdr:colOff>101600</xdr:colOff>
      <xdr:row>38</xdr:row>
      <xdr:rowOff>102380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118907</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24819</xdr:rowOff>
    </xdr:from>
    <xdr:to>
      <xdr:col>85</xdr:col>
      <xdr:colOff>127000</xdr:colOff>
      <xdr:row>77</xdr:row>
      <xdr:rowOff>40694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226469"/>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40694</xdr:rowOff>
    </xdr:from>
    <xdr:to>
      <xdr:col>81</xdr:col>
      <xdr:colOff>50800</xdr:colOff>
      <xdr:row>77</xdr:row>
      <xdr:rowOff>82325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242344"/>
          <a:ext cx="889000" cy="4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82325</xdr:rowOff>
    </xdr:from>
    <xdr:to>
      <xdr:col>76</xdr:col>
      <xdr:colOff>114300</xdr:colOff>
      <xdr:row>77</xdr:row>
      <xdr:rowOff>101318</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283975"/>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101318</xdr:rowOff>
    </xdr:from>
    <xdr:to>
      <xdr:col>71</xdr:col>
      <xdr:colOff>177800</xdr:colOff>
      <xdr:row>77</xdr:row>
      <xdr:rowOff>107304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0296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145469</xdr:rowOff>
    </xdr:from>
    <xdr:to>
      <xdr:col>85</xdr:col>
      <xdr:colOff>177800</xdr:colOff>
      <xdr:row>77</xdr:row>
      <xdr:rowOff>75619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1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168346</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0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161344</xdr:rowOff>
    </xdr:from>
    <xdr:to>
      <xdr:col>81</xdr:col>
      <xdr:colOff>101600</xdr:colOff>
      <xdr:row>77</xdr:row>
      <xdr:rowOff>91494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108021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29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31525</xdr:rowOff>
    </xdr:from>
    <xdr:to>
      <xdr:col>76</xdr:col>
      <xdr:colOff>165100</xdr:colOff>
      <xdr:row>77</xdr:row>
      <xdr:rowOff>133125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124252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3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50518</xdr:rowOff>
    </xdr:from>
    <xdr:to>
      <xdr:col>72</xdr:col>
      <xdr:colOff>38100</xdr:colOff>
      <xdr:row>77</xdr:row>
      <xdr:rowOff>152118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143245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56504</xdr:rowOff>
    </xdr:from>
    <xdr:to>
      <xdr:col>67</xdr:col>
      <xdr:colOff>101600</xdr:colOff>
      <xdr:row>77</xdr:row>
      <xdr:rowOff>158104</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149231</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123571</xdr:rowOff>
    </xdr:from>
    <xdr:to>
      <xdr:col>85</xdr:col>
      <xdr:colOff>127000</xdr:colOff>
      <xdr:row>98</xdr:row>
      <xdr:rowOff>130150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54221"/>
          <a:ext cx="838200" cy="1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80924</xdr:rowOff>
    </xdr:from>
    <xdr:to>
      <xdr:col>81</xdr:col>
      <xdr:colOff>50800</xdr:colOff>
      <xdr:row>97</xdr:row>
      <xdr:rowOff>123571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71157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80924</xdr:rowOff>
    </xdr:from>
    <xdr:to>
      <xdr:col>76</xdr:col>
      <xdr:colOff>114300</xdr:colOff>
      <xdr:row>98</xdr:row>
      <xdr:rowOff>23254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711574"/>
          <a:ext cx="889000" cy="1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64072</xdr:rowOff>
    </xdr:from>
    <xdr:to>
      <xdr:col>71</xdr:col>
      <xdr:colOff>177800</xdr:colOff>
      <xdr:row>98</xdr:row>
      <xdr:rowOff>23254</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523272"/>
          <a:ext cx="889000" cy="3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79350</xdr:rowOff>
    </xdr:from>
    <xdr:to>
      <xdr:col>85</xdr:col>
      <xdr:colOff>177800</xdr:colOff>
      <xdr:row>99</xdr:row>
      <xdr:rowOff>9500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165727</xdr:rowOff>
    </xdr:from>
    <xdr:ext cx="469744"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72771</xdr:rowOff>
    </xdr:from>
    <xdr:to>
      <xdr:col>81</xdr:col>
      <xdr:colOff>101600</xdr:colOff>
      <xdr:row>98</xdr:row>
      <xdr:rowOff>2921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165498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30124</xdr:rowOff>
    </xdr:from>
    <xdr:to>
      <xdr:col>76</xdr:col>
      <xdr:colOff>165100</xdr:colOff>
      <xdr:row>97</xdr:row>
      <xdr:rowOff>131724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122851</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143904</xdr:rowOff>
    </xdr:from>
    <xdr:to>
      <xdr:col>72</xdr:col>
      <xdr:colOff>38100</xdr:colOff>
      <xdr:row>98</xdr:row>
      <xdr:rowOff>74054</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65181</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8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13272</xdr:rowOff>
    </xdr:from>
    <xdr:to>
      <xdr:col>67</xdr:col>
      <xdr:colOff>101600</xdr:colOff>
      <xdr:row>96</xdr:row>
      <xdr:rowOff>114872</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131399</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a:extLst>
            <a:ext uri="{FF2B5EF4-FFF2-40B4-BE49-F238E27FC236}">
              <a16:creationId xmlns:a16="http://schemas.microsoft.com/office/drawing/2014/main" id="{00000000-0008-0000-06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107076</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2159595" y="6279276"/>
          <a:ext cx="1269" cy="50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119117</xdr:rowOff>
    </xdr:from>
    <xdr:ext cx="249299" cy="259045"/>
    <xdr:sp macro="" textlink="">
      <xdr:nvSpPr>
        <xdr:cNvPr id="753" name="投資及び出資金最小値テキスト">
          <a:extLst>
            <a:ext uri="{FF2B5EF4-FFF2-40B4-BE49-F238E27FC236}">
              <a16:creationId xmlns:a16="http://schemas.microsoft.com/office/drawing/2014/main" id="{00000000-0008-0000-0600-0000F1020000}"/>
            </a:ext>
          </a:extLst>
        </xdr:cNvPr>
        <xdr:cNvSpPr txBox="1"/>
      </xdr:nvSpPr>
      <xdr:spPr>
        <a:xfrm>
          <a:off x="22212300" y="680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53753</xdr:rowOff>
    </xdr:from>
    <xdr:ext cx="534377" cy="259045"/>
    <xdr:sp macro="" textlink="">
      <xdr:nvSpPr>
        <xdr:cNvPr id="755" name="投資及び出資金最大値テキスト">
          <a:extLst>
            <a:ext uri="{FF2B5EF4-FFF2-40B4-BE49-F238E27FC236}">
              <a16:creationId xmlns:a16="http://schemas.microsoft.com/office/drawing/2014/main" id="{00000000-0008-0000-0600-0000F3020000}"/>
            </a:ext>
          </a:extLst>
        </xdr:cNvPr>
        <xdr:cNvSpPr txBox="1"/>
      </xdr:nvSpPr>
      <xdr:spPr>
        <a:xfrm>
          <a:off x="22212300" y="60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107076</xdr:rowOff>
    </xdr:from>
    <xdr:to>
      <xdr:col>116</xdr:col>
      <xdr:colOff>152400</xdr:colOff>
      <xdr:row>36</xdr:row>
      <xdr:rowOff>107076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2072600" y="627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72524</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1323300" y="6759074"/>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36568</xdr:rowOff>
    </xdr:from>
    <xdr:ext cx="469744" cy="259045"/>
    <xdr:sp macro="" textlink="">
      <xdr:nvSpPr>
        <xdr:cNvPr id="758" name="投資及び出資金平均値テキスト">
          <a:extLst>
            <a:ext uri="{FF2B5EF4-FFF2-40B4-BE49-F238E27FC236}">
              <a16:creationId xmlns:a16="http://schemas.microsoft.com/office/drawing/2014/main" id="{00000000-0008-0000-0600-0000F6020000}"/>
            </a:ext>
          </a:extLst>
        </xdr:cNvPr>
        <xdr:cNvSpPr txBox="1"/>
      </xdr:nvSpPr>
      <xdr:spPr>
        <a:xfrm>
          <a:off x="22212300" y="6551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13691</xdr:rowOff>
    </xdr:from>
    <xdr:to>
      <xdr:col>116</xdr:col>
      <xdr:colOff>114300</xdr:colOff>
      <xdr:row>39</xdr:row>
      <xdr:rowOff>115291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2110700" y="670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25008</xdr:rowOff>
    </xdr:from>
    <xdr:to>
      <xdr:col>111</xdr:col>
      <xdr:colOff>177800</xdr:colOff>
      <xdr:row>39</xdr:row>
      <xdr:rowOff>72524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20434300" y="5168508"/>
          <a:ext cx="889000" cy="159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9216</xdr:rowOff>
    </xdr:from>
    <xdr:to>
      <xdr:col>112</xdr:col>
      <xdr:colOff>38100</xdr:colOff>
      <xdr:row>39</xdr:row>
      <xdr:rowOff>110816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12725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127343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25008</xdr:rowOff>
    </xdr:from>
    <xdr:to>
      <xdr:col>107</xdr:col>
      <xdr:colOff>50800</xdr:colOff>
      <xdr:row>37</xdr:row>
      <xdr:rowOff>120988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flipV="1">
          <a:off x="19545300" y="5168508"/>
          <a:ext cx="889000" cy="129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163816</xdr:rowOff>
    </xdr:from>
    <xdr:to>
      <xdr:col>107</xdr:col>
      <xdr:colOff>101600</xdr:colOff>
      <xdr:row>39</xdr:row>
      <xdr:rowOff>93966</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203835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85093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7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120988</xdr:rowOff>
    </xdr:from>
    <xdr:to>
      <xdr:col>102</xdr:col>
      <xdr:colOff>114300</xdr:colOff>
      <xdr:row>39</xdr:row>
      <xdr:rowOff>5480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18656300" y="6464638"/>
          <a:ext cx="889000" cy="2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19373</xdr:rowOff>
    </xdr:from>
    <xdr:to>
      <xdr:col>102</xdr:col>
      <xdr:colOff>165100</xdr:colOff>
      <xdr:row>39</xdr:row>
      <xdr:rowOff>120973</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9494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112100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37694</xdr:rowOff>
    </xdr:from>
    <xdr:to>
      <xdr:col>98</xdr:col>
      <xdr:colOff>38100</xdr:colOff>
      <xdr:row>39</xdr:row>
      <xdr:rowOff>139294</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18605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130421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163567</xdr:rowOff>
    </xdr:from>
    <xdr:ext cx="249299" cy="259045"/>
    <xdr:sp macro="" textlink="">
      <xdr:nvSpPr>
        <xdr:cNvPr id="777" name="投資及び出資金該当値テキスト">
          <a:extLst>
            <a:ext uri="{FF2B5EF4-FFF2-40B4-BE49-F238E27FC236}">
              <a16:creationId xmlns:a16="http://schemas.microsoft.com/office/drawing/2014/main" id="{00000000-0008-0000-0600-000009030000}"/>
            </a:ext>
          </a:extLst>
        </xdr:cNvPr>
        <xdr:cNvSpPr txBox="1"/>
      </xdr:nvSpPr>
      <xdr:spPr>
        <a:xfrm>
          <a:off x="22212300" y="6678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1272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134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145658</xdr:rowOff>
    </xdr:from>
    <xdr:to>
      <xdr:col>107</xdr:col>
      <xdr:colOff>101600</xdr:colOff>
      <xdr:row>30</xdr:row>
      <xdr:rowOff>75808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20383500" y="51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92335</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48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70188</xdr:rowOff>
    </xdr:from>
    <xdr:to>
      <xdr:col>102</xdr:col>
      <xdr:colOff>165100</xdr:colOff>
      <xdr:row>38</xdr:row>
      <xdr:rowOff>338</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9494500" y="64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16865</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10428" y="61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126130</xdr:rowOff>
    </xdr:from>
    <xdr:to>
      <xdr:col>98</xdr:col>
      <xdr:colOff>38100</xdr:colOff>
      <xdr:row>39</xdr:row>
      <xdr:rowOff>56280</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18605500" y="6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72806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21428" y="64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貸付金グラフ枠">
          <a:extLst>
            <a:ext uri="{FF2B5EF4-FFF2-40B4-BE49-F238E27FC236}">
              <a16:creationId xmlns:a16="http://schemas.microsoft.com/office/drawing/2014/main" id="{00000000-0008-0000-06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10" name="貸付金最小値テキスト">
          <a:extLst>
            <a:ext uri="{FF2B5EF4-FFF2-40B4-BE49-F238E27FC236}">
              <a16:creationId xmlns:a16="http://schemas.microsoft.com/office/drawing/2014/main" id="{00000000-0008-0000-0600-00002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12" name="貸付金最大値テキスト">
          <a:extLst>
            <a:ext uri="{FF2B5EF4-FFF2-40B4-BE49-F238E27FC236}">
              <a16:creationId xmlns:a16="http://schemas.microsoft.com/office/drawing/2014/main" id="{00000000-0008-0000-0600-00002C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35840</xdr:rowOff>
    </xdr:from>
    <xdr:to>
      <xdr:col>116</xdr:col>
      <xdr:colOff>63500</xdr:colOff>
      <xdr:row>59</xdr:row>
      <xdr:rowOff>37211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1323300" y="1015139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5" name="貸付金平均値テキスト">
          <a:extLst>
            <a:ext uri="{FF2B5EF4-FFF2-40B4-BE49-F238E27FC236}">
              <a16:creationId xmlns:a16="http://schemas.microsoft.com/office/drawing/2014/main" id="{00000000-0008-0000-0600-00002F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28601</xdr:rowOff>
    </xdr:from>
    <xdr:to>
      <xdr:col>111</xdr:col>
      <xdr:colOff>177800</xdr:colOff>
      <xdr:row>59</xdr:row>
      <xdr:rowOff>37211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20434300" y="101441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28601</xdr:rowOff>
    </xdr:from>
    <xdr:to>
      <xdr:col>107</xdr:col>
      <xdr:colOff>50800</xdr:colOff>
      <xdr:row>59</xdr:row>
      <xdr:rowOff>31267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9545300" y="1014415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21971</xdr:rowOff>
    </xdr:from>
    <xdr:to>
      <xdr:col>102</xdr:col>
      <xdr:colOff>114300</xdr:colOff>
      <xdr:row>59</xdr:row>
      <xdr:rowOff>31267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656300" y="10137521"/>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156490</xdr:rowOff>
    </xdr:from>
    <xdr:to>
      <xdr:col>116</xdr:col>
      <xdr:colOff>114300</xdr:colOff>
      <xdr:row>59</xdr:row>
      <xdr:rowOff>86640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21107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71417</xdr:rowOff>
    </xdr:from>
    <xdr:ext cx="378565" cy="259045"/>
    <xdr:sp macro="" textlink="">
      <xdr:nvSpPr>
        <xdr:cNvPr id="834" name="貸付金該当値テキスト">
          <a:extLst>
            <a:ext uri="{FF2B5EF4-FFF2-40B4-BE49-F238E27FC236}">
              <a16:creationId xmlns:a16="http://schemas.microsoft.com/office/drawing/2014/main" id="{00000000-0008-0000-0600-000042030000}"/>
            </a:ext>
          </a:extLst>
        </xdr:cNvPr>
        <xdr:cNvSpPr txBox="1"/>
      </xdr:nvSpPr>
      <xdr:spPr>
        <a:xfrm>
          <a:off x="22212300" y="1001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157861</xdr:rowOff>
    </xdr:from>
    <xdr:to>
      <xdr:col>112</xdr:col>
      <xdr:colOff>38100</xdr:colOff>
      <xdr:row>59</xdr:row>
      <xdr:rowOff>88011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1272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79138</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66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149251</xdr:rowOff>
    </xdr:from>
    <xdr:to>
      <xdr:col>107</xdr:col>
      <xdr:colOff>101600</xdr:colOff>
      <xdr:row>59</xdr:row>
      <xdr:rowOff>79401</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20383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70528</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5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151917</xdr:rowOff>
    </xdr:from>
    <xdr:to>
      <xdr:col>102</xdr:col>
      <xdr:colOff>165100</xdr:colOff>
      <xdr:row>59</xdr:row>
      <xdr:rowOff>82067</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94945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73194</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018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142621</xdr:rowOff>
    </xdr:from>
    <xdr:to>
      <xdr:col>98</xdr:col>
      <xdr:colOff>38100</xdr:colOff>
      <xdr:row>59</xdr:row>
      <xdr:rowOff>72771</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18605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63898</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8" name="繰出金グラフ枠">
          <a:extLst>
            <a:ext uri="{FF2B5EF4-FFF2-40B4-BE49-F238E27FC236}">
              <a16:creationId xmlns:a16="http://schemas.microsoft.com/office/drawing/2014/main" id="{00000000-0008-0000-0600-00006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70" name="繰出金最小値テキスト">
          <a:extLst>
            <a:ext uri="{FF2B5EF4-FFF2-40B4-BE49-F238E27FC236}">
              <a16:creationId xmlns:a16="http://schemas.microsoft.com/office/drawing/2014/main" id="{00000000-0008-0000-0600-000066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72" name="繰出金最大値テキスト">
          <a:extLst>
            <a:ext uri="{FF2B5EF4-FFF2-40B4-BE49-F238E27FC236}">
              <a16:creationId xmlns:a16="http://schemas.microsoft.com/office/drawing/2014/main" id="{00000000-0008-0000-0600-000068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101262</xdr:rowOff>
    </xdr:from>
    <xdr:to>
      <xdr:col>116</xdr:col>
      <xdr:colOff>63500</xdr:colOff>
      <xdr:row>77</xdr:row>
      <xdr:rowOff>129163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1323300" y="13302912"/>
          <a:ext cx="8382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5" name="繰出金平均値テキスト">
          <a:extLst>
            <a:ext uri="{FF2B5EF4-FFF2-40B4-BE49-F238E27FC236}">
              <a16:creationId xmlns:a16="http://schemas.microsoft.com/office/drawing/2014/main" id="{00000000-0008-0000-0600-00006B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96788</xdr:rowOff>
    </xdr:from>
    <xdr:to>
      <xdr:col>111</xdr:col>
      <xdr:colOff>177800</xdr:colOff>
      <xdr:row>77</xdr:row>
      <xdr:rowOff>129163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3298438"/>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96788</xdr:rowOff>
    </xdr:from>
    <xdr:to>
      <xdr:col>107</xdr:col>
      <xdr:colOff>50800</xdr:colOff>
      <xdr:row>77</xdr:row>
      <xdr:rowOff>131993</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9545300" y="13298438"/>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131993</xdr:rowOff>
    </xdr:from>
    <xdr:to>
      <xdr:col>102</xdr:col>
      <xdr:colOff>114300</xdr:colOff>
      <xdr:row>78</xdr:row>
      <xdr:rowOff>43982</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flipV="1">
          <a:off x="18656300" y="13333643"/>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50462</xdr:rowOff>
    </xdr:from>
    <xdr:to>
      <xdr:col>116</xdr:col>
      <xdr:colOff>114300</xdr:colOff>
      <xdr:row>77</xdr:row>
      <xdr:rowOff>152062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32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73339</xdr:rowOff>
    </xdr:from>
    <xdr:ext cx="534377" cy="259045"/>
    <xdr:sp macro="" textlink="">
      <xdr:nvSpPr>
        <xdr:cNvPr id="894" name="繰出金該当値テキスト">
          <a:extLst>
            <a:ext uri="{FF2B5EF4-FFF2-40B4-BE49-F238E27FC236}">
              <a16:creationId xmlns:a16="http://schemas.microsoft.com/office/drawing/2014/main" id="{00000000-0008-0000-0600-00007E030000}"/>
            </a:ext>
          </a:extLst>
        </xdr:cNvPr>
        <xdr:cNvSpPr txBox="1"/>
      </xdr:nvSpPr>
      <xdr:spPr>
        <a:xfrm>
          <a:off x="22212300" y="131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78363</xdr:rowOff>
    </xdr:from>
    <xdr:to>
      <xdr:col>112</xdr:col>
      <xdr:colOff>38100</xdr:colOff>
      <xdr:row>78</xdr:row>
      <xdr:rowOff>8513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32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25040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056111" y="130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45988</xdr:rowOff>
    </xdr:from>
    <xdr:to>
      <xdr:col>107</xdr:col>
      <xdr:colOff>101600</xdr:colOff>
      <xdr:row>77</xdr:row>
      <xdr:rowOff>147588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164115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167111" y="130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81193</xdr:rowOff>
    </xdr:from>
    <xdr:to>
      <xdr:col>102</xdr:col>
      <xdr:colOff>165100</xdr:colOff>
      <xdr:row>78</xdr:row>
      <xdr:rowOff>11343</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3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27870</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278111" y="130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164632</xdr:rowOff>
    </xdr:from>
    <xdr:to>
      <xdr:col>98</xdr:col>
      <xdr:colOff>38100</xdr:colOff>
      <xdr:row>78</xdr:row>
      <xdr:rowOff>94782</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3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85909</xdr:rowOff>
    </xdr:from>
    <xdr:ext cx="534377"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389111" y="134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7" name="前年度繰上充用金グラフ枠">
          <a:extLst>
            <a:ext uri="{FF2B5EF4-FFF2-40B4-BE49-F238E27FC236}">
              <a16:creationId xmlns:a16="http://schemas.microsoft.com/office/drawing/2014/main" id="{00000000-0008-0000-0600-00009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9" name="前年度繰上充用金最小値テキスト">
          <a:extLst>
            <a:ext uri="{FF2B5EF4-FFF2-40B4-BE49-F238E27FC236}">
              <a16:creationId xmlns:a16="http://schemas.microsoft.com/office/drawing/2014/main" id="{00000000-0008-0000-0600-00009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21" name="前年度繰上充用金最大値テキスト">
          <a:extLst>
            <a:ext uri="{FF2B5EF4-FFF2-40B4-BE49-F238E27FC236}">
              <a16:creationId xmlns:a16="http://schemas.microsoft.com/office/drawing/2014/main" id="{00000000-0008-0000-0600-00009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4" name="前年度繰上充用金平均値テキスト">
          <a:extLst>
            <a:ext uri="{FF2B5EF4-FFF2-40B4-BE49-F238E27FC236}">
              <a16:creationId xmlns:a16="http://schemas.microsoft.com/office/drawing/2014/main" id="{00000000-0008-0000-0600-00009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3" name="前年度繰上充用金該当値テキスト">
          <a:extLst>
            <a:ext uri="{FF2B5EF4-FFF2-40B4-BE49-F238E27FC236}">
              <a16:creationId xmlns:a16="http://schemas.microsoft.com/office/drawing/2014/main" id="{00000000-0008-0000-0600-0000A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50" name="楕円 949">
          <a:extLst>
            <a:ext uri="{FF2B5EF4-FFF2-40B4-BE49-F238E27FC236}">
              <a16:creationId xmlns:a16="http://schemas.microsoft.com/office/drawing/2014/main" id="{00000000-0008-0000-0600-0000B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51" name="テキスト ボックス 950">
          <a:extLst>
            <a:ext uri="{FF2B5EF4-FFF2-40B4-BE49-F238E27FC236}">
              <a16:creationId xmlns:a16="http://schemas.microsoft.com/office/drawing/2014/main" id="{00000000-0008-0000-0600-0000B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2" name="正方形/長方形 951">
          <a:extLst>
            <a:ext uri="{FF2B5EF4-FFF2-40B4-BE49-F238E27FC236}">
              <a16:creationId xmlns:a16="http://schemas.microsoft.com/office/drawing/2014/main" id="{00000000-0008-0000-0600-0000B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3" name="正方形/長方形 952">
          <a:extLst>
            <a:ext uri="{FF2B5EF4-FFF2-40B4-BE49-F238E27FC236}">
              <a16:creationId xmlns:a16="http://schemas.microsoft.com/office/drawing/2014/main" id="{00000000-0008-0000-0600-0000B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527,163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人件費・災害復旧費・物件費が挙げられる。人件費・物件費が類似団体平均より高い水準となっているのは、本町の行政区域が広範囲であることやそれに伴う施設（出張所・保育所・学校等）が多いことが要因と考えられる。また、災害復旧事業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号による被害が類似団体より大きかったことが類似団体平均より高い水準となった要因として考えられる。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きく増加したものとしては人件費・公債費、大きく減少したものについては普通建設事業費が挙げられる。人件費については、職員給経費の増加が主な要因となっている。また、公債費については、過疎対策事業債の元金償還額の増加が主な要因である。大きく減少した普通建設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年度に水産鮮度保持施設（勝浦漁港冷凍冷蔵施設）の新規整備を行ったためである。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消防・防災センター建設事業、新クリーンセンター建設事業等の大規模事業の実施を予定しており普通建設事業費、公債費については類似団体より高い水準となることが予想されるが、財政状況を注視しながら事業費の抑制、分散化に努める。また、その他の経費についても施設（出張所・保育所・学校等）の統廃合、施設管理業務や事務事業の民間委託、民間ノウハウの導入、事業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104724</xdr:rowOff>
    </xdr:from>
    <xdr:to>
      <xdr:col>24</xdr:col>
      <xdr:colOff>63500</xdr:colOff>
      <xdr:row>36</xdr:row>
      <xdr:rowOff>139929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6924"/>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139929</xdr:rowOff>
    </xdr:from>
    <xdr:to>
      <xdr:col>19</xdr:col>
      <xdr:colOff>177800</xdr:colOff>
      <xdr:row>37</xdr:row>
      <xdr:rowOff>13741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1212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13741</xdr:rowOff>
    </xdr:from>
    <xdr:to>
      <xdr:col>15</xdr:col>
      <xdr:colOff>50800</xdr:colOff>
      <xdr:row>37</xdr:row>
      <xdr:rowOff>31801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739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119355</xdr:rowOff>
    </xdr:from>
    <xdr:to>
      <xdr:col>10</xdr:col>
      <xdr:colOff>114300</xdr:colOff>
      <xdr:row>37</xdr:row>
      <xdr:rowOff>31801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9155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53924</xdr:rowOff>
    </xdr:from>
    <xdr:to>
      <xdr:col>24</xdr:col>
      <xdr:colOff>114300</xdr:colOff>
      <xdr:row>36</xdr:row>
      <xdr:rowOff>155524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32351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89129</xdr:rowOff>
    </xdr:from>
    <xdr:to>
      <xdr:col>20</xdr:col>
      <xdr:colOff>38100</xdr:colOff>
      <xdr:row>37</xdr:row>
      <xdr:rowOff>19279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134391</xdr:rowOff>
    </xdr:from>
    <xdr:to>
      <xdr:col>15</xdr:col>
      <xdr:colOff>101600</xdr:colOff>
      <xdr:row>37</xdr:row>
      <xdr:rowOff>64541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152451</xdr:rowOff>
    </xdr:from>
    <xdr:to>
      <xdr:col>10</xdr:col>
      <xdr:colOff>165100</xdr:colOff>
      <xdr:row>37</xdr:row>
      <xdr:rowOff>82601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73728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68555</xdr:rowOff>
    </xdr:from>
    <xdr:to>
      <xdr:col>6</xdr:col>
      <xdr:colOff>38100</xdr:colOff>
      <xdr:row>36</xdr:row>
      <xdr:rowOff>170155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161282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26684</xdr:rowOff>
    </xdr:from>
    <xdr:to>
      <xdr:col>24</xdr:col>
      <xdr:colOff>63500</xdr:colOff>
      <xdr:row>56</xdr:row>
      <xdr:rowOff>164306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27884"/>
          <a:ext cx="838200" cy="1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26684</xdr:rowOff>
    </xdr:from>
    <xdr:to>
      <xdr:col>19</xdr:col>
      <xdr:colOff>177800</xdr:colOff>
      <xdr:row>56</xdr:row>
      <xdr:rowOff>52352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27884"/>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52352</xdr:rowOff>
    </xdr:from>
    <xdr:to>
      <xdr:col>15</xdr:col>
      <xdr:colOff>50800</xdr:colOff>
      <xdr:row>56</xdr:row>
      <xdr:rowOff>157289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53552"/>
          <a:ext cx="889000" cy="10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37854</xdr:rowOff>
    </xdr:from>
    <xdr:to>
      <xdr:col>10</xdr:col>
      <xdr:colOff>114300</xdr:colOff>
      <xdr:row>56</xdr:row>
      <xdr:rowOff>157289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39054"/>
          <a:ext cx="889000" cy="1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113506</xdr:rowOff>
    </xdr:from>
    <xdr:to>
      <xdr:col>24</xdr:col>
      <xdr:colOff>114300</xdr:colOff>
      <xdr:row>57</xdr:row>
      <xdr:rowOff>43656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91933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147334</xdr:rowOff>
    </xdr:from>
    <xdr:to>
      <xdr:col>20</xdr:col>
      <xdr:colOff>38100</xdr:colOff>
      <xdr:row>56</xdr:row>
      <xdr:rowOff>77484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68611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1552</xdr:rowOff>
    </xdr:from>
    <xdr:to>
      <xdr:col>15</xdr:col>
      <xdr:colOff>101600</xdr:colOff>
      <xdr:row>56</xdr:row>
      <xdr:rowOff>103152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119679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106489</xdr:rowOff>
    </xdr:from>
    <xdr:to>
      <xdr:col>10</xdr:col>
      <xdr:colOff>165100</xdr:colOff>
      <xdr:row>57</xdr:row>
      <xdr:rowOff>36639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158504</xdr:rowOff>
    </xdr:from>
    <xdr:to>
      <xdr:col>6</xdr:col>
      <xdr:colOff>38100</xdr:colOff>
      <xdr:row>56</xdr:row>
      <xdr:rowOff>88654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105181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139286</xdr:rowOff>
    </xdr:from>
    <xdr:to>
      <xdr:col>24</xdr:col>
      <xdr:colOff>63500</xdr:colOff>
      <xdr:row>74</xdr:row>
      <xdr:rowOff>159196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6586"/>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159196</xdr:rowOff>
    </xdr:from>
    <xdr:to>
      <xdr:col>19</xdr:col>
      <xdr:colOff>177800</xdr:colOff>
      <xdr:row>75</xdr:row>
      <xdr:rowOff>36340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46496"/>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36340</xdr:rowOff>
    </xdr:from>
    <xdr:to>
      <xdr:col>15</xdr:col>
      <xdr:colOff>50800</xdr:colOff>
      <xdr:row>75</xdr:row>
      <xdr:rowOff>97376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509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97376</xdr:rowOff>
    </xdr:from>
    <xdr:to>
      <xdr:col>10</xdr:col>
      <xdr:colOff>114300</xdr:colOff>
      <xdr:row>76</xdr:row>
      <xdr:rowOff>8592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56126"/>
          <a:ext cx="889000" cy="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88486</xdr:rowOff>
    </xdr:from>
    <xdr:to>
      <xdr:col>24</xdr:col>
      <xdr:colOff>114300</xdr:colOff>
      <xdr:row>75</xdr:row>
      <xdr:rowOff>18636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108396</xdr:rowOff>
    </xdr:from>
    <xdr:to>
      <xdr:col>20</xdr:col>
      <xdr:colOff>38100</xdr:colOff>
      <xdr:row>75</xdr:row>
      <xdr:rowOff>38546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55073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7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156990</xdr:rowOff>
    </xdr:from>
    <xdr:to>
      <xdr:col>15</xdr:col>
      <xdr:colOff>101600</xdr:colOff>
      <xdr:row>75</xdr:row>
      <xdr:rowOff>87140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103667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1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46576</xdr:rowOff>
    </xdr:from>
    <xdr:to>
      <xdr:col>10</xdr:col>
      <xdr:colOff>165100</xdr:colOff>
      <xdr:row>75</xdr:row>
      <xdr:rowOff>148177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5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129242</xdr:rowOff>
    </xdr:from>
    <xdr:to>
      <xdr:col>6</xdr:col>
      <xdr:colOff>38100</xdr:colOff>
      <xdr:row>76</xdr:row>
      <xdr:rowOff>59392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169075</xdr:rowOff>
    </xdr:from>
    <xdr:to>
      <xdr:col>24</xdr:col>
      <xdr:colOff>63500</xdr:colOff>
      <xdr:row>95</xdr:row>
      <xdr:rowOff>98503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85375"/>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79039</xdr:rowOff>
    </xdr:from>
    <xdr:to>
      <xdr:col>19</xdr:col>
      <xdr:colOff>177800</xdr:colOff>
      <xdr:row>95</xdr:row>
      <xdr:rowOff>98503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509539"/>
          <a:ext cx="889000" cy="87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79039</xdr:rowOff>
    </xdr:from>
    <xdr:to>
      <xdr:col>15</xdr:col>
      <xdr:colOff>50800</xdr:colOff>
      <xdr:row>94</xdr:row>
      <xdr:rowOff>115142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509539"/>
          <a:ext cx="889000" cy="7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115142</xdr:rowOff>
    </xdr:from>
    <xdr:to>
      <xdr:col>10</xdr:col>
      <xdr:colOff>114300</xdr:colOff>
      <xdr:row>95</xdr:row>
      <xdr:rowOff>84493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31442"/>
          <a:ext cx="8890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118275</xdr:rowOff>
    </xdr:from>
    <xdr:to>
      <xdr:col>24</xdr:col>
      <xdr:colOff>114300</xdr:colOff>
      <xdr:row>95</xdr:row>
      <xdr:rowOff>48425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141152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47703</xdr:rowOff>
    </xdr:from>
    <xdr:to>
      <xdr:col>20</xdr:col>
      <xdr:colOff>38100</xdr:colOff>
      <xdr:row>95</xdr:row>
      <xdr:rowOff>149303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165830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28239</xdr:rowOff>
    </xdr:from>
    <xdr:to>
      <xdr:col>15</xdr:col>
      <xdr:colOff>101600</xdr:colOff>
      <xdr:row>90</xdr:row>
      <xdr:rowOff>129839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4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146366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2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64342</xdr:rowOff>
    </xdr:from>
    <xdr:to>
      <xdr:col>10</xdr:col>
      <xdr:colOff>165100</xdr:colOff>
      <xdr:row>94</xdr:row>
      <xdr:rowOff>165942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33693</xdr:rowOff>
    </xdr:from>
    <xdr:to>
      <xdr:col>6</xdr:col>
      <xdr:colOff>38100</xdr:colOff>
      <xdr:row>95</xdr:row>
      <xdr:rowOff>135293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151820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76174</xdr:rowOff>
    </xdr:from>
    <xdr:to>
      <xdr:col>55</xdr:col>
      <xdr:colOff>0</xdr:colOff>
      <xdr:row>57</xdr:row>
      <xdr:rowOff>153251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63024"/>
          <a:ext cx="838200" cy="7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76174</xdr:rowOff>
    </xdr:from>
    <xdr:to>
      <xdr:col>50</xdr:col>
      <xdr:colOff>114300</xdr:colOff>
      <xdr:row>57</xdr:row>
      <xdr:rowOff>64668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63024"/>
          <a:ext cx="889000" cy="6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64668</xdr:rowOff>
    </xdr:from>
    <xdr:to>
      <xdr:col>45</xdr:col>
      <xdr:colOff>177800</xdr:colOff>
      <xdr:row>57</xdr:row>
      <xdr:rowOff>99708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37318"/>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99708</xdr:rowOff>
    </xdr:from>
    <xdr:to>
      <xdr:col>41</xdr:col>
      <xdr:colOff>50800</xdr:colOff>
      <xdr:row>58</xdr:row>
      <xdr:rowOff>107391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2358"/>
          <a:ext cx="889000" cy="1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102451</xdr:rowOff>
    </xdr:from>
    <xdr:to>
      <xdr:col>55</xdr:col>
      <xdr:colOff>50800</xdr:colOff>
      <xdr:row>58</xdr:row>
      <xdr:rowOff>32601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80878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25374</xdr:rowOff>
    </xdr:from>
    <xdr:to>
      <xdr:col>50</xdr:col>
      <xdr:colOff>165100</xdr:colOff>
      <xdr:row>53</xdr:row>
      <xdr:rowOff>126974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143501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13868</xdr:rowOff>
    </xdr:from>
    <xdr:to>
      <xdr:col>46</xdr:col>
      <xdr:colOff>38100</xdr:colOff>
      <xdr:row>57</xdr:row>
      <xdr:rowOff>115468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48908</xdr:rowOff>
    </xdr:from>
    <xdr:to>
      <xdr:col>41</xdr:col>
      <xdr:colOff>101600</xdr:colOff>
      <xdr:row>57</xdr:row>
      <xdr:rowOff>150508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167035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56591</xdr:rowOff>
    </xdr:from>
    <xdr:to>
      <xdr:col>36</xdr:col>
      <xdr:colOff>165100</xdr:colOff>
      <xdr:row>58</xdr:row>
      <xdr:rowOff>158191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149318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80775</xdr:rowOff>
    </xdr:from>
    <xdr:to>
      <xdr:col>55</xdr:col>
      <xdr:colOff>0</xdr:colOff>
      <xdr:row>78</xdr:row>
      <xdr:rowOff>86077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53875"/>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86077</xdr:rowOff>
    </xdr:from>
    <xdr:to>
      <xdr:col>50</xdr:col>
      <xdr:colOff>114300</xdr:colOff>
      <xdr:row>78</xdr:row>
      <xdr:rowOff>116035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9177"/>
          <a:ext cx="8890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116035</xdr:rowOff>
    </xdr:from>
    <xdr:to>
      <xdr:col>45</xdr:col>
      <xdr:colOff>177800</xdr:colOff>
      <xdr:row>78</xdr:row>
      <xdr:rowOff>122729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9135"/>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31714</xdr:rowOff>
    </xdr:from>
    <xdr:to>
      <xdr:col>41</xdr:col>
      <xdr:colOff>50800</xdr:colOff>
      <xdr:row>78</xdr:row>
      <xdr:rowOff>122729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4814"/>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29975</xdr:rowOff>
    </xdr:from>
    <xdr:to>
      <xdr:col>55</xdr:col>
      <xdr:colOff>50800</xdr:colOff>
      <xdr:row>78</xdr:row>
      <xdr:rowOff>131575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52852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35277</xdr:rowOff>
    </xdr:from>
    <xdr:to>
      <xdr:col>50</xdr:col>
      <xdr:colOff>165100</xdr:colOff>
      <xdr:row>78</xdr:row>
      <xdr:rowOff>136877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153404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65235</xdr:rowOff>
    </xdr:from>
    <xdr:to>
      <xdr:col>46</xdr:col>
      <xdr:colOff>38100</xdr:colOff>
      <xdr:row>78</xdr:row>
      <xdr:rowOff>166835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11912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71929</xdr:rowOff>
    </xdr:from>
    <xdr:to>
      <xdr:col>41</xdr:col>
      <xdr:colOff>101600</xdr:colOff>
      <xdr:row>79</xdr:row>
      <xdr:rowOff>2079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18606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152364</xdr:rowOff>
    </xdr:from>
    <xdr:to>
      <xdr:col>36</xdr:col>
      <xdr:colOff>165100</xdr:colOff>
      <xdr:row>78</xdr:row>
      <xdr:rowOff>82514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99041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170304</xdr:rowOff>
    </xdr:from>
    <xdr:to>
      <xdr:col>55</xdr:col>
      <xdr:colOff>0</xdr:colOff>
      <xdr:row>97</xdr:row>
      <xdr:rowOff>25098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29504"/>
          <a:ext cx="8382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170304</xdr:rowOff>
    </xdr:from>
    <xdr:to>
      <xdr:col>50</xdr:col>
      <xdr:colOff>114300</xdr:colOff>
      <xdr:row>97</xdr:row>
      <xdr:rowOff>26234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9504"/>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20845</xdr:rowOff>
    </xdr:from>
    <xdr:to>
      <xdr:col>45</xdr:col>
      <xdr:colOff>177800</xdr:colOff>
      <xdr:row>97</xdr:row>
      <xdr:rowOff>26234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514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153388</xdr:rowOff>
    </xdr:from>
    <xdr:to>
      <xdr:col>41</xdr:col>
      <xdr:colOff>50800</xdr:colOff>
      <xdr:row>97</xdr:row>
      <xdr:rowOff>20845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12588"/>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145748</xdr:rowOff>
    </xdr:from>
    <xdr:to>
      <xdr:col>55</xdr:col>
      <xdr:colOff>50800</xdr:colOff>
      <xdr:row>97</xdr:row>
      <xdr:rowOff>75898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119504</xdr:rowOff>
    </xdr:from>
    <xdr:to>
      <xdr:col>50</xdr:col>
      <xdr:colOff>165100</xdr:colOff>
      <xdr:row>97</xdr:row>
      <xdr:rowOff>49654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40781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146884</xdr:rowOff>
    </xdr:from>
    <xdr:to>
      <xdr:col>46</xdr:col>
      <xdr:colOff>38100</xdr:colOff>
      <xdr:row>97</xdr:row>
      <xdr:rowOff>77034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141495</xdr:rowOff>
    </xdr:from>
    <xdr:to>
      <xdr:col>41</xdr:col>
      <xdr:colOff>101600</xdr:colOff>
      <xdr:row>97</xdr:row>
      <xdr:rowOff>71645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62772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102588</xdr:rowOff>
    </xdr:from>
    <xdr:to>
      <xdr:col>36</xdr:col>
      <xdr:colOff>165100</xdr:colOff>
      <xdr:row>97</xdr:row>
      <xdr:rowOff>32738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5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152273</xdr:rowOff>
    </xdr:from>
    <xdr:to>
      <xdr:col>85</xdr:col>
      <xdr:colOff>127000</xdr:colOff>
      <xdr:row>35</xdr:row>
      <xdr:rowOff>63935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38673"/>
          <a:ext cx="838200" cy="4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63935</xdr:rowOff>
    </xdr:from>
    <xdr:to>
      <xdr:col>81</xdr:col>
      <xdr:colOff>50800</xdr:colOff>
      <xdr:row>36</xdr:row>
      <xdr:rowOff>116285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64685"/>
          <a:ext cx="889000" cy="2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34446</xdr:rowOff>
    </xdr:from>
    <xdr:to>
      <xdr:col>76</xdr:col>
      <xdr:colOff>114300</xdr:colOff>
      <xdr:row>36</xdr:row>
      <xdr:rowOff>116285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63746"/>
          <a:ext cx="889000" cy="4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20600</xdr:rowOff>
    </xdr:from>
    <xdr:to>
      <xdr:col>71</xdr:col>
      <xdr:colOff>177800</xdr:colOff>
      <xdr:row>34</xdr:row>
      <xdr:rowOff>34446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849900"/>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101473</xdr:rowOff>
    </xdr:from>
    <xdr:to>
      <xdr:col>85</xdr:col>
      <xdr:colOff>177800</xdr:colOff>
      <xdr:row>33</xdr:row>
      <xdr:rowOff>31623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124350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13135</xdr:rowOff>
    </xdr:from>
    <xdr:to>
      <xdr:col>81</xdr:col>
      <xdr:colOff>101600</xdr:colOff>
      <xdr:row>35</xdr:row>
      <xdr:rowOff>114735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131262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65485</xdr:rowOff>
    </xdr:from>
    <xdr:to>
      <xdr:col>76</xdr:col>
      <xdr:colOff>165100</xdr:colOff>
      <xdr:row>36</xdr:row>
      <xdr:rowOff>167085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155096</xdr:rowOff>
    </xdr:from>
    <xdr:to>
      <xdr:col>72</xdr:col>
      <xdr:colOff>38100</xdr:colOff>
      <xdr:row>34</xdr:row>
      <xdr:rowOff>85246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101773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141250</xdr:rowOff>
    </xdr:from>
    <xdr:to>
      <xdr:col>67</xdr:col>
      <xdr:colOff>101600</xdr:colOff>
      <xdr:row>34</xdr:row>
      <xdr:rowOff>71400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87927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5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114996</xdr:rowOff>
    </xdr:from>
    <xdr:to>
      <xdr:col>85</xdr:col>
      <xdr:colOff>127000</xdr:colOff>
      <xdr:row>58</xdr:row>
      <xdr:rowOff>1382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87646"/>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1382</xdr:rowOff>
    </xdr:from>
    <xdr:to>
      <xdr:col>81</xdr:col>
      <xdr:colOff>50800</xdr:colOff>
      <xdr:row>58</xdr:row>
      <xdr:rowOff>6853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45482"/>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94345</xdr:rowOff>
    </xdr:from>
    <xdr:to>
      <xdr:col>76</xdr:col>
      <xdr:colOff>114300</xdr:colOff>
      <xdr:row>58</xdr:row>
      <xdr:rowOff>6853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66995"/>
          <a:ext cx="889000" cy="8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11654</xdr:rowOff>
    </xdr:from>
    <xdr:to>
      <xdr:col>71</xdr:col>
      <xdr:colOff>177800</xdr:colOff>
      <xdr:row>57</xdr:row>
      <xdr:rowOff>94345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84304"/>
          <a:ext cx="889000" cy="8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64196</xdr:rowOff>
    </xdr:from>
    <xdr:to>
      <xdr:col>85</xdr:col>
      <xdr:colOff>177800</xdr:colOff>
      <xdr:row>57</xdr:row>
      <xdr:rowOff>165796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150573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122032</xdr:rowOff>
    </xdr:from>
    <xdr:to>
      <xdr:col>81</xdr:col>
      <xdr:colOff>101600</xdr:colOff>
      <xdr:row>58</xdr:row>
      <xdr:rowOff>52182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127503</xdr:rowOff>
    </xdr:from>
    <xdr:to>
      <xdr:col>76</xdr:col>
      <xdr:colOff>165100</xdr:colOff>
      <xdr:row>58</xdr:row>
      <xdr:rowOff>57653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48780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43545</xdr:rowOff>
    </xdr:from>
    <xdr:to>
      <xdr:col>72</xdr:col>
      <xdr:colOff>38100</xdr:colOff>
      <xdr:row>57</xdr:row>
      <xdr:rowOff>145145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136272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132304</xdr:rowOff>
    </xdr:from>
    <xdr:to>
      <xdr:col>67</xdr:col>
      <xdr:colOff>101600</xdr:colOff>
      <xdr:row>57</xdr:row>
      <xdr:rowOff>62454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53581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138937</xdr:rowOff>
    </xdr:from>
    <xdr:to>
      <xdr:col>85</xdr:col>
      <xdr:colOff>127000</xdr:colOff>
      <xdr:row>78</xdr:row>
      <xdr:rowOff>169418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037"/>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138937</xdr:rowOff>
    </xdr:from>
    <xdr:to>
      <xdr:col>81</xdr:col>
      <xdr:colOff>50800</xdr:colOff>
      <xdr:row>79</xdr:row>
      <xdr:rowOff>15483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2037"/>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1375</xdr:rowOff>
    </xdr:from>
    <xdr:to>
      <xdr:col>76</xdr:col>
      <xdr:colOff>114300</xdr:colOff>
      <xdr:row>79</xdr:row>
      <xdr:rowOff>15483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4592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51580</xdr:rowOff>
    </xdr:from>
    <xdr:to>
      <xdr:col>71</xdr:col>
      <xdr:colOff>177800</xdr:colOff>
      <xdr:row>79</xdr:row>
      <xdr:rowOff>1375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468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118618</xdr:rowOff>
    </xdr:from>
    <xdr:to>
      <xdr:col>85</xdr:col>
      <xdr:colOff>177800</xdr:colOff>
      <xdr:row>79</xdr:row>
      <xdr:rowOff>48768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77995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88137</xdr:rowOff>
    </xdr:from>
    <xdr:to>
      <xdr:col>81</xdr:col>
      <xdr:colOff>101600</xdr:colOff>
      <xdr:row>79</xdr:row>
      <xdr:rowOff>18287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34814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136133</xdr:rowOff>
    </xdr:from>
    <xdr:to>
      <xdr:col>76</xdr:col>
      <xdr:colOff>165100</xdr:colOff>
      <xdr:row>79</xdr:row>
      <xdr:rowOff>66283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82810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2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122025</xdr:rowOff>
    </xdr:from>
    <xdr:to>
      <xdr:col>72</xdr:col>
      <xdr:colOff>38100</xdr:colOff>
      <xdr:row>79</xdr:row>
      <xdr:rowOff>52175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68702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7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xdr:rowOff>
    </xdr:from>
    <xdr:to>
      <xdr:col>67</xdr:col>
      <xdr:colOff>101600</xdr:colOff>
      <xdr:row>78</xdr:row>
      <xdr:rowOff>102380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118907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24819</xdr:rowOff>
    </xdr:from>
    <xdr:to>
      <xdr:col>85</xdr:col>
      <xdr:colOff>127000</xdr:colOff>
      <xdr:row>97</xdr:row>
      <xdr:rowOff>40694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55469"/>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40694</xdr:rowOff>
    </xdr:from>
    <xdr:to>
      <xdr:col>81</xdr:col>
      <xdr:colOff>50800</xdr:colOff>
      <xdr:row>97</xdr:row>
      <xdr:rowOff>82325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71344"/>
          <a:ext cx="889000" cy="4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82325</xdr:rowOff>
    </xdr:from>
    <xdr:to>
      <xdr:col>76</xdr:col>
      <xdr:colOff>114300</xdr:colOff>
      <xdr:row>97</xdr:row>
      <xdr:rowOff>101318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12975"/>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101318</xdr:rowOff>
    </xdr:from>
    <xdr:to>
      <xdr:col>71</xdr:col>
      <xdr:colOff>177800</xdr:colOff>
      <xdr:row>97</xdr:row>
      <xdr:rowOff>107304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3196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145469</xdr:rowOff>
    </xdr:from>
    <xdr:to>
      <xdr:col>85</xdr:col>
      <xdr:colOff>177800</xdr:colOff>
      <xdr:row>97</xdr:row>
      <xdr:rowOff>75619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168346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161344</xdr:rowOff>
    </xdr:from>
    <xdr:to>
      <xdr:col>81</xdr:col>
      <xdr:colOff>101600</xdr:colOff>
      <xdr:row>97</xdr:row>
      <xdr:rowOff>91494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108021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31525</xdr:rowOff>
    </xdr:from>
    <xdr:to>
      <xdr:col>76</xdr:col>
      <xdr:colOff>165100</xdr:colOff>
      <xdr:row>97</xdr:row>
      <xdr:rowOff>133125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50518</xdr:rowOff>
    </xdr:from>
    <xdr:to>
      <xdr:col>72</xdr:col>
      <xdr:colOff>38100</xdr:colOff>
      <xdr:row>97</xdr:row>
      <xdr:rowOff>152118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143245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56504</xdr:rowOff>
    </xdr:from>
    <xdr:to>
      <xdr:col>67</xdr:col>
      <xdr:colOff>101600</xdr:colOff>
      <xdr:row>97</xdr:row>
      <xdr:rowOff>158104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149231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527,163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消防費・民生費・衛生費が挙げられる。最も類似団体平均との差が大きいのが消防費で、防災行政無線デジタル化無線整備事業や消防・防災センター整備事業が主な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きく増加しているものとしては、消防費・教育費、大きく減少したものとしては農林水産業費が挙げられる。主な要因としては、消防費については上記防災行政無線デジタル化整備事業や消防・防災センター整備事業、教育費については給食室整備事業が挙げられる。また、大きく減少した農林水産業費の要因としては、水産鮮度保持施設（勝浦漁港冷凍冷蔵施設）の新規整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度から引き続いての防災行政無線デジタル化整備事業、消防・防災センター整備事業の実施、新クリーンセンター整備事業等の実施に伴う消防費・衛生費の増加、過疎対策事業債に係る元金償還の増加に伴う公債費の増加が見込まれる。大規模事業の実施にあたっては、財政状況を注視しながら事業費の抑制、分散化に努める。また、施設（出張所・保育所・学校等）の統廃合、施設管理業務や事務事業の民間委託、民間ノウハウの導入、事務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人口減少や地価下落による町税の自然減など自主財源の確保は依然として厳しい状況が続いているが、令和元年度については財政調整基金を</a:t>
          </a:r>
          <a:r>
            <a:rPr kumimoji="1" lang="en-US" altLang="ja-JP" sz="1200">
              <a:latin typeface="ＭＳ ゴシック" pitchFamily="49" charset="-128"/>
              <a:ea typeface="ＭＳ ゴシック" pitchFamily="49" charset="-128"/>
            </a:rPr>
            <a:t>50,244</a:t>
          </a:r>
          <a:r>
            <a:rPr kumimoji="1" lang="ja-JP" altLang="en-US" sz="1200">
              <a:latin typeface="ＭＳ ゴシック" pitchFamily="49" charset="-128"/>
              <a:ea typeface="ＭＳ ゴシック" pitchFamily="49" charset="-128"/>
            </a:rPr>
            <a:t>千円積立てることとなった。令和元年度は実質収支額が平成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年度より増加し、令和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年度の実質収支比率は</a:t>
          </a:r>
          <a:r>
            <a:rPr kumimoji="1" lang="en-US" altLang="ja-JP" sz="1200">
              <a:latin typeface="ＭＳ ゴシック" pitchFamily="49" charset="-128"/>
              <a:ea typeface="ＭＳ ゴシック" pitchFamily="49" charset="-128"/>
            </a:rPr>
            <a:t>2.99%</a:t>
          </a:r>
          <a:r>
            <a:rPr kumimoji="1" lang="ja-JP" altLang="en-US" sz="1200">
              <a:latin typeface="ＭＳ ゴシック" pitchFamily="49" charset="-128"/>
              <a:ea typeface="ＭＳ ゴシック" pitchFamily="49" charset="-128"/>
            </a:rPr>
            <a:t>となった。また、実質単年度収支についても平成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年度より増加しており</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となっている。これらの主な要因としては、地方交付税の増加が考えられる。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今後も大規模事業が多数予定されているため、歳入の維持や経常経費の削減等により財政状況を健全に保ち、公債費の増加を見据えて少しでも多くの基金を積立てる必要がある。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連結実質赤字比率については、各会計で黒字となっており、町全体としても健全な財政状況を維持できている。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水道・病院事業会計では施設の老朽化や人口減少等による経営悪化が予想され、介護保険事業費特別会計・後期高齢者医療事業費特別会計では高齢化等により給付費が更に増大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今後も経営戦略や公立病院改革プランに基づき経営の効率化を図り、各特別会計・公営企業会計それぞれが健全な財政運営を行うことで、町全体の財政状況の健全化に努めていく。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8034345</v>
      </c>
      <c r="BO4" s="431"/>
      <c r="BP4" s="431"/>
      <c r="BQ4" s="431"/>
      <c r="BR4" s="431"/>
      <c r="BS4" s="431"/>
      <c r="BT4" s="431"/>
      <c r="BU4" s="432"/>
      <c r="BV4" s="430">
        <v>9170637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7856837</v>
      </c>
      <c r="BO5" s="468"/>
      <c r="BP5" s="468"/>
      <c r="BQ5" s="468"/>
      <c r="BR5" s="468"/>
      <c r="BS5" s="468"/>
      <c r="BT5" s="468"/>
      <c r="BU5" s="469"/>
      <c r="BV5" s="467">
        <v>9019849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97.3</v>
      </c>
      <c r="CU5" s="465"/>
      <c r="CV5" s="465"/>
      <c r="CW5" s="465"/>
      <c r="CX5" s="465"/>
      <c r="CY5" s="465"/>
      <c r="CZ5" s="465"/>
      <c r="DA5" s="466"/>
      <c r="DB5" s="464">
        <v>94.2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177508</v>
      </c>
      <c r="BO6" s="468"/>
      <c r="BP6" s="468"/>
      <c r="BQ6" s="468"/>
      <c r="BR6" s="468"/>
      <c r="BS6" s="468"/>
      <c r="BT6" s="468"/>
      <c r="BU6" s="469"/>
      <c r="BV6" s="467">
        <v>150788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98.9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31087</v>
      </c>
      <c r="BO7" s="468"/>
      <c r="BP7" s="468"/>
      <c r="BQ7" s="468"/>
      <c r="BR7" s="468"/>
      <c r="BS7" s="468"/>
      <c r="BT7" s="468"/>
      <c r="BU7" s="469"/>
      <c r="BV7" s="467">
        <v>49605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4893424</v>
      </c>
      <c r="CU7" s="468"/>
      <c r="CV7" s="468"/>
      <c r="CW7" s="468"/>
      <c r="CX7" s="468"/>
      <c r="CY7" s="468"/>
      <c r="CZ7" s="468"/>
      <c r="DA7" s="469"/>
      <c r="DB7" s="467">
        <v>4902177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146421</v>
      </c>
      <c r="BO8" s="468"/>
      <c r="BP8" s="468"/>
      <c r="BQ8" s="468"/>
      <c r="BR8" s="468"/>
      <c r="BS8" s="468"/>
      <c r="BT8" s="468"/>
      <c r="BU8" s="469"/>
      <c r="BV8" s="467">
        <v>101183</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15682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45238</v>
      </c>
      <c r="BO9" s="468"/>
      <c r="BP9" s="468"/>
      <c r="BQ9" s="468"/>
      <c r="BR9" s="468"/>
      <c r="BS9" s="468"/>
      <c r="BT9" s="468"/>
      <c r="BU9" s="469"/>
      <c r="BV9" s="467">
        <v>33241</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17080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50244</v>
      </c>
      <c r="BO10" s="468"/>
      <c r="BP10" s="468"/>
      <c r="BQ10" s="468"/>
      <c r="BR10" s="468"/>
      <c r="BS10" s="468"/>
      <c r="BT10" s="468"/>
      <c r="BU10" s="469"/>
      <c r="BV10" s="467">
        <v>535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14904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14772</v>
      </c>
      <c r="S13" s="552"/>
      <c r="T13" s="552"/>
      <c r="U13" s="552"/>
      <c r="V13" s="553"/>
      <c r="W13" s="483" t="s">
        <v>141</v>
      </c>
      <c r="X13" s="484"/>
      <c r="Y13" s="484"/>
      <c r="Z13" s="484"/>
      <c r="AA13" s="484"/>
      <c r="AB13" s="474"/>
      <c r="AC13" s="518">
        <v>353</v>
      </c>
      <c r="AD13" s="519"/>
      <c r="AE13" s="519"/>
      <c r="AF13" s="519"/>
      <c r="AG13" s="561"/>
      <c r="AH13" s="518">
        <v>458</v>
      </c>
      <c r="AI13" s="519"/>
      <c r="AJ13" s="519"/>
      <c r="AK13" s="519"/>
      <c r="AL13" s="520"/>
      <c r="AM13" s="496" t="s">
        <v>142</v>
      </c>
      <c r="AN13" s="497"/>
      <c r="AO13" s="497"/>
      <c r="AP13" s="497"/>
      <c r="AQ13" s="497"/>
      <c r="AR13" s="497"/>
      <c r="AS13" s="497"/>
      <c r="AT13" s="498"/>
      <c r="AU13" s="499" t="s">
        <v>122</v>
      </c>
      <c r="AV13" s="500"/>
      <c r="AW13" s="500"/>
      <c r="AX13" s="500"/>
      <c r="AY13" s="501" t="s">
        <v>143</v>
      </c>
      <c r="AZ13" s="502"/>
      <c r="BA13" s="502"/>
      <c r="BB13" s="502"/>
      <c r="BC13" s="502"/>
      <c r="BD13" s="502"/>
      <c r="BE13" s="502"/>
      <c r="BF13" s="502"/>
      <c r="BG13" s="502"/>
      <c r="BH13" s="502"/>
      <c r="BI13" s="502"/>
      <c r="BJ13" s="502"/>
      <c r="BK13" s="502"/>
      <c r="BL13" s="502"/>
      <c r="BM13" s="503"/>
      <c r="BN13" s="467">
        <v>95482</v>
      </c>
      <c r="BO13" s="468"/>
      <c r="BP13" s="468"/>
      <c r="BQ13" s="468"/>
      <c r="BR13" s="468"/>
      <c r="BS13" s="468"/>
      <c r="BT13" s="468"/>
      <c r="BU13" s="469"/>
      <c r="BV13" s="467">
        <v>-16224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6.7</v>
      </c>
      <c r="CU13" s="465"/>
      <c r="CV13" s="465"/>
      <c r="CW13" s="465"/>
      <c r="CX13" s="465"/>
      <c r="CY13" s="465"/>
      <c r="CZ13" s="465"/>
      <c r="DA13" s="466"/>
      <c r="DB13" s="464">
        <v>6.4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15237</v>
      </c>
      <c r="S14" s="552"/>
      <c r="T14" s="552"/>
      <c r="U14" s="552"/>
      <c r="V14" s="553"/>
      <c r="W14" s="457"/>
      <c r="X14" s="458"/>
      <c r="Y14" s="458"/>
      <c r="Z14" s="458"/>
      <c r="AA14" s="458"/>
      <c r="AB14" s="447"/>
      <c r="AC14" s="554">
        <v>5.2</v>
      </c>
      <c r="AD14" s="555"/>
      <c r="AE14" s="555"/>
      <c r="AF14" s="555"/>
      <c r="AG14" s="556"/>
      <c r="AH14" s="554">
        <v>6.3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37.5</v>
      </c>
      <c r="CU14" s="566"/>
      <c r="CV14" s="566"/>
      <c r="CW14" s="566"/>
      <c r="CX14" s="566"/>
      <c r="CY14" s="566"/>
      <c r="CZ14" s="566"/>
      <c r="DA14" s="567"/>
      <c r="DB14" s="565">
        <v>42.1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15112</v>
      </c>
      <c r="S15" s="552"/>
      <c r="T15" s="552"/>
      <c r="U15" s="552"/>
      <c r="V15" s="553"/>
      <c r="W15" s="483" t="s">
        <v>148</v>
      </c>
      <c r="X15" s="484"/>
      <c r="Y15" s="484"/>
      <c r="Z15" s="484"/>
      <c r="AA15" s="484"/>
      <c r="AB15" s="474"/>
      <c r="AC15" s="518">
        <v>996</v>
      </c>
      <c r="AD15" s="519"/>
      <c r="AE15" s="519"/>
      <c r="AF15" s="519"/>
      <c r="AG15" s="561"/>
      <c r="AH15" s="518">
        <v>983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1439685</v>
      </c>
      <c r="BO15" s="431"/>
      <c r="BP15" s="431"/>
      <c r="BQ15" s="431"/>
      <c r="BR15" s="431"/>
      <c r="BS15" s="431"/>
      <c r="BT15" s="431"/>
      <c r="BU15" s="432"/>
      <c r="BV15" s="430">
        <v>1443401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14.6</v>
      </c>
      <c r="AD16" s="555"/>
      <c r="AE16" s="555"/>
      <c r="AF16" s="555"/>
      <c r="AG16" s="556"/>
      <c r="AH16" s="554">
        <v>13.6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4339111</v>
      </c>
      <c r="BO16" s="468"/>
      <c r="BP16" s="468"/>
      <c r="BQ16" s="468"/>
      <c r="BR16" s="468"/>
      <c r="BS16" s="468"/>
      <c r="BT16" s="468"/>
      <c r="BU16" s="469"/>
      <c r="BV16" s="467">
        <v>4282444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5458</v>
      </c>
      <c r="AD17" s="519"/>
      <c r="AE17" s="519"/>
      <c r="AF17" s="519"/>
      <c r="AG17" s="561"/>
      <c r="AH17" s="518">
        <v>5779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1818782</v>
      </c>
      <c r="BO17" s="468"/>
      <c r="BP17" s="468"/>
      <c r="BQ17" s="468"/>
      <c r="BR17" s="468"/>
      <c r="BS17" s="468"/>
      <c r="BT17" s="468"/>
      <c r="BU17" s="469"/>
      <c r="BV17" s="467">
        <v>1827430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183.31</v>
      </c>
      <c r="M18" s="583"/>
      <c r="N18" s="583"/>
      <c r="O18" s="583"/>
      <c r="P18" s="583"/>
      <c r="Q18" s="583"/>
      <c r="R18" s="584"/>
      <c r="S18" s="584"/>
      <c r="T18" s="584"/>
      <c r="U18" s="584"/>
      <c r="V18" s="585"/>
      <c r="W18" s="485"/>
      <c r="X18" s="486"/>
      <c r="Y18" s="486"/>
      <c r="Z18" s="486"/>
      <c r="AA18" s="486"/>
      <c r="AB18" s="477"/>
      <c r="AC18" s="586">
        <v>80.2</v>
      </c>
      <c r="AD18" s="587"/>
      <c r="AE18" s="587"/>
      <c r="AF18" s="587"/>
      <c r="AG18" s="588"/>
      <c r="AH18" s="586">
        <v>80</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4834925</v>
      </c>
      <c r="BO18" s="468"/>
      <c r="BP18" s="468"/>
      <c r="BQ18" s="468"/>
      <c r="BR18" s="468"/>
      <c r="BS18" s="468"/>
      <c r="BT18" s="468"/>
      <c r="BU18" s="469"/>
      <c r="BV18" s="467">
        <v>4699401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86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5829405</v>
      </c>
      <c r="BO19" s="468"/>
      <c r="BP19" s="468"/>
      <c r="BQ19" s="468"/>
      <c r="BR19" s="468"/>
      <c r="BS19" s="468"/>
      <c r="BT19" s="468"/>
      <c r="BU19" s="469"/>
      <c r="BV19" s="467">
        <v>6184954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7296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10606182</v>
      </c>
      <c r="BO23" s="468"/>
      <c r="BP23" s="468"/>
      <c r="BQ23" s="468"/>
      <c r="BR23" s="468"/>
      <c r="BS23" s="468"/>
      <c r="BT23" s="468"/>
      <c r="BU23" s="469"/>
      <c r="BV23" s="467">
        <v>10676658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6700</v>
      </c>
      <c r="R24" s="519"/>
      <c r="S24" s="519"/>
      <c r="T24" s="519"/>
      <c r="U24" s="519"/>
      <c r="V24" s="561"/>
      <c r="W24" s="620"/>
      <c r="X24" s="608"/>
      <c r="Y24" s="609"/>
      <c r="Z24" s="517" t="s">
        <v>172</v>
      </c>
      <c r="AA24" s="497"/>
      <c r="AB24" s="497"/>
      <c r="AC24" s="497"/>
      <c r="AD24" s="497"/>
      <c r="AE24" s="497"/>
      <c r="AF24" s="497"/>
      <c r="AG24" s="498"/>
      <c r="AH24" s="518">
        <v>192</v>
      </c>
      <c r="AI24" s="519"/>
      <c r="AJ24" s="519"/>
      <c r="AK24" s="519"/>
      <c r="AL24" s="561"/>
      <c r="AM24" s="518">
        <v>544896</v>
      </c>
      <c r="AN24" s="519"/>
      <c r="AO24" s="519"/>
      <c r="AP24" s="519"/>
      <c r="AQ24" s="519"/>
      <c r="AR24" s="561"/>
      <c r="AS24" s="518">
        <v>2838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8809380</v>
      </c>
      <c r="BO24" s="468"/>
      <c r="BP24" s="468"/>
      <c r="BQ24" s="468"/>
      <c r="BR24" s="468"/>
      <c r="BS24" s="468"/>
      <c r="BT24" s="468"/>
      <c r="BU24" s="469"/>
      <c r="BV24" s="467">
        <v>8753350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5600</v>
      </c>
      <c r="R25" s="519"/>
      <c r="S25" s="519"/>
      <c r="T25" s="519"/>
      <c r="U25" s="519"/>
      <c r="V25" s="561"/>
      <c r="W25" s="620"/>
      <c r="X25" s="608"/>
      <c r="Y25" s="609"/>
      <c r="Z25" s="517" t="s">
        <v>175</v>
      </c>
      <c r="AA25" s="497"/>
      <c r="AB25" s="497"/>
      <c r="AC25" s="497"/>
      <c r="AD25" s="497"/>
      <c r="AE25" s="497"/>
      <c r="AF25" s="497"/>
      <c r="AG25" s="498"/>
      <c r="AH25" s="518">
        <v>40</v>
      </c>
      <c r="AI25" s="519"/>
      <c r="AJ25" s="519"/>
      <c r="AK25" s="519"/>
      <c r="AL25" s="561"/>
      <c r="AM25" s="518">
        <v>112720</v>
      </c>
      <c r="AN25" s="519"/>
      <c r="AO25" s="519"/>
      <c r="AP25" s="519"/>
      <c r="AQ25" s="519"/>
      <c r="AR25" s="561"/>
      <c r="AS25" s="518">
        <v>2818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597810</v>
      </c>
      <c r="BO25" s="431"/>
      <c r="BP25" s="431"/>
      <c r="BQ25" s="431"/>
      <c r="BR25" s="431"/>
      <c r="BS25" s="431"/>
      <c r="BT25" s="431"/>
      <c r="BU25" s="432"/>
      <c r="BV25" s="430">
        <v>2074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5000</v>
      </c>
      <c r="R26" s="519"/>
      <c r="S26" s="519"/>
      <c r="T26" s="519"/>
      <c r="U26" s="519"/>
      <c r="V26" s="561"/>
      <c r="W26" s="620"/>
      <c r="X26" s="608"/>
      <c r="Y26" s="609"/>
      <c r="Z26" s="517" t="s">
        <v>178</v>
      </c>
      <c r="AA26" s="630"/>
      <c r="AB26" s="630"/>
      <c r="AC26" s="630"/>
      <c r="AD26" s="630"/>
      <c r="AE26" s="630"/>
      <c r="AF26" s="630"/>
      <c r="AG26" s="631"/>
      <c r="AH26" s="518" t="s">
        <v>131</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2800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467370</v>
      </c>
      <c r="BO27" s="644"/>
      <c r="BP27" s="644"/>
      <c r="BQ27" s="644"/>
      <c r="BR27" s="644"/>
      <c r="BS27" s="644"/>
      <c r="BT27" s="644"/>
      <c r="BU27" s="645"/>
      <c r="BV27" s="643">
        <v>461318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2300</v>
      </c>
      <c r="R28" s="519"/>
      <c r="S28" s="519"/>
      <c r="T28" s="519"/>
      <c r="U28" s="519"/>
      <c r="V28" s="561"/>
      <c r="W28" s="620"/>
      <c r="X28" s="608"/>
      <c r="Y28" s="609"/>
      <c r="Z28" s="517" t="s">
        <v>188</v>
      </c>
      <c r="AA28" s="497"/>
      <c r="AB28" s="497"/>
      <c r="AC28" s="497"/>
      <c r="AD28" s="497"/>
      <c r="AE28" s="497"/>
      <c r="AF28" s="497"/>
      <c r="AG28" s="498"/>
      <c r="AH28" s="518" t="s">
        <v>131</v>
      </c>
      <c r="AI28" s="519"/>
      <c r="AJ28" s="519"/>
      <c r="AK28" s="519"/>
      <c r="AL28" s="561"/>
      <c r="AM28" s="518" t="s">
        <v>131</v>
      </c>
      <c r="AN28" s="519"/>
      <c r="AO28" s="519"/>
      <c r="AP28" s="519"/>
      <c r="AQ28" s="519"/>
      <c r="AR28" s="561"/>
      <c r="AS28" s="518" t="s">
        <v>131</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977553</v>
      </c>
      <c r="BO28" s="431"/>
      <c r="BP28" s="431"/>
      <c r="BQ28" s="431"/>
      <c r="BR28" s="431"/>
      <c r="BS28" s="431"/>
      <c r="BT28" s="431"/>
      <c r="BU28" s="432"/>
      <c r="BV28" s="430">
        <v>927309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2100</v>
      </c>
      <c r="R29" s="519"/>
      <c r="S29" s="519"/>
      <c r="T29" s="519"/>
      <c r="U29" s="519"/>
      <c r="V29" s="561"/>
      <c r="W29" s="621"/>
      <c r="X29" s="622"/>
      <c r="Y29" s="623"/>
      <c r="Z29" s="517" t="s">
        <v>191</v>
      </c>
      <c r="AA29" s="497"/>
      <c r="AB29" s="497"/>
      <c r="AC29" s="497"/>
      <c r="AD29" s="497"/>
      <c r="AE29" s="497"/>
      <c r="AF29" s="497"/>
      <c r="AG29" s="498"/>
      <c r="AH29" s="518">
        <v>194</v>
      </c>
      <c r="AI29" s="519"/>
      <c r="AJ29" s="519"/>
      <c r="AK29" s="519"/>
      <c r="AL29" s="561"/>
      <c r="AM29" s="518">
        <v>552718</v>
      </c>
      <c r="AN29" s="519"/>
      <c r="AO29" s="519"/>
      <c r="AP29" s="519"/>
      <c r="AQ29" s="519"/>
      <c r="AR29" s="561"/>
      <c r="AS29" s="518">
        <v>2849</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1226525</v>
      </c>
      <c r="BO29" s="468"/>
      <c r="BP29" s="468"/>
      <c r="BQ29" s="468"/>
      <c r="BR29" s="468"/>
      <c r="BS29" s="468"/>
      <c r="BT29" s="468"/>
      <c r="BU29" s="469"/>
      <c r="BV29" s="467">
        <v>1226225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1700311</v>
      </c>
      <c r="BO30" s="644"/>
      <c r="BP30" s="644"/>
      <c r="BQ30" s="644"/>
      <c r="BR30" s="644"/>
      <c r="BS30" s="644"/>
      <c r="BT30" s="644"/>
      <c r="BU30" s="645"/>
      <c r="BV30" s="643">
        <v>1803221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203</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国民健康保険事業費特別会計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下水道事業費特別会計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和歌山県市町村総合事務組合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那智勝浦冷蔵株式会社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土地取得事業費特別会計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後期高齢者医療事業費特別会計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町立温泉病院事業会計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勝浦地方卸売市場事業費特別会計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紀南学園事務組合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育英奨学金貸与事業費特別会計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介護保険事業費特別会計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東牟婁郡町村新宮市老人福祉施設事務組合（一般会計）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通所介護事業費特別会計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東牟婁郡町村新宮市老人福祉施設事務組合（特別会計）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介護認定審査会共同設置事業費特別会計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那智勝浦町・太地町環境衛生施設一部事務組合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新宮周辺広域市町村圏事務組合（一般会計）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新宮周辺広域市町村圏事務組合（特別会計）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和歌山地方税回収機構</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和歌山県後期高齢者医療広域連合（一般会計）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和歌山県後期高齢者医療広域連合（特別会計）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MTCgLkWz5JN2L3N7m+00MkEDX8emywMz9iyluWxbZMP5oTenBnQugR27fyFGDX0wupQd5brcmabyhWbacyHNw==" saltValue="vr7ApqxybJYq/ZX/klQ+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574</v>
      </c>
      <c r="D34" s="1248"/>
      <c r="E34" s="1249"/>
      <c r="F34" s="32">
        <v>9.83</v>
      </c>
      <c r="G34" s="33">
        <v>10.47</v>
      </c>
      <c r="H34" s="33">
        <v>12.46</v>
      </c>
      <c r="I34" s="33">
        <v>11.75</v>
      </c>
      <c r="J34" s="34">
        <v>11.04</v>
      </c>
      <c r="K34" s="22"/>
      <c r="L34" s="22"/>
      <c r="M34" s="22"/>
      <c r="N34" s="22"/>
      <c r="O34" s="22"/>
      <c r="P34" s="22"/>
    </row>
    <row r="35" spans="1:16" ht="39" customHeight="1" x14ac:dyDescent="0.15">
      <c r="A35" s="22"/>
      <c r="B35" s="35"/>
      <c r="C35" s="1242" t="s">
        <v>575</v>
      </c>
      <c r="D35" s="1243"/>
      <c r="E35" s="1244"/>
      <c r="F35" s="36">
        <v>8.9499999999999993</v>
      </c>
      <c r="G35" s="37">
        <v>10.44</v>
      </c>
      <c r="H35" s="37">
        <v>5</v>
      </c>
      <c r="I35" s="37">
        <v>4.3899999999999997</v>
      </c>
      <c r="J35" s="38">
        <v>3.59</v>
      </c>
      <c r="K35" s="22"/>
      <c r="L35" s="22"/>
      <c r="M35" s="22"/>
      <c r="N35" s="22"/>
      <c r="O35" s="22"/>
      <c r="P35" s="22"/>
    </row>
    <row r="36" spans="1:16" ht="39" customHeight="1" x14ac:dyDescent="0.15">
      <c r="A36" s="22"/>
      <c r="B36" s="35"/>
      <c r="C36" s="1242" t="s">
        <v>576</v>
      </c>
      <c r="D36" s="1243"/>
      <c r="E36" s="1244"/>
      <c r="F36" s="36">
        <v>3.55</v>
      </c>
      <c r="G36" s="37">
        <v>3.31</v>
      </c>
      <c r="H36" s="37">
        <v>1.38</v>
      </c>
      <c r="I36" s="37">
        <v>2.0499999999999998</v>
      </c>
      <c r="J36" s="38">
        <v>2.97</v>
      </c>
      <c r="K36" s="22"/>
      <c r="L36" s="22"/>
      <c r="M36" s="22"/>
      <c r="N36" s="22"/>
      <c r="O36" s="22"/>
      <c r="P36" s="22"/>
    </row>
    <row r="37" spans="1:16" ht="39" customHeight="1" x14ac:dyDescent="0.15">
      <c r="A37" s="22"/>
      <c r="B37" s="35"/>
      <c r="C37" s="1242" t="s">
        <v>577</v>
      </c>
      <c r="D37" s="1243"/>
      <c r="E37" s="1244"/>
      <c r="F37" s="36">
        <v>7.0000000000000007E-2</v>
      </c>
      <c r="G37" s="37">
        <v>1.47</v>
      </c>
      <c r="H37" s="37">
        <v>0.65</v>
      </c>
      <c r="I37" s="37">
        <v>0.39</v>
      </c>
      <c r="J37" s="38">
        <v>0.27</v>
      </c>
      <c r="K37" s="22"/>
      <c r="L37" s="22"/>
      <c r="M37" s="22"/>
      <c r="N37" s="22"/>
      <c r="O37" s="22"/>
      <c r="P37" s="22"/>
    </row>
    <row r="38" spans="1:16" ht="39" customHeight="1" x14ac:dyDescent="0.15">
      <c r="A38" s="22"/>
      <c r="B38" s="35"/>
      <c r="C38" s="1242" t="s">
        <v>578</v>
      </c>
      <c r="D38" s="1243"/>
      <c r="E38" s="1244"/>
      <c r="F38" s="36">
        <v>0.02</v>
      </c>
      <c r="G38" s="37">
        <v>0.38</v>
      </c>
      <c r="H38" s="37">
        <v>0.71</v>
      </c>
      <c r="I38" s="37">
        <v>0.68</v>
      </c>
      <c r="J38" s="38">
        <v>0.17</v>
      </c>
      <c r="K38" s="22"/>
      <c r="L38" s="22"/>
      <c r="M38" s="22"/>
      <c r="N38" s="22"/>
      <c r="O38" s="22"/>
      <c r="P38" s="22"/>
    </row>
    <row r="39" spans="1:16" ht="39" customHeight="1" x14ac:dyDescent="0.15">
      <c r="A39" s="22"/>
      <c r="B39" s="35"/>
      <c r="C39" s="1242" t="s">
        <v>579</v>
      </c>
      <c r="D39" s="1243"/>
      <c r="E39" s="1244"/>
      <c r="F39" s="36" t="s">
        <v>526</v>
      </c>
      <c r="G39" s="37">
        <v>0.01</v>
      </c>
      <c r="H39" s="37">
        <v>0.03</v>
      </c>
      <c r="I39" s="37">
        <v>0.01</v>
      </c>
      <c r="J39" s="38">
        <v>0.01</v>
      </c>
      <c r="K39" s="22"/>
      <c r="L39" s="22"/>
      <c r="M39" s="22"/>
      <c r="N39" s="22"/>
      <c r="O39" s="22"/>
      <c r="P39" s="22"/>
    </row>
    <row r="40" spans="1:16" ht="39" customHeight="1" x14ac:dyDescent="0.15">
      <c r="A40" s="22"/>
      <c r="B40" s="35"/>
      <c r="C40" s="1242" t="s">
        <v>580</v>
      </c>
      <c r="D40" s="1243"/>
      <c r="E40" s="1244"/>
      <c r="F40" s="36">
        <v>0.01</v>
      </c>
      <c r="G40" s="37">
        <v>0</v>
      </c>
      <c r="H40" s="37">
        <v>0</v>
      </c>
      <c r="I40" s="37">
        <v>0</v>
      </c>
      <c r="J40" s="38">
        <v>0.01</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582</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583</v>
      </c>
      <c r="D43" s="1246"/>
      <c r="E43" s="1247"/>
      <c r="F43" s="41">
        <v>0.76</v>
      </c>
      <c r="G43" s="42">
        <v>0.92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Olsy0zHjzz503z/5djnFWBUjFwARJ2XZl85wT4C6v9zvaGH5W9PxZKMkGfsnjqog1MLuVonQdTuElU009Adkg==" saltValue="aHj9kcVDCV6aUWDtTkXh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726</v>
      </c>
      <c r="L45" s="60">
        <v>733</v>
      </c>
      <c r="M45" s="60">
        <v>779</v>
      </c>
      <c r="N45" s="60">
        <v>901</v>
      </c>
      <c r="O45" s="61">
        <v>933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x14ac:dyDescent="0.15">
      <c r="A48" s="48"/>
      <c r="B48" s="1252"/>
      <c r="C48" s="1253"/>
      <c r="D48" s="62"/>
      <c r="E48" s="1258" t="s">
        <v>15</v>
      </c>
      <c r="F48" s="1258"/>
      <c r="G48" s="1258"/>
      <c r="H48" s="1258"/>
      <c r="I48" s="1258"/>
      <c r="J48" s="1259"/>
      <c r="K48" s="63">
        <v>46</v>
      </c>
      <c r="L48" s="64">
        <v>48</v>
      </c>
      <c r="M48" s="64">
        <v>52</v>
      </c>
      <c r="N48" s="64">
        <v>69</v>
      </c>
      <c r="O48" s="65">
        <v>95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526</v>
      </c>
      <c r="L49" s="64" t="s">
        <v>526</v>
      </c>
      <c r="M49" s="64" t="s">
        <v>526</v>
      </c>
      <c r="N49" s="64" t="s">
        <v>526</v>
      </c>
      <c r="O49" s="65" t="s">
        <v>526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526</v>
      </c>
      <c r="L50" s="64">
        <v>105</v>
      </c>
      <c r="M50" s="64" t="s">
        <v>526</v>
      </c>
      <c r="N50" s="64" t="s">
        <v>526</v>
      </c>
      <c r="O50" s="65" t="s">
        <v>526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526</v>
      </c>
      <c r="L51" s="64" t="s">
        <v>526</v>
      </c>
      <c r="M51" s="64">
        <v>0</v>
      </c>
      <c r="N51" s="64" t="s">
        <v>526</v>
      </c>
      <c r="O51" s="65" t="s">
        <v>526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589</v>
      </c>
      <c r="L52" s="64">
        <v>596</v>
      </c>
      <c r="M52" s="64">
        <v>601</v>
      </c>
      <c r="N52" s="64">
        <v>675</v>
      </c>
      <c r="O52" s="65">
        <v>700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183</v>
      </c>
      <c r="L53" s="69">
        <v>290</v>
      </c>
      <c r="M53" s="69">
        <v>230</v>
      </c>
      <c r="N53" s="69">
        <v>295</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fFORWroPcYEAA0y2ai8gR2/B785LNCrq/U7IK++2aE2MzrQVb4YDYOvVtxg7DpmVfr+HU1OC4I5oLcasEe9Q==" saltValue="/zeCrNUP+cSq5/WN/gqz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6" t="s">
        <v>30</v>
      </c>
      <c r="C41" s="1277"/>
      <c r="D41" s="102"/>
      <c r="E41" s="1282" t="s">
        <v>31</v>
      </c>
      <c r="F41" s="1282"/>
      <c r="G41" s="1282"/>
      <c r="H41" s="1283"/>
      <c r="I41" s="103">
        <v>10231</v>
      </c>
      <c r="J41" s="104">
        <v>10999</v>
      </c>
      <c r="K41" s="104">
        <v>12222</v>
      </c>
      <c r="L41" s="104">
        <v>12399</v>
      </c>
      <c r="M41" s="105">
        <v>12299</v>
      </c>
    </row>
    <row r="42" spans="2:13" ht="27.75" customHeight="1" x14ac:dyDescent="0.15">
      <c r="B42" s="1278"/>
      <c r="C42" s="1279"/>
      <c r="D42" s="106"/>
      <c r="E42" s="1284" t="s">
        <v>32</v>
      </c>
      <c r="F42" s="1284"/>
      <c r="G42" s="1284"/>
      <c r="H42" s="1285"/>
      <c r="I42" s="107" t="s">
        <v>526</v>
      </c>
      <c r="J42" s="108" t="s">
        <v>526</v>
      </c>
      <c r="K42" s="108" t="s">
        <v>526</v>
      </c>
      <c r="L42" s="108" t="s">
        <v>526</v>
      </c>
      <c r="M42" s="109" t="s">
        <v>526</v>
      </c>
    </row>
    <row r="43" spans="2:13" ht="27.75" customHeight="1" x14ac:dyDescent="0.15">
      <c r="B43" s="1278"/>
      <c r="C43" s="1279"/>
      <c r="D43" s="106"/>
      <c r="E43" s="1284" t="s">
        <v>33</v>
      </c>
      <c r="F43" s="1284"/>
      <c r="G43" s="1284"/>
      <c r="H43" s="1285"/>
      <c r="I43" s="107">
        <v>532</v>
      </c>
      <c r="J43" s="108">
        <v>1102</v>
      </c>
      <c r="K43" s="108">
        <v>2097</v>
      </c>
      <c r="L43" s="108">
        <v>1999</v>
      </c>
      <c r="M43" s="109">
        <v>1820</v>
      </c>
    </row>
    <row r="44" spans="2:13" ht="27.75" customHeight="1" x14ac:dyDescent="0.15">
      <c r="B44" s="1278"/>
      <c r="C44" s="1279"/>
      <c r="D44" s="106"/>
      <c r="E44" s="1284" t="s">
        <v>34</v>
      </c>
      <c r="F44" s="1284"/>
      <c r="G44" s="1284"/>
      <c r="H44" s="1285"/>
      <c r="I44" s="107">
        <v>210</v>
      </c>
      <c r="J44" s="108">
        <v>210</v>
      </c>
      <c r="K44" s="108">
        <v>210</v>
      </c>
      <c r="L44" s="108">
        <v>208</v>
      </c>
      <c r="M44" s="109">
        <v>200</v>
      </c>
    </row>
    <row r="45" spans="2:13" ht="27.75" customHeight="1" x14ac:dyDescent="0.15">
      <c r="B45" s="1278"/>
      <c r="C45" s="1279"/>
      <c r="D45" s="106"/>
      <c r="E45" s="1284" t="s">
        <v>35</v>
      </c>
      <c r="F45" s="1284"/>
      <c r="G45" s="1284"/>
      <c r="H45" s="1285"/>
      <c r="I45" s="107">
        <v>1685</v>
      </c>
      <c r="J45" s="108">
        <v>1409</v>
      </c>
      <c r="K45" s="108">
        <v>1261</v>
      </c>
      <c r="L45" s="108">
        <v>1160</v>
      </c>
      <c r="M45" s="109">
        <v>1193</v>
      </c>
    </row>
    <row r="46" spans="2:13" ht="27.75" customHeight="1" x14ac:dyDescent="0.15">
      <c r="B46" s="1278"/>
      <c r="C46" s="1279"/>
      <c r="D46" s="110"/>
      <c r="E46" s="1284" t="s">
        <v>36</v>
      </c>
      <c r="F46" s="1284"/>
      <c r="G46" s="1284"/>
      <c r="H46" s="1285"/>
      <c r="I46" s="107" t="s">
        <v>526</v>
      </c>
      <c r="J46" s="108" t="s">
        <v>526</v>
      </c>
      <c r="K46" s="108" t="s">
        <v>526</v>
      </c>
      <c r="L46" s="108" t="s">
        <v>526</v>
      </c>
      <c r="M46" s="109" t="s">
        <v>526</v>
      </c>
    </row>
    <row r="47" spans="2:13" ht="27.75" customHeight="1" x14ac:dyDescent="0.15">
      <c r="B47" s="1278"/>
      <c r="C47" s="1279"/>
      <c r="D47" s="111"/>
      <c r="E47" s="1286" t="s">
        <v>37</v>
      </c>
      <c r="F47" s="1287"/>
      <c r="G47" s="1287"/>
      <c r="H47" s="1288"/>
      <c r="I47" s="107" t="s">
        <v>526</v>
      </c>
      <c r="J47" s="108" t="s">
        <v>526</v>
      </c>
      <c r="K47" s="108" t="s">
        <v>526</v>
      </c>
      <c r="L47" s="108" t="s">
        <v>526</v>
      </c>
      <c r="M47" s="109" t="s">
        <v>526</v>
      </c>
    </row>
    <row r="48" spans="2:13" ht="27.75" customHeight="1" x14ac:dyDescent="0.15">
      <c r="B48" s="1278"/>
      <c r="C48" s="1279"/>
      <c r="D48" s="106"/>
      <c r="E48" s="1284" t="s">
        <v>38</v>
      </c>
      <c r="F48" s="1284"/>
      <c r="G48" s="1284"/>
      <c r="H48" s="1285"/>
      <c r="I48" s="107" t="s">
        <v>526</v>
      </c>
      <c r="J48" s="108" t="s">
        <v>526</v>
      </c>
      <c r="K48" s="108" t="s">
        <v>526</v>
      </c>
      <c r="L48" s="108" t="s">
        <v>526</v>
      </c>
      <c r="M48" s="109" t="s">
        <v>526</v>
      </c>
    </row>
    <row r="49" spans="2:13" ht="27.75" customHeight="1" x14ac:dyDescent="0.15">
      <c r="B49" s="1280"/>
      <c r="C49" s="1281"/>
      <c r="D49" s="106"/>
      <c r="E49" s="1284" t="s">
        <v>39</v>
      </c>
      <c r="F49" s="1284"/>
      <c r="G49" s="1284"/>
      <c r="H49" s="1285"/>
      <c r="I49" s="107" t="s">
        <v>526</v>
      </c>
      <c r="J49" s="108" t="s">
        <v>526</v>
      </c>
      <c r="K49" s="108" t="s">
        <v>526</v>
      </c>
      <c r="L49" s="108" t="s">
        <v>526</v>
      </c>
      <c r="M49" s="109" t="s">
        <v>526</v>
      </c>
    </row>
    <row r="50" spans="2:13" ht="27.75" customHeight="1" x14ac:dyDescent="0.15">
      <c r="B50" s="1289" t="s">
        <v>40</v>
      </c>
      <c r="C50" s="1290"/>
      <c r="D50" s="112"/>
      <c r="E50" s="1284" t="s">
        <v>41</v>
      </c>
      <c r="F50" s="1284"/>
      <c r="G50" s="1284"/>
      <c r="H50" s="1285"/>
      <c r="I50" s="107">
        <v>3617</v>
      </c>
      <c r="J50" s="108">
        <v>3891</v>
      </c>
      <c r="K50" s="108">
        <v>4214</v>
      </c>
      <c r="L50" s="108">
        <v>4336</v>
      </c>
      <c r="M50" s="109">
        <v>4371</v>
      </c>
    </row>
    <row r="51" spans="2:13" ht="27.75" customHeight="1" x14ac:dyDescent="0.15">
      <c r="B51" s="1278"/>
      <c r="C51" s="1279"/>
      <c r="D51" s="106"/>
      <c r="E51" s="1284" t="s">
        <v>42</v>
      </c>
      <c r="F51" s="1284"/>
      <c r="G51" s="1284"/>
      <c r="H51" s="1285"/>
      <c r="I51" s="107">
        <v>12</v>
      </c>
      <c r="J51" s="108">
        <v>6</v>
      </c>
      <c r="K51" s="108">
        <v>3</v>
      </c>
      <c r="L51" s="108">
        <v>1</v>
      </c>
      <c r="M51" s="109">
        <v>1</v>
      </c>
    </row>
    <row r="52" spans="2:13" ht="27.75" customHeight="1" x14ac:dyDescent="0.15">
      <c r="B52" s="1280"/>
      <c r="C52" s="1281"/>
      <c r="D52" s="106"/>
      <c r="E52" s="1284" t="s">
        <v>43</v>
      </c>
      <c r="F52" s="1284"/>
      <c r="G52" s="1284"/>
      <c r="H52" s="1285"/>
      <c r="I52" s="107">
        <v>7661</v>
      </c>
      <c r="J52" s="108">
        <v>8363</v>
      </c>
      <c r="K52" s="108">
        <v>9447</v>
      </c>
      <c r="L52" s="108">
        <v>9646</v>
      </c>
      <c r="M52" s="109">
        <v>9565</v>
      </c>
    </row>
    <row r="53" spans="2:13" ht="27.75" customHeight="1" thickBot="1" x14ac:dyDescent="0.2">
      <c r="B53" s="1291" t="s">
        <v>44</v>
      </c>
      <c r="C53" s="1292"/>
      <c r="D53" s="113"/>
      <c r="E53" s="1293" t="s">
        <v>45</v>
      </c>
      <c r="F53" s="1293"/>
      <c r="G53" s="1293"/>
      <c r="H53" s="1294"/>
      <c r="I53" s="114">
        <v>1369</v>
      </c>
      <c r="J53" s="115">
        <v>1461</v>
      </c>
      <c r="K53" s="115">
        <v>2125</v>
      </c>
      <c r="L53" s="115">
        <v>1783</v>
      </c>
      <c r="M53" s="116">
        <v>1574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wpNl9IBrmmIMvkGDby0snWjh/F87vCXecGynO83UgxoqpEfYjZZA7lTqlSf6HlZm/ESYr+k+pb5ezVguPzRbg==" saltValue="UPxGR9s2g/JNrx0ghlvI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977</v>
      </c>
      <c r="G55" s="128">
        <v>927</v>
      </c>
      <c r="H55" s="129">
        <v>978</v>
      </c>
    </row>
    <row r="56" spans="2:8" ht="52.5" customHeight="1" x14ac:dyDescent="0.15">
      <c r="B56" s="130"/>
      <c r="C56" s="1305" t="s">
        <v>49</v>
      </c>
      <c r="D56" s="1305"/>
      <c r="E56" s="1306"/>
      <c r="F56" s="131">
        <v>1226</v>
      </c>
      <c r="G56" s="131">
        <v>1226</v>
      </c>
      <c r="H56" s="132">
        <v>1227</v>
      </c>
    </row>
    <row r="57" spans="2:8" ht="53.25" customHeight="1" x14ac:dyDescent="0.15">
      <c r="B57" s="130"/>
      <c r="C57" s="1307" t="s">
        <v>50</v>
      </c>
      <c r="D57" s="1307"/>
      <c r="E57" s="1308"/>
      <c r="F57" s="133">
        <v>1640</v>
      </c>
      <c r="G57" s="133">
        <v>1803</v>
      </c>
      <c r="H57" s="134">
        <v>1700</v>
      </c>
    </row>
    <row r="58" spans="2:8" ht="45.75" customHeight="1" x14ac:dyDescent="0.15">
      <c r="B58" s="135"/>
      <c r="C58" s="1295" t="s">
        <v>590</v>
      </c>
      <c r="D58" s="1296"/>
      <c r="E58" s="1297"/>
      <c r="F58" s="136">
        <v>486</v>
      </c>
      <c r="G58" s="136">
        <v>453</v>
      </c>
      <c r="H58" s="137">
        <v>404</v>
      </c>
    </row>
    <row r="59" spans="2:8" ht="45.75" customHeight="1" x14ac:dyDescent="0.15">
      <c r="B59" s="135"/>
      <c r="C59" s="1295" t="s">
        <v>591</v>
      </c>
      <c r="D59" s="1296"/>
      <c r="E59" s="1297"/>
      <c r="F59" s="136">
        <v>295</v>
      </c>
      <c r="G59" s="136">
        <v>350</v>
      </c>
      <c r="H59" s="137">
        <v>356</v>
      </c>
    </row>
    <row r="60" spans="2:8" ht="45.75" customHeight="1" x14ac:dyDescent="0.15">
      <c r="B60" s="135"/>
      <c r="C60" s="1295" t="s">
        <v>592</v>
      </c>
      <c r="D60" s="1296"/>
      <c r="E60" s="1297"/>
      <c r="F60" s="136">
        <v>292</v>
      </c>
      <c r="G60" s="136">
        <v>430</v>
      </c>
      <c r="H60" s="137">
        <v>349</v>
      </c>
    </row>
    <row r="61" spans="2:8" ht="45.75" customHeight="1" x14ac:dyDescent="0.15">
      <c r="B61" s="135"/>
      <c r="C61" s="1295" t="s">
        <v>593</v>
      </c>
      <c r="D61" s="1296"/>
      <c r="E61" s="1297"/>
      <c r="F61" s="136">
        <v>348</v>
      </c>
      <c r="G61" s="136">
        <v>343</v>
      </c>
      <c r="H61" s="137">
        <v>345</v>
      </c>
    </row>
    <row r="62" spans="2:8" ht="45.75" customHeight="1" thickBot="1" x14ac:dyDescent="0.2">
      <c r="B62" s="138"/>
      <c r="C62" s="1298" t="s">
        <v>594</v>
      </c>
      <c r="D62" s="1299"/>
      <c r="E62" s="1300"/>
      <c r="F62" s="139">
        <v>100</v>
      </c>
      <c r="G62" s="139">
        <v>103</v>
      </c>
      <c r="H62" s="140">
        <v>106</v>
      </c>
    </row>
    <row r="63" spans="2:8" ht="52.5" customHeight="1" thickBot="1" x14ac:dyDescent="0.2">
      <c r="B63" s="141"/>
      <c r="C63" s="1301" t="s">
        <v>51</v>
      </c>
      <c r="D63" s="1301"/>
      <c r="E63" s="1302"/>
      <c r="F63" s="142">
        <v>3842</v>
      </c>
      <c r="G63" s="142">
        <v>3957</v>
      </c>
      <c r="H63" s="143">
        <v>3904</v>
      </c>
    </row>
    <row r="64" spans="2:8" ht="15" customHeight="1" x14ac:dyDescent="0.15"/>
  </sheetData>
  <sheetProtection algorithmName="SHA-512" hashValue="jT2siOb49lR+aBOFA5rSPJPC4fo5GDq0aRZrtkBx96hMhOYtHTuuWE++iDXu9gNgLdP3mu47oGfzonfJhc02TA==" saltValue="cNJa7wzapb6dcixeN8/C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567</v>
      </c>
      <c r="BQ50" s="1322"/>
      <c r="BR50" s="1322"/>
      <c r="BS50" s="1322"/>
      <c r="BT50" s="1322"/>
      <c r="BU50" s="1322"/>
      <c r="BV50" s="1322"/>
      <c r="BW50" s="1322"/>
      <c r="BX50" s="1322" t="s">
        <v>568</v>
      </c>
      <c r="BY50" s="1322"/>
      <c r="BZ50" s="1322"/>
      <c r="CA50" s="1322"/>
      <c r="CB50" s="1322"/>
      <c r="CC50" s="1322"/>
      <c r="CD50" s="1322"/>
      <c r="CE50" s="1322"/>
      <c r="CF50" s="1322" t="s">
        <v>569</v>
      </c>
      <c r="CG50" s="1322"/>
      <c r="CH50" s="1322"/>
      <c r="CI50" s="1322"/>
      <c r="CJ50" s="1322"/>
      <c r="CK50" s="1322"/>
      <c r="CL50" s="1322"/>
      <c r="CM50" s="1322"/>
      <c r="CN50" s="1322" t="s">
        <v>570</v>
      </c>
      <c r="CO50" s="1322"/>
      <c r="CP50" s="1322"/>
      <c r="CQ50" s="1322"/>
      <c r="CR50" s="1322"/>
      <c r="CS50" s="1322"/>
      <c r="CT50" s="1322"/>
      <c r="CU50" s="1322"/>
      <c r="CV50" s="1322" t="s">
        <v>571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613</v>
      </c>
      <c r="AO51" s="1325"/>
      <c r="AP51" s="1325"/>
      <c r="AQ51" s="1325"/>
      <c r="AR51" s="1325"/>
      <c r="AS51" s="1325"/>
      <c r="AT51" s="1325"/>
      <c r="AU51" s="1325"/>
      <c r="AV51" s="1325"/>
      <c r="AW51" s="1325"/>
      <c r="AX51" s="1325"/>
      <c r="AY51" s="1325"/>
      <c r="AZ51" s="1325"/>
      <c r="BA51" s="1325"/>
      <c r="BB51" s="1325" t="s">
        <v>614</v>
      </c>
      <c r="BC51" s="1325"/>
      <c r="BD51" s="1325"/>
      <c r="BE51" s="1325"/>
      <c r="BF51" s="1325"/>
      <c r="BG51" s="1325"/>
      <c r="BH51" s="1325"/>
      <c r="BI51" s="1325"/>
      <c r="BJ51" s="1325"/>
      <c r="BK51" s="1325"/>
      <c r="BL51" s="1325"/>
      <c r="BM51" s="1325"/>
      <c r="BN51" s="1325"/>
      <c r="BO51" s="1325"/>
      <c r="BP51" s="1323">
        <v>32.1</v>
      </c>
      <c r="BQ51" s="1323"/>
      <c r="BR51" s="1323"/>
      <c r="BS51" s="1323"/>
      <c r="BT51" s="1323"/>
      <c r="BU51" s="1323"/>
      <c r="BV51" s="1323"/>
      <c r="BW51" s="1323"/>
      <c r="BX51" s="1323">
        <v>34.4</v>
      </c>
      <c r="BY51" s="1323"/>
      <c r="BZ51" s="1323"/>
      <c r="CA51" s="1323"/>
      <c r="CB51" s="1323"/>
      <c r="CC51" s="1323"/>
      <c r="CD51" s="1323"/>
      <c r="CE51" s="1323"/>
      <c r="CF51" s="1323">
        <v>50.6</v>
      </c>
      <c r="CG51" s="1323"/>
      <c r="CH51" s="1323"/>
      <c r="CI51" s="1323"/>
      <c r="CJ51" s="1323"/>
      <c r="CK51" s="1323"/>
      <c r="CL51" s="1323"/>
      <c r="CM51" s="1323"/>
      <c r="CN51" s="1323">
        <v>42.1</v>
      </c>
      <c r="CO51" s="1323"/>
      <c r="CP51" s="1323"/>
      <c r="CQ51" s="1323"/>
      <c r="CR51" s="1323"/>
      <c r="CS51" s="1323"/>
      <c r="CT51" s="1323"/>
      <c r="CU51" s="1323"/>
      <c r="CV51" s="1323">
        <v>37.5</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3">
        <v>64.099999999999994</v>
      </c>
      <c r="BQ53" s="1323"/>
      <c r="BR53" s="1323"/>
      <c r="BS53" s="1323"/>
      <c r="BT53" s="1323"/>
      <c r="BU53" s="1323"/>
      <c r="BV53" s="1323"/>
      <c r="BW53" s="1323"/>
      <c r="BX53" s="1323">
        <v>64.3</v>
      </c>
      <c r="BY53" s="1323"/>
      <c r="BZ53" s="1323"/>
      <c r="CA53" s="1323"/>
      <c r="CB53" s="1323"/>
      <c r="CC53" s="1323"/>
      <c r="CD53" s="1323"/>
      <c r="CE53" s="1323"/>
      <c r="CF53" s="1323">
        <v>65.400000000000006</v>
      </c>
      <c r="CG53" s="1323"/>
      <c r="CH53" s="1323"/>
      <c r="CI53" s="1323"/>
      <c r="CJ53" s="1323"/>
      <c r="CK53" s="1323"/>
      <c r="CL53" s="1323"/>
      <c r="CM53" s="1323"/>
      <c r="CN53" s="1323">
        <v>64.8</v>
      </c>
      <c r="CO53" s="1323"/>
      <c r="CP53" s="1323"/>
      <c r="CQ53" s="1323"/>
      <c r="CR53" s="1323"/>
      <c r="CS53" s="1323"/>
      <c r="CT53" s="1323"/>
      <c r="CU53" s="1323"/>
      <c r="CV53" s="1323">
        <v>65.8</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616</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3">
        <v>36.5</v>
      </c>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615</v>
      </c>
      <c r="BC57" s="1325"/>
      <c r="BD57" s="1325"/>
      <c r="BE57" s="1325"/>
      <c r="BF57" s="1325"/>
      <c r="BG57" s="1325"/>
      <c r="BH57" s="1325"/>
      <c r="BI57" s="1325"/>
      <c r="BJ57" s="1325"/>
      <c r="BK57" s="1325"/>
      <c r="BL57" s="1325"/>
      <c r="BM57" s="1325"/>
      <c r="BN57" s="1325"/>
      <c r="BO57" s="1325"/>
      <c r="BP57" s="1323">
        <v>54.1</v>
      </c>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567</v>
      </c>
      <c r="BQ72" s="1322"/>
      <c r="BR72" s="1322"/>
      <c r="BS72" s="1322"/>
      <c r="BT72" s="1322"/>
      <c r="BU72" s="1322"/>
      <c r="BV72" s="1322"/>
      <c r="BW72" s="1322"/>
      <c r="BX72" s="1322" t="s">
        <v>568</v>
      </c>
      <c r="BY72" s="1322"/>
      <c r="BZ72" s="1322"/>
      <c r="CA72" s="1322"/>
      <c r="CB72" s="1322"/>
      <c r="CC72" s="1322"/>
      <c r="CD72" s="1322"/>
      <c r="CE72" s="1322"/>
      <c r="CF72" s="1322" t="s">
        <v>569</v>
      </c>
      <c r="CG72" s="1322"/>
      <c r="CH72" s="1322"/>
      <c r="CI72" s="1322"/>
      <c r="CJ72" s="1322"/>
      <c r="CK72" s="1322"/>
      <c r="CL72" s="1322"/>
      <c r="CM72" s="1322"/>
      <c r="CN72" s="1322" t="s">
        <v>570</v>
      </c>
      <c r="CO72" s="1322"/>
      <c r="CP72" s="1322"/>
      <c r="CQ72" s="1322"/>
      <c r="CR72" s="1322"/>
      <c r="CS72" s="1322"/>
      <c r="CT72" s="1322"/>
      <c r="CU72" s="1322"/>
      <c r="CV72" s="1322" t="s">
        <v>571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613</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32.1</v>
      </c>
      <c r="BQ73" s="1323"/>
      <c r="BR73" s="1323"/>
      <c r="BS73" s="1323"/>
      <c r="BT73" s="1323"/>
      <c r="BU73" s="1323"/>
      <c r="BV73" s="1323"/>
      <c r="BW73" s="1323"/>
      <c r="BX73" s="1323">
        <v>34.4</v>
      </c>
      <c r="BY73" s="1323"/>
      <c r="BZ73" s="1323"/>
      <c r="CA73" s="1323"/>
      <c r="CB73" s="1323"/>
      <c r="CC73" s="1323"/>
      <c r="CD73" s="1323"/>
      <c r="CE73" s="1323"/>
      <c r="CF73" s="1323">
        <v>50.6</v>
      </c>
      <c r="CG73" s="1323"/>
      <c r="CH73" s="1323"/>
      <c r="CI73" s="1323"/>
      <c r="CJ73" s="1323"/>
      <c r="CK73" s="1323"/>
      <c r="CL73" s="1323"/>
      <c r="CM73" s="1323"/>
      <c r="CN73" s="1323">
        <v>42.1</v>
      </c>
      <c r="CO73" s="1323"/>
      <c r="CP73" s="1323"/>
      <c r="CQ73" s="1323"/>
      <c r="CR73" s="1323"/>
      <c r="CS73" s="1323"/>
      <c r="CT73" s="1323"/>
      <c r="CU73" s="1323"/>
      <c r="CV73" s="1323">
        <v>37.5</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4.3</v>
      </c>
      <c r="BQ75" s="1323"/>
      <c r="BR75" s="1323"/>
      <c r="BS75" s="1323"/>
      <c r="BT75" s="1323"/>
      <c r="BU75" s="1323"/>
      <c r="BV75" s="1323"/>
      <c r="BW75" s="1323"/>
      <c r="BX75" s="1323">
        <v>5.2</v>
      </c>
      <c r="BY75" s="1323"/>
      <c r="BZ75" s="1323"/>
      <c r="CA75" s="1323"/>
      <c r="CB75" s="1323"/>
      <c r="CC75" s="1323"/>
      <c r="CD75" s="1323"/>
      <c r="CE75" s="1323"/>
      <c r="CF75" s="1323">
        <v>5.5</v>
      </c>
      <c r="CG75" s="1323"/>
      <c r="CH75" s="1323"/>
      <c r="CI75" s="1323"/>
      <c r="CJ75" s="1323"/>
      <c r="CK75" s="1323"/>
      <c r="CL75" s="1323"/>
      <c r="CM75" s="1323"/>
      <c r="CN75" s="1323">
        <v>6.4</v>
      </c>
      <c r="CO75" s="1323"/>
      <c r="CP75" s="1323"/>
      <c r="CQ75" s="1323"/>
      <c r="CR75" s="1323"/>
      <c r="CS75" s="1323"/>
      <c r="CT75" s="1323"/>
      <c r="CU75" s="1323"/>
      <c r="CV75" s="1323">
        <v>6.7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616</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36.5</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FhxCusR1iHZ5EwpLPKEIT5Ea9B5VNXfQf3DeMARCKLOODVNjr0jEHEHPsZ37dcMf6SnHbC5m7Bf7qnpaPpYZQ==" saltValue="surbyUpn2HXZxGu7jC6K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YvfI7uw7yEGh96vucWyt3x1teMSr1AyCZvgl4o4NUpVHm6+I3VtROJTVNMnnxbdIkmW4PKqDIKqZ7Yjaw7x3BQ==" saltValue="MGgKjuh6FKPb6rCao8Z3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444Wm7cGvGJjdIaKbdv4ylZnybn+Eo1aLM32RR5VYqslPinEHoXJg27lTkD1UIyxcDGQZiq/zKGXWvX2G3urJg==" saltValue="jdgPSl3Ax6dtuHX02roH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70820</v>
      </c>
      <c r="E3" s="162"/>
      <c r="F3" s="163">
        <v>69469</v>
      </c>
      <c r="G3" s="164"/>
      <c r="H3" s="165"/>
    </row>
    <row r="4" spans="1:8" x14ac:dyDescent="0.15">
      <c r="A4" s="166"/>
      <c r="B4" s="167"/>
      <c r="C4" s="168"/>
      <c r="D4" s="169">
        <v>45401</v>
      </c>
      <c r="E4" s="170"/>
      <c r="F4" s="171">
        <v>38215</v>
      </c>
      <c r="G4" s="172"/>
      <c r="H4" s="173"/>
    </row>
    <row r="5" spans="1:8" x14ac:dyDescent="0.15">
      <c r="A5" s="154" t="s">
        <v>559</v>
      </c>
      <c r="B5" s="159"/>
      <c r="C5" s="160"/>
      <c r="D5" s="161">
        <v>51832</v>
      </c>
      <c r="E5" s="162"/>
      <c r="F5" s="163">
        <v>67293</v>
      </c>
      <c r="G5" s="164"/>
      <c r="H5" s="165"/>
    </row>
    <row r="6" spans="1:8" x14ac:dyDescent="0.15">
      <c r="A6" s="166"/>
      <c r="B6" s="167"/>
      <c r="C6" s="168"/>
      <c r="D6" s="169">
        <v>33078</v>
      </c>
      <c r="E6" s="170"/>
      <c r="F6" s="171">
        <v>35076</v>
      </c>
      <c r="G6" s="172"/>
      <c r="H6" s="173"/>
    </row>
    <row r="7" spans="1:8" x14ac:dyDescent="0.15">
      <c r="A7" s="154" t="s">
        <v>560</v>
      </c>
      <c r="B7" s="159"/>
      <c r="C7" s="160"/>
      <c r="D7" s="161">
        <v>36985</v>
      </c>
      <c r="E7" s="162"/>
      <c r="F7" s="163">
        <v>67343</v>
      </c>
      <c r="G7" s="164"/>
      <c r="H7" s="165"/>
    </row>
    <row r="8" spans="1:8" x14ac:dyDescent="0.15">
      <c r="A8" s="166"/>
      <c r="B8" s="167"/>
      <c r="C8" s="168"/>
      <c r="D8" s="169">
        <v>23050</v>
      </c>
      <c r="E8" s="170"/>
      <c r="F8" s="171">
        <v>32865</v>
      </c>
      <c r="G8" s="172"/>
      <c r="H8" s="173"/>
    </row>
    <row r="9" spans="1:8" x14ac:dyDescent="0.15">
      <c r="A9" s="154" t="s">
        <v>561</v>
      </c>
      <c r="B9" s="159"/>
      <c r="C9" s="160"/>
      <c r="D9" s="161">
        <v>109580</v>
      </c>
      <c r="E9" s="162"/>
      <c r="F9" s="163">
        <v>73475</v>
      </c>
      <c r="G9" s="164"/>
      <c r="H9" s="165"/>
    </row>
    <row r="10" spans="1:8" x14ac:dyDescent="0.15">
      <c r="A10" s="166"/>
      <c r="B10" s="167"/>
      <c r="C10" s="168"/>
      <c r="D10" s="169">
        <v>95331</v>
      </c>
      <c r="E10" s="170"/>
      <c r="F10" s="171">
        <v>43072</v>
      </c>
      <c r="G10" s="172"/>
      <c r="H10" s="173"/>
    </row>
    <row r="11" spans="1:8" x14ac:dyDescent="0.15">
      <c r="A11" s="154" t="s">
        <v>562</v>
      </c>
      <c r="B11" s="159"/>
      <c r="C11" s="160"/>
      <c r="D11" s="161">
        <v>57624</v>
      </c>
      <c r="E11" s="162"/>
      <c r="F11" s="163">
        <v>87464</v>
      </c>
      <c r="G11" s="164"/>
      <c r="H11" s="165"/>
    </row>
    <row r="12" spans="1:8" x14ac:dyDescent="0.15">
      <c r="A12" s="166"/>
      <c r="B12" s="167"/>
      <c r="C12" s="174"/>
      <c r="D12" s="169">
        <v>49871</v>
      </c>
      <c r="E12" s="170"/>
      <c r="F12" s="171">
        <v>47479</v>
      </c>
      <c r="G12" s="172"/>
      <c r="H12" s="173"/>
    </row>
    <row r="13" spans="1:8" x14ac:dyDescent="0.15">
      <c r="A13" s="154"/>
      <c r="B13" s="159"/>
      <c r="C13" s="175"/>
      <c r="D13" s="176">
        <v>65368</v>
      </c>
      <c r="E13" s="177"/>
      <c r="F13" s="178">
        <v>73009</v>
      </c>
      <c r="G13" s="179"/>
      <c r="H13" s="165"/>
    </row>
    <row r="14" spans="1:8" x14ac:dyDescent="0.15">
      <c r="A14" s="166"/>
      <c r="B14" s="167"/>
      <c r="C14" s="168"/>
      <c r="D14" s="169">
        <v>49346</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v>
      </c>
      <c r="C19" s="180">
        <f>ROUND(VALUE(SUBSTITUTE(実質収支比率等に係る経年分析!G$48,"▲","-")),2)</f>
        <v>3.34</v>
      </c>
      <c r="D19" s="180">
        <f>ROUND(VALUE(SUBSTITUTE(実質収支比率等に係る経年分析!H$48,"▲","-")),2)</f>
        <v>1.42</v>
      </c>
      <c r="E19" s="180">
        <f>ROUND(VALUE(SUBSTITUTE(実質収支比率等に係る経年分析!I$48,"▲","-")),2)</f>
        <v>2.06</v>
      </c>
      <c r="F19" s="180">
        <f>ROUND(VALUE(SUBSTITUTE(実質収支比率等に係る経年分析!J$48,"▲","-")),2)</f>
        <v>2.99</v>
      </c>
    </row>
    <row r="20" spans="1:11" x14ac:dyDescent="0.15">
      <c r="A20" s="180" t="s">
        <v>55</v>
      </c>
      <c r="B20" s="180">
        <f>ROUND(VALUE(SUBSTITUTE(実質収支比率等に係る経年分析!F$47,"▲","-")),2)</f>
        <v>20.149999999999999</v>
      </c>
      <c r="C20" s="180">
        <f>ROUND(VALUE(SUBSTITUTE(実質収支比率等に係る経年分析!G$47,"▲","-")),2)</f>
        <v>21.29</v>
      </c>
      <c r="D20" s="180">
        <f>ROUND(VALUE(SUBSTITUTE(実質収支比率等に係る経年分析!H$47,"▲","-")),2)</f>
        <v>20.39</v>
      </c>
      <c r="E20" s="180">
        <f>ROUND(VALUE(SUBSTITUTE(実質収支比率等に係る経年分析!I$47,"▲","-")),2)</f>
        <v>18.920000000000002</v>
      </c>
      <c r="F20" s="180">
        <f>ROUND(VALUE(SUBSTITUTE(実質収支比率等に係る経年分析!J$47,"▲","-")),2)</f>
        <v>19.98</v>
      </c>
    </row>
    <row r="21" spans="1:11" x14ac:dyDescent="0.15">
      <c r="A21" s="180" t="s">
        <v>56</v>
      </c>
      <c r="B21" s="180">
        <f>IF(ISNUMBER(VALUE(SUBSTITUTE(実質収支比率等に係る経年分析!F$49,"▲","-"))),ROUND(VALUE(SUBSTITUTE(実質収支比率等に係る経年分析!F$49,"▲","-")),2),NA())</f>
        <v>2.29</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1.95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育英奨学金貸与事業費特別会計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勝浦地方卸売市場事業費特別会計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介護保険事業費特別会計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2.97</v>
      </c>
    </row>
    <row r="35" spans="1:16" x14ac:dyDescent="0.15">
      <c r="A35" s="181" t="str">
        <f>IF(連結実質赤字比率に係る赤字・黒字の構成分析!C$35="",NA(),連結実質赤字比率に係る赤字・黒字の構成分析!C$35)</f>
        <v>町立温泉病院事業会計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589</v>
      </c>
      <c r="E42" s="182"/>
      <c r="F42" s="182"/>
      <c r="G42" s="182">
        <f>'実質公債費比率（分子）の構造'!L$52</f>
        <v>596</v>
      </c>
      <c r="H42" s="182"/>
      <c r="I42" s="182"/>
      <c r="J42" s="182">
        <f>'実質公債費比率（分子）の構造'!M$52</f>
        <v>601</v>
      </c>
      <c r="K42" s="182"/>
      <c r="L42" s="182"/>
      <c r="M42" s="182">
        <f>'実質公債費比率（分子）の構造'!N$52</f>
        <v>675</v>
      </c>
      <c r="N42" s="182"/>
      <c r="O42" s="182"/>
      <c r="P42" s="182">
        <f>'実質公債費比率（分子）の構造'!O$52</f>
        <v>700</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105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46</v>
      </c>
      <c r="C46" s="182"/>
      <c r="D46" s="182"/>
      <c r="E46" s="182">
        <f>'実質公債費比率（分子）の構造'!L$48</f>
        <v>48</v>
      </c>
      <c r="F46" s="182"/>
      <c r="G46" s="182"/>
      <c r="H46" s="182">
        <f>'実質公債費比率（分子）の構造'!M$48</f>
        <v>52</v>
      </c>
      <c r="I46" s="182"/>
      <c r="J46" s="182"/>
      <c r="K46" s="182">
        <f>'実質公債費比率（分子）の構造'!N$48</f>
        <v>69</v>
      </c>
      <c r="L46" s="182"/>
      <c r="M46" s="182"/>
      <c r="N46" s="182">
        <f>'実質公債費比率（分子）の構造'!O$48</f>
        <v>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726</v>
      </c>
      <c r="C49" s="182"/>
      <c r="D49" s="182"/>
      <c r="E49" s="182">
        <f>'実質公債費比率（分子）の構造'!L$45</f>
        <v>733</v>
      </c>
      <c r="F49" s="182"/>
      <c r="G49" s="182"/>
      <c r="H49" s="182">
        <f>'実質公債費比率（分子）の構造'!M$45</f>
        <v>779</v>
      </c>
      <c r="I49" s="182"/>
      <c r="J49" s="182"/>
      <c r="K49" s="182">
        <f>'実質公債費比率（分子）の構造'!N$45</f>
        <v>901</v>
      </c>
      <c r="L49" s="182"/>
      <c r="M49" s="182"/>
      <c r="N49" s="182">
        <f>'実質公債費比率（分子）の構造'!O$45</f>
        <v>933</v>
      </c>
      <c r="O49" s="182"/>
      <c r="P49" s="182"/>
    </row>
    <row r="50" spans="1:16" x14ac:dyDescent="0.15">
      <c r="A50" s="182" t="s">
        <v>71</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290</v>
      </c>
      <c r="G50" s="182" t="e">
        <f>NA()</f>
        <v>#N/A</v>
      </c>
      <c r="H50" s="182" t="e">
        <f>NA()</f>
        <v>#N/A</v>
      </c>
      <c r="I50" s="182">
        <f>IF(ISNUMBER('実質公債費比率（分子）の構造'!M$53),'実質公債費比率（分子）の構造'!M$53,NA())</f>
        <v>230</v>
      </c>
      <c r="J50" s="182" t="e">
        <f>NA()</f>
        <v>#N/A</v>
      </c>
      <c r="K50" s="182" t="e">
        <f>NA()</f>
        <v>#N/A</v>
      </c>
      <c r="L50" s="182">
        <f>IF(ISNUMBER('実質公債費比率（分子）の構造'!N$53),'実質公債費比率（分子）の構造'!N$53,NA())</f>
        <v>295</v>
      </c>
      <c r="M50" s="182" t="e">
        <f>NA()</f>
        <v>#N/A</v>
      </c>
      <c r="N50" s="182" t="e">
        <f>NA()</f>
        <v>#N/A</v>
      </c>
      <c r="O50" s="182">
        <f>IF(ISNUMBER('実質公債費比率（分子）の構造'!O$53),'実質公債費比率（分子）の構造'!O$53,NA())</f>
        <v>328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7661</v>
      </c>
      <c r="E56" s="181"/>
      <c r="F56" s="181"/>
      <c r="G56" s="181">
        <f>'将来負担比率（分子）の構造'!J$52</f>
        <v>8363</v>
      </c>
      <c r="H56" s="181"/>
      <c r="I56" s="181"/>
      <c r="J56" s="181">
        <f>'将来負担比率（分子）の構造'!K$52</f>
        <v>9447</v>
      </c>
      <c r="K56" s="181"/>
      <c r="L56" s="181"/>
      <c r="M56" s="181">
        <f>'将来負担比率（分子）の構造'!L$52</f>
        <v>9646</v>
      </c>
      <c r="N56" s="181"/>
      <c r="O56" s="181"/>
      <c r="P56" s="181">
        <f>'将来負担比率（分子）の構造'!M$52</f>
        <v>9565</v>
      </c>
    </row>
    <row r="57" spans="1:16" x14ac:dyDescent="0.15">
      <c r="A57" s="181" t="s">
        <v>42</v>
      </c>
      <c r="B57" s="181"/>
      <c r="C57" s="181"/>
      <c r="D57" s="181">
        <f>'将来負担比率（分子）の構造'!I$51</f>
        <v>12</v>
      </c>
      <c r="E57" s="181"/>
      <c r="F57" s="181"/>
      <c r="G57" s="181">
        <f>'将来負担比率（分子）の構造'!J$51</f>
        <v>6</v>
      </c>
      <c r="H57" s="181"/>
      <c r="I57" s="181"/>
      <c r="J57" s="181">
        <f>'将来負担比率（分子）の構造'!K$51</f>
        <v>3</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3617</v>
      </c>
      <c r="E58" s="181"/>
      <c r="F58" s="181"/>
      <c r="G58" s="181">
        <f>'将来負担比率（分子）の構造'!J$50</f>
        <v>3891</v>
      </c>
      <c r="H58" s="181"/>
      <c r="I58" s="181"/>
      <c r="J58" s="181">
        <f>'将来負担比率（分子）の構造'!K$50</f>
        <v>4214</v>
      </c>
      <c r="K58" s="181"/>
      <c r="L58" s="181"/>
      <c r="M58" s="181">
        <f>'将来負担比率（分子）の構造'!L$50</f>
        <v>4336</v>
      </c>
      <c r="N58" s="181"/>
      <c r="O58" s="181"/>
      <c r="P58" s="181">
        <f>'将来負担比率（分子）の構造'!M$50</f>
        <v>4371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1685</v>
      </c>
      <c r="C62" s="181"/>
      <c r="D62" s="181"/>
      <c r="E62" s="181">
        <f>'将来負担比率（分子）の構造'!J$45</f>
        <v>1409</v>
      </c>
      <c r="F62" s="181"/>
      <c r="G62" s="181"/>
      <c r="H62" s="181">
        <f>'将来負担比率（分子）の構造'!K$45</f>
        <v>1261</v>
      </c>
      <c r="I62" s="181"/>
      <c r="J62" s="181"/>
      <c r="K62" s="181">
        <f>'将来負担比率（分子）の構造'!L$45</f>
        <v>1160</v>
      </c>
      <c r="L62" s="181"/>
      <c r="M62" s="181"/>
      <c r="N62" s="181">
        <f>'将来負担比率（分子）の構造'!M$45</f>
        <v>1193</v>
      </c>
      <c r="O62" s="181"/>
      <c r="P62" s="181"/>
    </row>
    <row r="63" spans="1:16" x14ac:dyDescent="0.15">
      <c r="A63" s="181" t="s">
        <v>34</v>
      </c>
      <c r="B63" s="181">
        <f>'将来負担比率（分子）の構造'!I$44</f>
        <v>210</v>
      </c>
      <c r="C63" s="181"/>
      <c r="D63" s="181"/>
      <c r="E63" s="181">
        <f>'将来負担比率（分子）の構造'!J$44</f>
        <v>210</v>
      </c>
      <c r="F63" s="181"/>
      <c r="G63" s="181"/>
      <c r="H63" s="181">
        <f>'将来負担比率（分子）の構造'!K$44</f>
        <v>210</v>
      </c>
      <c r="I63" s="181"/>
      <c r="J63" s="181"/>
      <c r="K63" s="181">
        <f>'将来負担比率（分子）の構造'!L$44</f>
        <v>208</v>
      </c>
      <c r="L63" s="181"/>
      <c r="M63" s="181"/>
      <c r="N63" s="181">
        <f>'将来負担比率（分子）の構造'!M$44</f>
        <v>200</v>
      </c>
      <c r="O63" s="181"/>
      <c r="P63" s="181"/>
    </row>
    <row r="64" spans="1:16" x14ac:dyDescent="0.15">
      <c r="A64" s="181" t="s">
        <v>33</v>
      </c>
      <c r="B64" s="181">
        <f>'将来負担比率（分子）の構造'!I$43</f>
        <v>532</v>
      </c>
      <c r="C64" s="181"/>
      <c r="D64" s="181"/>
      <c r="E64" s="181">
        <f>'将来負担比率（分子）の構造'!J$43</f>
        <v>1102</v>
      </c>
      <c r="F64" s="181"/>
      <c r="G64" s="181"/>
      <c r="H64" s="181">
        <f>'将来負担比率（分子）の構造'!K$43</f>
        <v>2097</v>
      </c>
      <c r="I64" s="181"/>
      <c r="J64" s="181"/>
      <c r="K64" s="181">
        <f>'将来負担比率（分子）の構造'!L$43</f>
        <v>1999</v>
      </c>
      <c r="L64" s="181"/>
      <c r="M64" s="181"/>
      <c r="N64" s="181">
        <f>'将来負担比率（分子）の構造'!M$43</f>
        <v>1820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10231</v>
      </c>
      <c r="C66" s="181"/>
      <c r="D66" s="181"/>
      <c r="E66" s="181">
        <f>'将来負担比率（分子）の構造'!J$41</f>
        <v>10999</v>
      </c>
      <c r="F66" s="181"/>
      <c r="G66" s="181"/>
      <c r="H66" s="181">
        <f>'将来負担比率（分子）の構造'!K$41</f>
        <v>12222</v>
      </c>
      <c r="I66" s="181"/>
      <c r="J66" s="181"/>
      <c r="K66" s="181">
        <f>'将来負担比率（分子）の構造'!L$41</f>
        <v>12399</v>
      </c>
      <c r="L66" s="181"/>
      <c r="M66" s="181"/>
      <c r="N66" s="181">
        <f>'将来負担比率（分子）の構造'!M$41</f>
        <v>12299</v>
      </c>
      <c r="O66" s="181"/>
      <c r="P66" s="181"/>
    </row>
    <row r="67" spans="1:16" x14ac:dyDescent="0.15">
      <c r="A67" s="181" t="s">
        <v>75</v>
      </c>
      <c r="B67" s="181" t="e">
        <f>NA()</f>
        <v>#N/A</v>
      </c>
      <c r="C67" s="181">
        <f>IF(ISNUMBER('将来負担比率（分子）の構造'!I$53), IF('将来負担比率（分子）の構造'!I$53 &lt; 0, 0, '将来負担比率（分子）の構造'!I$53), NA())</f>
        <v>1369</v>
      </c>
      <c r="D67" s="181" t="e">
        <f>NA()</f>
        <v>#N/A</v>
      </c>
      <c r="E67" s="181" t="e">
        <f>NA()</f>
        <v>#N/A</v>
      </c>
      <c r="F67" s="181">
        <f>IF(ISNUMBER('将来負担比率（分子）の構造'!J$53), IF('将来負担比率（分子）の構造'!J$53 &lt; 0, 0, '将来負担比率（分子）の構造'!J$53), NA())</f>
        <v>1461</v>
      </c>
      <c r="G67" s="181" t="e">
        <f>NA()</f>
        <v>#N/A</v>
      </c>
      <c r="H67" s="181" t="e">
        <f>NA()</f>
        <v>#N/A</v>
      </c>
      <c r="I67" s="181">
        <f>IF(ISNUMBER('将来負担比率（分子）の構造'!K$53), IF('将来負担比率（分子）の構造'!K$53 &lt; 0, 0, '将来負担比率（分子）の構造'!K$53), NA())</f>
        <v>2125</v>
      </c>
      <c r="J67" s="181" t="e">
        <f>NA()</f>
        <v>#N/A</v>
      </c>
      <c r="K67" s="181" t="e">
        <f>NA()</f>
        <v>#N/A</v>
      </c>
      <c r="L67" s="181">
        <f>IF(ISNUMBER('将来負担比率（分子）の構造'!L$53), IF('将来負担比率（分子）の構造'!L$53 &lt; 0, 0, '将来負担比率（分子）の構造'!L$53), NA())</f>
        <v>1783</v>
      </c>
      <c r="M67" s="181" t="e">
        <f>NA()</f>
        <v>#N/A</v>
      </c>
      <c r="N67" s="181" t="e">
        <f>NA()</f>
        <v>#N/A</v>
      </c>
      <c r="O67" s="181">
        <f>IF(ISNUMBER('将来負担比率（分子）の構造'!M$53), IF('将来負担比率（分子）の構造'!M$53 &lt; 0, 0, '将来負担比率（分子）の構造'!M$53), NA())</f>
        <v>1574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977</v>
      </c>
      <c r="C72" s="185">
        <f>基金残高に係る経年分析!G55</f>
        <v>927</v>
      </c>
      <c r="D72" s="185">
        <f>基金残高に係る経年分析!H55</f>
        <v>978</v>
      </c>
    </row>
    <row r="73" spans="1:16" x14ac:dyDescent="0.15">
      <c r="A73" s="184" t="s">
        <v>78</v>
      </c>
      <c r="B73" s="185">
        <f>基金残高に係る経年分析!F56</f>
        <v>1226</v>
      </c>
      <c r="C73" s="185">
        <f>基金残高に係る経年分析!G56</f>
        <v>1226</v>
      </c>
      <c r="D73" s="185">
        <f>基金残高に係る経年分析!H56</f>
        <v>1227</v>
      </c>
    </row>
    <row r="74" spans="1:16" x14ac:dyDescent="0.15">
      <c r="A74" s="184" t="s">
        <v>79</v>
      </c>
      <c r="B74" s="185">
        <f>基金残高に係る経年分析!F57</f>
        <v>1640</v>
      </c>
      <c r="C74" s="185">
        <f>基金残高に係る経年分析!G57</f>
        <v>1803</v>
      </c>
      <c r="D74" s="185">
        <f>基金残高に係る経年分析!H57</f>
        <v>1700</v>
      </c>
    </row>
  </sheetData>
  <sheetProtection algorithmName="SHA-512" hashValue="77jKfPpD6iqXjJgRO48qiSuvChZhHZgmnZf2aRVIDWkkTh3VwQwh7A281YH6k5PDQBssvtQo/SOGLndCE+HJ6Q==" saltValue="pnCirBNgT4fO+Jp/+rn8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1448544</v>
      </c>
      <c r="S5" s="673"/>
      <c r="T5" s="673"/>
      <c r="U5" s="673"/>
      <c r="V5" s="673"/>
      <c r="W5" s="673"/>
      <c r="X5" s="673"/>
      <c r="Y5" s="674"/>
      <c r="Z5" s="675">
        <v>18</v>
      </c>
      <c r="AA5" s="675"/>
      <c r="AB5" s="675"/>
      <c r="AC5" s="675"/>
      <c r="AD5" s="676">
        <v>1448544</v>
      </c>
      <c r="AE5" s="676"/>
      <c r="AF5" s="676"/>
      <c r="AG5" s="676"/>
      <c r="AH5" s="676"/>
      <c r="AI5" s="676"/>
      <c r="AJ5" s="676"/>
      <c r="AK5" s="676"/>
      <c r="AL5" s="677">
        <v>30.3</v>
      </c>
      <c r="AM5" s="678"/>
      <c r="AN5" s="678"/>
      <c r="AO5" s="679"/>
      <c r="AP5" s="669" t="s">
        <v>232</v>
      </c>
      <c r="AQ5" s="670"/>
      <c r="AR5" s="670"/>
      <c r="AS5" s="670"/>
      <c r="AT5" s="670"/>
      <c r="AU5" s="670"/>
      <c r="AV5" s="670"/>
      <c r="AW5" s="670"/>
      <c r="AX5" s="670"/>
      <c r="AY5" s="670"/>
      <c r="AZ5" s="670"/>
      <c r="BA5" s="670"/>
      <c r="BB5" s="670"/>
      <c r="BC5" s="670"/>
      <c r="BD5" s="670"/>
      <c r="BE5" s="670"/>
      <c r="BF5" s="671"/>
      <c r="BG5" s="683">
        <v>1404946</v>
      </c>
      <c r="BH5" s="684"/>
      <c r="BI5" s="684"/>
      <c r="BJ5" s="684"/>
      <c r="BK5" s="684"/>
      <c r="BL5" s="684"/>
      <c r="BM5" s="684"/>
      <c r="BN5" s="685"/>
      <c r="BO5" s="686">
        <v>97</v>
      </c>
      <c r="BP5" s="686"/>
      <c r="BQ5" s="686"/>
      <c r="BR5" s="686"/>
      <c r="BS5" s="687" t="s">
        <v>180</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15">
      <c r="B6" s="680" t="s">
        <v>236</v>
      </c>
      <c r="C6" s="681"/>
      <c r="D6" s="681"/>
      <c r="E6" s="681"/>
      <c r="F6" s="681"/>
      <c r="G6" s="681"/>
      <c r="H6" s="681"/>
      <c r="I6" s="681"/>
      <c r="J6" s="681"/>
      <c r="K6" s="681"/>
      <c r="L6" s="681"/>
      <c r="M6" s="681"/>
      <c r="N6" s="681"/>
      <c r="O6" s="681"/>
      <c r="P6" s="681"/>
      <c r="Q6" s="682"/>
      <c r="R6" s="683">
        <v>70863</v>
      </c>
      <c r="S6" s="684"/>
      <c r="T6" s="684"/>
      <c r="U6" s="684"/>
      <c r="V6" s="684"/>
      <c r="W6" s="684"/>
      <c r="X6" s="684"/>
      <c r="Y6" s="685"/>
      <c r="Z6" s="686">
        <v>0.9</v>
      </c>
      <c r="AA6" s="686"/>
      <c r="AB6" s="686"/>
      <c r="AC6" s="686"/>
      <c r="AD6" s="687">
        <v>70863</v>
      </c>
      <c r="AE6" s="687"/>
      <c r="AF6" s="687"/>
      <c r="AG6" s="687"/>
      <c r="AH6" s="687"/>
      <c r="AI6" s="687"/>
      <c r="AJ6" s="687"/>
      <c r="AK6" s="687"/>
      <c r="AL6" s="688">
        <v>1.5</v>
      </c>
      <c r="AM6" s="689"/>
      <c r="AN6" s="689"/>
      <c r="AO6" s="690"/>
      <c r="AP6" s="680" t="s">
        <v>237</v>
      </c>
      <c r="AQ6" s="681"/>
      <c r="AR6" s="681"/>
      <c r="AS6" s="681"/>
      <c r="AT6" s="681"/>
      <c r="AU6" s="681"/>
      <c r="AV6" s="681"/>
      <c r="AW6" s="681"/>
      <c r="AX6" s="681"/>
      <c r="AY6" s="681"/>
      <c r="AZ6" s="681"/>
      <c r="BA6" s="681"/>
      <c r="BB6" s="681"/>
      <c r="BC6" s="681"/>
      <c r="BD6" s="681"/>
      <c r="BE6" s="681"/>
      <c r="BF6" s="682"/>
      <c r="BG6" s="683">
        <v>1404946</v>
      </c>
      <c r="BH6" s="684"/>
      <c r="BI6" s="684"/>
      <c r="BJ6" s="684"/>
      <c r="BK6" s="684"/>
      <c r="BL6" s="684"/>
      <c r="BM6" s="684"/>
      <c r="BN6" s="685"/>
      <c r="BO6" s="686">
        <v>97</v>
      </c>
      <c r="BP6" s="686"/>
      <c r="BQ6" s="686"/>
      <c r="BR6" s="686"/>
      <c r="BS6" s="687" t="s">
        <v>180</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84251</v>
      </c>
      <c r="CS6" s="684"/>
      <c r="CT6" s="684"/>
      <c r="CU6" s="684"/>
      <c r="CV6" s="684"/>
      <c r="CW6" s="684"/>
      <c r="CX6" s="684"/>
      <c r="CY6" s="685"/>
      <c r="CZ6" s="677">
        <v>1.1000000000000001</v>
      </c>
      <c r="DA6" s="678"/>
      <c r="DB6" s="678"/>
      <c r="DC6" s="697"/>
      <c r="DD6" s="692" t="s">
        <v>180</v>
      </c>
      <c r="DE6" s="684"/>
      <c r="DF6" s="684"/>
      <c r="DG6" s="684"/>
      <c r="DH6" s="684"/>
      <c r="DI6" s="684"/>
      <c r="DJ6" s="684"/>
      <c r="DK6" s="684"/>
      <c r="DL6" s="684"/>
      <c r="DM6" s="684"/>
      <c r="DN6" s="684"/>
      <c r="DO6" s="684"/>
      <c r="DP6" s="685"/>
      <c r="DQ6" s="692">
        <v>84251</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1901</v>
      </c>
      <c r="S7" s="684"/>
      <c r="T7" s="684"/>
      <c r="U7" s="684"/>
      <c r="V7" s="684"/>
      <c r="W7" s="684"/>
      <c r="X7" s="684"/>
      <c r="Y7" s="685"/>
      <c r="Z7" s="686">
        <v>0</v>
      </c>
      <c r="AA7" s="686"/>
      <c r="AB7" s="686"/>
      <c r="AC7" s="686"/>
      <c r="AD7" s="687">
        <v>1901</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527390</v>
      </c>
      <c r="BH7" s="684"/>
      <c r="BI7" s="684"/>
      <c r="BJ7" s="684"/>
      <c r="BK7" s="684"/>
      <c r="BL7" s="684"/>
      <c r="BM7" s="684"/>
      <c r="BN7" s="685"/>
      <c r="BO7" s="686">
        <v>36.4</v>
      </c>
      <c r="BP7" s="686"/>
      <c r="BQ7" s="686"/>
      <c r="BR7" s="686"/>
      <c r="BS7" s="687" t="s">
        <v>241</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1037583</v>
      </c>
      <c r="CS7" s="684"/>
      <c r="CT7" s="684"/>
      <c r="CU7" s="684"/>
      <c r="CV7" s="684"/>
      <c r="CW7" s="684"/>
      <c r="CX7" s="684"/>
      <c r="CY7" s="685"/>
      <c r="CZ7" s="686">
        <v>13.2</v>
      </c>
      <c r="DA7" s="686"/>
      <c r="DB7" s="686"/>
      <c r="DC7" s="686"/>
      <c r="DD7" s="692">
        <v>85104</v>
      </c>
      <c r="DE7" s="684"/>
      <c r="DF7" s="684"/>
      <c r="DG7" s="684"/>
      <c r="DH7" s="684"/>
      <c r="DI7" s="684"/>
      <c r="DJ7" s="684"/>
      <c r="DK7" s="684"/>
      <c r="DL7" s="684"/>
      <c r="DM7" s="684"/>
      <c r="DN7" s="684"/>
      <c r="DO7" s="684"/>
      <c r="DP7" s="685"/>
      <c r="DQ7" s="692">
        <v>864615</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8801</v>
      </c>
      <c r="S8" s="684"/>
      <c r="T8" s="684"/>
      <c r="U8" s="684"/>
      <c r="V8" s="684"/>
      <c r="W8" s="684"/>
      <c r="X8" s="684"/>
      <c r="Y8" s="685"/>
      <c r="Z8" s="686">
        <v>0.1</v>
      </c>
      <c r="AA8" s="686"/>
      <c r="AB8" s="686"/>
      <c r="AC8" s="686"/>
      <c r="AD8" s="687">
        <v>8801</v>
      </c>
      <c r="AE8" s="687"/>
      <c r="AF8" s="687"/>
      <c r="AG8" s="687"/>
      <c r="AH8" s="687"/>
      <c r="AI8" s="687"/>
      <c r="AJ8" s="687"/>
      <c r="AK8" s="687"/>
      <c r="AL8" s="688">
        <v>0.2</v>
      </c>
      <c r="AM8" s="689"/>
      <c r="AN8" s="689"/>
      <c r="AO8" s="690"/>
      <c r="AP8" s="680" t="s">
        <v>244</v>
      </c>
      <c r="AQ8" s="681"/>
      <c r="AR8" s="681"/>
      <c r="AS8" s="681"/>
      <c r="AT8" s="681"/>
      <c r="AU8" s="681"/>
      <c r="AV8" s="681"/>
      <c r="AW8" s="681"/>
      <c r="AX8" s="681"/>
      <c r="AY8" s="681"/>
      <c r="AZ8" s="681"/>
      <c r="BA8" s="681"/>
      <c r="BB8" s="681"/>
      <c r="BC8" s="681"/>
      <c r="BD8" s="681"/>
      <c r="BE8" s="681"/>
      <c r="BF8" s="682"/>
      <c r="BG8" s="683">
        <v>23534</v>
      </c>
      <c r="BH8" s="684"/>
      <c r="BI8" s="684"/>
      <c r="BJ8" s="684"/>
      <c r="BK8" s="684"/>
      <c r="BL8" s="684"/>
      <c r="BM8" s="684"/>
      <c r="BN8" s="685"/>
      <c r="BO8" s="686">
        <v>1.6</v>
      </c>
      <c r="BP8" s="686"/>
      <c r="BQ8" s="686"/>
      <c r="BR8" s="686"/>
      <c r="BS8" s="692" t="s">
        <v>180</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2459731</v>
      </c>
      <c r="CS8" s="684"/>
      <c r="CT8" s="684"/>
      <c r="CU8" s="684"/>
      <c r="CV8" s="684"/>
      <c r="CW8" s="684"/>
      <c r="CX8" s="684"/>
      <c r="CY8" s="685"/>
      <c r="CZ8" s="686">
        <v>31.3</v>
      </c>
      <c r="DA8" s="686"/>
      <c r="DB8" s="686"/>
      <c r="DC8" s="686"/>
      <c r="DD8" s="692">
        <v>3420</v>
      </c>
      <c r="DE8" s="684"/>
      <c r="DF8" s="684"/>
      <c r="DG8" s="684"/>
      <c r="DH8" s="684"/>
      <c r="DI8" s="684"/>
      <c r="DJ8" s="684"/>
      <c r="DK8" s="684"/>
      <c r="DL8" s="684"/>
      <c r="DM8" s="684"/>
      <c r="DN8" s="684"/>
      <c r="DO8" s="684"/>
      <c r="DP8" s="685"/>
      <c r="DQ8" s="692">
        <v>1429664</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4600</v>
      </c>
      <c r="S9" s="684"/>
      <c r="T9" s="684"/>
      <c r="U9" s="684"/>
      <c r="V9" s="684"/>
      <c r="W9" s="684"/>
      <c r="X9" s="684"/>
      <c r="Y9" s="685"/>
      <c r="Z9" s="686">
        <v>0.1</v>
      </c>
      <c r="AA9" s="686"/>
      <c r="AB9" s="686"/>
      <c r="AC9" s="686"/>
      <c r="AD9" s="687">
        <v>4600</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452421</v>
      </c>
      <c r="BH9" s="684"/>
      <c r="BI9" s="684"/>
      <c r="BJ9" s="684"/>
      <c r="BK9" s="684"/>
      <c r="BL9" s="684"/>
      <c r="BM9" s="684"/>
      <c r="BN9" s="685"/>
      <c r="BO9" s="686">
        <v>31.2</v>
      </c>
      <c r="BP9" s="686"/>
      <c r="BQ9" s="686"/>
      <c r="BR9" s="686"/>
      <c r="BS9" s="692" t="s">
        <v>180</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1016474</v>
      </c>
      <c r="CS9" s="684"/>
      <c r="CT9" s="684"/>
      <c r="CU9" s="684"/>
      <c r="CV9" s="684"/>
      <c r="CW9" s="684"/>
      <c r="CX9" s="684"/>
      <c r="CY9" s="685"/>
      <c r="CZ9" s="686">
        <v>12.9</v>
      </c>
      <c r="DA9" s="686"/>
      <c r="DB9" s="686"/>
      <c r="DC9" s="686"/>
      <c r="DD9" s="692">
        <v>44772</v>
      </c>
      <c r="DE9" s="684"/>
      <c r="DF9" s="684"/>
      <c r="DG9" s="684"/>
      <c r="DH9" s="684"/>
      <c r="DI9" s="684"/>
      <c r="DJ9" s="684"/>
      <c r="DK9" s="684"/>
      <c r="DL9" s="684"/>
      <c r="DM9" s="684"/>
      <c r="DN9" s="684"/>
      <c r="DO9" s="684"/>
      <c r="DP9" s="685"/>
      <c r="DQ9" s="692">
        <v>835325</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180</v>
      </c>
      <c r="AA10" s="686"/>
      <c r="AB10" s="686"/>
      <c r="AC10" s="686"/>
      <c r="AD10" s="687" t="s">
        <v>250</v>
      </c>
      <c r="AE10" s="687"/>
      <c r="AF10" s="687"/>
      <c r="AG10" s="687"/>
      <c r="AH10" s="687"/>
      <c r="AI10" s="687"/>
      <c r="AJ10" s="687"/>
      <c r="AK10" s="687"/>
      <c r="AL10" s="688" t="s">
        <v>241</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29425</v>
      </c>
      <c r="BH10" s="684"/>
      <c r="BI10" s="684"/>
      <c r="BJ10" s="684"/>
      <c r="BK10" s="684"/>
      <c r="BL10" s="684"/>
      <c r="BM10" s="684"/>
      <c r="BN10" s="685"/>
      <c r="BO10" s="686">
        <v>2</v>
      </c>
      <c r="BP10" s="686"/>
      <c r="BQ10" s="686"/>
      <c r="BR10" s="686"/>
      <c r="BS10" s="692" t="s">
        <v>241</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t="s">
        <v>180</v>
      </c>
      <c r="CS10" s="684"/>
      <c r="CT10" s="684"/>
      <c r="CU10" s="684"/>
      <c r="CV10" s="684"/>
      <c r="CW10" s="684"/>
      <c r="CX10" s="684"/>
      <c r="CY10" s="685"/>
      <c r="CZ10" s="686" t="s">
        <v>241</v>
      </c>
      <c r="DA10" s="686"/>
      <c r="DB10" s="686"/>
      <c r="DC10" s="686"/>
      <c r="DD10" s="692" t="s">
        <v>241</v>
      </c>
      <c r="DE10" s="684"/>
      <c r="DF10" s="684"/>
      <c r="DG10" s="684"/>
      <c r="DH10" s="684"/>
      <c r="DI10" s="684"/>
      <c r="DJ10" s="684"/>
      <c r="DK10" s="684"/>
      <c r="DL10" s="684"/>
      <c r="DM10" s="684"/>
      <c r="DN10" s="684"/>
      <c r="DO10" s="684"/>
      <c r="DP10" s="685"/>
      <c r="DQ10" s="692" t="s">
        <v>241</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271192</v>
      </c>
      <c r="S11" s="684"/>
      <c r="T11" s="684"/>
      <c r="U11" s="684"/>
      <c r="V11" s="684"/>
      <c r="W11" s="684"/>
      <c r="X11" s="684"/>
      <c r="Y11" s="685"/>
      <c r="Z11" s="688">
        <v>3.4</v>
      </c>
      <c r="AA11" s="689"/>
      <c r="AB11" s="689"/>
      <c r="AC11" s="701"/>
      <c r="AD11" s="692">
        <v>271192</v>
      </c>
      <c r="AE11" s="684"/>
      <c r="AF11" s="684"/>
      <c r="AG11" s="684"/>
      <c r="AH11" s="684"/>
      <c r="AI11" s="684"/>
      <c r="AJ11" s="684"/>
      <c r="AK11" s="685"/>
      <c r="AL11" s="688">
        <v>5.7</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22010</v>
      </c>
      <c r="BH11" s="684"/>
      <c r="BI11" s="684"/>
      <c r="BJ11" s="684"/>
      <c r="BK11" s="684"/>
      <c r="BL11" s="684"/>
      <c r="BM11" s="684"/>
      <c r="BN11" s="685"/>
      <c r="BO11" s="686">
        <v>1.5</v>
      </c>
      <c r="BP11" s="686"/>
      <c r="BQ11" s="686"/>
      <c r="BR11" s="686"/>
      <c r="BS11" s="692" t="s">
        <v>180</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274731</v>
      </c>
      <c r="CS11" s="684"/>
      <c r="CT11" s="684"/>
      <c r="CU11" s="684"/>
      <c r="CV11" s="684"/>
      <c r="CW11" s="684"/>
      <c r="CX11" s="684"/>
      <c r="CY11" s="685"/>
      <c r="CZ11" s="686">
        <v>3.5</v>
      </c>
      <c r="DA11" s="686"/>
      <c r="DB11" s="686"/>
      <c r="DC11" s="686"/>
      <c r="DD11" s="692">
        <v>75722</v>
      </c>
      <c r="DE11" s="684"/>
      <c r="DF11" s="684"/>
      <c r="DG11" s="684"/>
      <c r="DH11" s="684"/>
      <c r="DI11" s="684"/>
      <c r="DJ11" s="684"/>
      <c r="DK11" s="684"/>
      <c r="DL11" s="684"/>
      <c r="DM11" s="684"/>
      <c r="DN11" s="684"/>
      <c r="DO11" s="684"/>
      <c r="DP11" s="685"/>
      <c r="DQ11" s="692">
        <v>164226</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v>13576</v>
      </c>
      <c r="S12" s="684"/>
      <c r="T12" s="684"/>
      <c r="U12" s="684"/>
      <c r="V12" s="684"/>
      <c r="W12" s="684"/>
      <c r="X12" s="684"/>
      <c r="Y12" s="685"/>
      <c r="Z12" s="686">
        <v>0.2</v>
      </c>
      <c r="AA12" s="686"/>
      <c r="AB12" s="686"/>
      <c r="AC12" s="686"/>
      <c r="AD12" s="687">
        <v>13576</v>
      </c>
      <c r="AE12" s="687"/>
      <c r="AF12" s="687"/>
      <c r="AG12" s="687"/>
      <c r="AH12" s="687"/>
      <c r="AI12" s="687"/>
      <c r="AJ12" s="687"/>
      <c r="AK12" s="687"/>
      <c r="AL12" s="688">
        <v>0.3</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703164</v>
      </c>
      <c r="BH12" s="684"/>
      <c r="BI12" s="684"/>
      <c r="BJ12" s="684"/>
      <c r="BK12" s="684"/>
      <c r="BL12" s="684"/>
      <c r="BM12" s="684"/>
      <c r="BN12" s="685"/>
      <c r="BO12" s="686">
        <v>48.5</v>
      </c>
      <c r="BP12" s="686"/>
      <c r="BQ12" s="686"/>
      <c r="BR12" s="686"/>
      <c r="BS12" s="692" t="s">
        <v>241</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259524</v>
      </c>
      <c r="CS12" s="684"/>
      <c r="CT12" s="684"/>
      <c r="CU12" s="684"/>
      <c r="CV12" s="684"/>
      <c r="CW12" s="684"/>
      <c r="CX12" s="684"/>
      <c r="CY12" s="685"/>
      <c r="CZ12" s="686">
        <v>3.3</v>
      </c>
      <c r="DA12" s="686"/>
      <c r="DB12" s="686"/>
      <c r="DC12" s="686"/>
      <c r="DD12" s="692">
        <v>18979</v>
      </c>
      <c r="DE12" s="684"/>
      <c r="DF12" s="684"/>
      <c r="DG12" s="684"/>
      <c r="DH12" s="684"/>
      <c r="DI12" s="684"/>
      <c r="DJ12" s="684"/>
      <c r="DK12" s="684"/>
      <c r="DL12" s="684"/>
      <c r="DM12" s="684"/>
      <c r="DN12" s="684"/>
      <c r="DO12" s="684"/>
      <c r="DP12" s="685"/>
      <c r="DQ12" s="692">
        <v>211761</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180</v>
      </c>
      <c r="S13" s="684"/>
      <c r="T13" s="684"/>
      <c r="U13" s="684"/>
      <c r="V13" s="684"/>
      <c r="W13" s="684"/>
      <c r="X13" s="684"/>
      <c r="Y13" s="685"/>
      <c r="Z13" s="686" t="s">
        <v>180</v>
      </c>
      <c r="AA13" s="686"/>
      <c r="AB13" s="686"/>
      <c r="AC13" s="686"/>
      <c r="AD13" s="687" t="s">
        <v>241</v>
      </c>
      <c r="AE13" s="687"/>
      <c r="AF13" s="687"/>
      <c r="AG13" s="687"/>
      <c r="AH13" s="687"/>
      <c r="AI13" s="687"/>
      <c r="AJ13" s="687"/>
      <c r="AK13" s="687"/>
      <c r="AL13" s="688" t="s">
        <v>180</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700507</v>
      </c>
      <c r="BH13" s="684"/>
      <c r="BI13" s="684"/>
      <c r="BJ13" s="684"/>
      <c r="BK13" s="684"/>
      <c r="BL13" s="684"/>
      <c r="BM13" s="684"/>
      <c r="BN13" s="685"/>
      <c r="BO13" s="686">
        <v>48.4</v>
      </c>
      <c r="BP13" s="686"/>
      <c r="BQ13" s="686"/>
      <c r="BR13" s="686"/>
      <c r="BS13" s="692" t="s">
        <v>180</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447906</v>
      </c>
      <c r="CS13" s="684"/>
      <c r="CT13" s="684"/>
      <c r="CU13" s="684"/>
      <c r="CV13" s="684"/>
      <c r="CW13" s="684"/>
      <c r="CX13" s="684"/>
      <c r="CY13" s="685"/>
      <c r="CZ13" s="686">
        <v>5.7</v>
      </c>
      <c r="DA13" s="686"/>
      <c r="DB13" s="686"/>
      <c r="DC13" s="686"/>
      <c r="DD13" s="692">
        <v>205820</v>
      </c>
      <c r="DE13" s="684"/>
      <c r="DF13" s="684"/>
      <c r="DG13" s="684"/>
      <c r="DH13" s="684"/>
      <c r="DI13" s="684"/>
      <c r="DJ13" s="684"/>
      <c r="DK13" s="684"/>
      <c r="DL13" s="684"/>
      <c r="DM13" s="684"/>
      <c r="DN13" s="684"/>
      <c r="DO13" s="684"/>
      <c r="DP13" s="685"/>
      <c r="DQ13" s="692">
        <v>325945</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8949</v>
      </c>
      <c r="S14" s="684"/>
      <c r="T14" s="684"/>
      <c r="U14" s="684"/>
      <c r="V14" s="684"/>
      <c r="W14" s="684"/>
      <c r="X14" s="684"/>
      <c r="Y14" s="685"/>
      <c r="Z14" s="686">
        <v>0.1</v>
      </c>
      <c r="AA14" s="686"/>
      <c r="AB14" s="686"/>
      <c r="AC14" s="686"/>
      <c r="AD14" s="687">
        <v>8949</v>
      </c>
      <c r="AE14" s="687"/>
      <c r="AF14" s="687"/>
      <c r="AG14" s="687"/>
      <c r="AH14" s="687"/>
      <c r="AI14" s="687"/>
      <c r="AJ14" s="687"/>
      <c r="AK14" s="687"/>
      <c r="AL14" s="688">
        <v>0.2</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53953</v>
      </c>
      <c r="BH14" s="684"/>
      <c r="BI14" s="684"/>
      <c r="BJ14" s="684"/>
      <c r="BK14" s="684"/>
      <c r="BL14" s="684"/>
      <c r="BM14" s="684"/>
      <c r="BN14" s="685"/>
      <c r="BO14" s="686">
        <v>3.7</v>
      </c>
      <c r="BP14" s="686"/>
      <c r="BQ14" s="686"/>
      <c r="BR14" s="686"/>
      <c r="BS14" s="692" t="s">
        <v>180</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672387</v>
      </c>
      <c r="CS14" s="684"/>
      <c r="CT14" s="684"/>
      <c r="CU14" s="684"/>
      <c r="CV14" s="684"/>
      <c r="CW14" s="684"/>
      <c r="CX14" s="684"/>
      <c r="CY14" s="685"/>
      <c r="CZ14" s="686">
        <v>8.6</v>
      </c>
      <c r="DA14" s="686"/>
      <c r="DB14" s="686"/>
      <c r="DC14" s="686"/>
      <c r="DD14" s="692">
        <v>309977</v>
      </c>
      <c r="DE14" s="684"/>
      <c r="DF14" s="684"/>
      <c r="DG14" s="684"/>
      <c r="DH14" s="684"/>
      <c r="DI14" s="684"/>
      <c r="DJ14" s="684"/>
      <c r="DK14" s="684"/>
      <c r="DL14" s="684"/>
      <c r="DM14" s="684"/>
      <c r="DN14" s="684"/>
      <c r="DO14" s="684"/>
      <c r="DP14" s="685"/>
      <c r="DQ14" s="692">
        <v>414453</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180</v>
      </c>
      <c r="S15" s="684"/>
      <c r="T15" s="684"/>
      <c r="U15" s="684"/>
      <c r="V15" s="684"/>
      <c r="W15" s="684"/>
      <c r="X15" s="684"/>
      <c r="Y15" s="685"/>
      <c r="Z15" s="686" t="s">
        <v>180</v>
      </c>
      <c r="AA15" s="686"/>
      <c r="AB15" s="686"/>
      <c r="AC15" s="686"/>
      <c r="AD15" s="687" t="s">
        <v>180</v>
      </c>
      <c r="AE15" s="687"/>
      <c r="AF15" s="687"/>
      <c r="AG15" s="687"/>
      <c r="AH15" s="687"/>
      <c r="AI15" s="687"/>
      <c r="AJ15" s="687"/>
      <c r="AK15" s="687"/>
      <c r="AL15" s="688" t="s">
        <v>180</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120439</v>
      </c>
      <c r="BH15" s="684"/>
      <c r="BI15" s="684"/>
      <c r="BJ15" s="684"/>
      <c r="BK15" s="684"/>
      <c r="BL15" s="684"/>
      <c r="BM15" s="684"/>
      <c r="BN15" s="685"/>
      <c r="BO15" s="686">
        <v>8.3000000000000007</v>
      </c>
      <c r="BP15" s="686"/>
      <c r="BQ15" s="686"/>
      <c r="BR15" s="686"/>
      <c r="BS15" s="692" t="s">
        <v>180</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532705</v>
      </c>
      <c r="CS15" s="684"/>
      <c r="CT15" s="684"/>
      <c r="CU15" s="684"/>
      <c r="CV15" s="684"/>
      <c r="CW15" s="684"/>
      <c r="CX15" s="684"/>
      <c r="CY15" s="685"/>
      <c r="CZ15" s="686">
        <v>6.8</v>
      </c>
      <c r="DA15" s="686"/>
      <c r="DB15" s="686"/>
      <c r="DC15" s="686"/>
      <c r="DD15" s="692">
        <v>115036</v>
      </c>
      <c r="DE15" s="684"/>
      <c r="DF15" s="684"/>
      <c r="DG15" s="684"/>
      <c r="DH15" s="684"/>
      <c r="DI15" s="684"/>
      <c r="DJ15" s="684"/>
      <c r="DK15" s="684"/>
      <c r="DL15" s="684"/>
      <c r="DM15" s="684"/>
      <c r="DN15" s="684"/>
      <c r="DO15" s="684"/>
      <c r="DP15" s="685"/>
      <c r="DQ15" s="692">
        <v>402216</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2460</v>
      </c>
      <c r="S16" s="684"/>
      <c r="T16" s="684"/>
      <c r="U16" s="684"/>
      <c r="V16" s="684"/>
      <c r="W16" s="684"/>
      <c r="X16" s="684"/>
      <c r="Y16" s="685"/>
      <c r="Z16" s="686">
        <v>0</v>
      </c>
      <c r="AA16" s="686"/>
      <c r="AB16" s="686"/>
      <c r="AC16" s="686"/>
      <c r="AD16" s="687">
        <v>2460</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180</v>
      </c>
      <c r="BH16" s="684"/>
      <c r="BI16" s="684"/>
      <c r="BJ16" s="684"/>
      <c r="BK16" s="684"/>
      <c r="BL16" s="684"/>
      <c r="BM16" s="684"/>
      <c r="BN16" s="685"/>
      <c r="BO16" s="686" t="s">
        <v>180</v>
      </c>
      <c r="BP16" s="686"/>
      <c r="BQ16" s="686"/>
      <c r="BR16" s="686"/>
      <c r="BS16" s="692" t="s">
        <v>241</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138155</v>
      </c>
      <c r="CS16" s="684"/>
      <c r="CT16" s="684"/>
      <c r="CU16" s="684"/>
      <c r="CV16" s="684"/>
      <c r="CW16" s="684"/>
      <c r="CX16" s="684"/>
      <c r="CY16" s="685"/>
      <c r="CZ16" s="686">
        <v>1.8</v>
      </c>
      <c r="DA16" s="686"/>
      <c r="DB16" s="686"/>
      <c r="DC16" s="686"/>
      <c r="DD16" s="692" t="s">
        <v>241</v>
      </c>
      <c r="DE16" s="684"/>
      <c r="DF16" s="684"/>
      <c r="DG16" s="684"/>
      <c r="DH16" s="684"/>
      <c r="DI16" s="684"/>
      <c r="DJ16" s="684"/>
      <c r="DK16" s="684"/>
      <c r="DL16" s="684"/>
      <c r="DM16" s="684"/>
      <c r="DN16" s="684"/>
      <c r="DO16" s="684"/>
      <c r="DP16" s="685"/>
      <c r="DQ16" s="692">
        <v>23834</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32389</v>
      </c>
      <c r="S17" s="684"/>
      <c r="T17" s="684"/>
      <c r="U17" s="684"/>
      <c r="V17" s="684"/>
      <c r="W17" s="684"/>
      <c r="X17" s="684"/>
      <c r="Y17" s="685"/>
      <c r="Z17" s="686">
        <v>0.4</v>
      </c>
      <c r="AA17" s="686"/>
      <c r="AB17" s="686"/>
      <c r="AC17" s="686"/>
      <c r="AD17" s="687">
        <v>32389</v>
      </c>
      <c r="AE17" s="687"/>
      <c r="AF17" s="687"/>
      <c r="AG17" s="687"/>
      <c r="AH17" s="687"/>
      <c r="AI17" s="687"/>
      <c r="AJ17" s="687"/>
      <c r="AK17" s="687"/>
      <c r="AL17" s="688">
        <v>0.7</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180</v>
      </c>
      <c r="BH17" s="684"/>
      <c r="BI17" s="684"/>
      <c r="BJ17" s="684"/>
      <c r="BK17" s="684"/>
      <c r="BL17" s="684"/>
      <c r="BM17" s="684"/>
      <c r="BN17" s="685"/>
      <c r="BO17" s="686" t="s">
        <v>180</v>
      </c>
      <c r="BP17" s="686"/>
      <c r="BQ17" s="686"/>
      <c r="BR17" s="686"/>
      <c r="BS17" s="692" t="s">
        <v>241</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933390</v>
      </c>
      <c r="CS17" s="684"/>
      <c r="CT17" s="684"/>
      <c r="CU17" s="684"/>
      <c r="CV17" s="684"/>
      <c r="CW17" s="684"/>
      <c r="CX17" s="684"/>
      <c r="CY17" s="685"/>
      <c r="CZ17" s="686">
        <v>11.9</v>
      </c>
      <c r="DA17" s="686"/>
      <c r="DB17" s="686"/>
      <c r="DC17" s="686"/>
      <c r="DD17" s="692" t="s">
        <v>180</v>
      </c>
      <c r="DE17" s="684"/>
      <c r="DF17" s="684"/>
      <c r="DG17" s="684"/>
      <c r="DH17" s="684"/>
      <c r="DI17" s="684"/>
      <c r="DJ17" s="684"/>
      <c r="DK17" s="684"/>
      <c r="DL17" s="684"/>
      <c r="DM17" s="684"/>
      <c r="DN17" s="684"/>
      <c r="DO17" s="684"/>
      <c r="DP17" s="685"/>
      <c r="DQ17" s="692">
        <v>895607</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6854</v>
      </c>
      <c r="S18" s="684"/>
      <c r="T18" s="684"/>
      <c r="U18" s="684"/>
      <c r="V18" s="684"/>
      <c r="W18" s="684"/>
      <c r="X18" s="684"/>
      <c r="Y18" s="685"/>
      <c r="Z18" s="686">
        <v>0.1</v>
      </c>
      <c r="AA18" s="686"/>
      <c r="AB18" s="686"/>
      <c r="AC18" s="686"/>
      <c r="AD18" s="687">
        <v>6854</v>
      </c>
      <c r="AE18" s="687"/>
      <c r="AF18" s="687"/>
      <c r="AG18" s="687"/>
      <c r="AH18" s="687"/>
      <c r="AI18" s="687"/>
      <c r="AJ18" s="687"/>
      <c r="AK18" s="687"/>
      <c r="AL18" s="688">
        <v>0.1</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180</v>
      </c>
      <c r="BP18" s="686"/>
      <c r="BQ18" s="686"/>
      <c r="BR18" s="686"/>
      <c r="BS18" s="692" t="s">
        <v>180</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180</v>
      </c>
      <c r="DA18" s="686"/>
      <c r="DB18" s="686"/>
      <c r="DC18" s="686"/>
      <c r="DD18" s="692" t="s">
        <v>180</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1137</v>
      </c>
      <c r="S19" s="684"/>
      <c r="T19" s="684"/>
      <c r="U19" s="684"/>
      <c r="V19" s="684"/>
      <c r="W19" s="684"/>
      <c r="X19" s="684"/>
      <c r="Y19" s="685"/>
      <c r="Z19" s="686">
        <v>0</v>
      </c>
      <c r="AA19" s="686"/>
      <c r="AB19" s="686"/>
      <c r="AC19" s="686"/>
      <c r="AD19" s="687">
        <v>1137</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43598</v>
      </c>
      <c r="BH19" s="684"/>
      <c r="BI19" s="684"/>
      <c r="BJ19" s="684"/>
      <c r="BK19" s="684"/>
      <c r="BL19" s="684"/>
      <c r="BM19" s="684"/>
      <c r="BN19" s="685"/>
      <c r="BO19" s="686">
        <v>3</v>
      </c>
      <c r="BP19" s="686"/>
      <c r="BQ19" s="686"/>
      <c r="BR19" s="686"/>
      <c r="BS19" s="692" t="s">
        <v>241</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180</v>
      </c>
      <c r="CS19" s="684"/>
      <c r="CT19" s="684"/>
      <c r="CU19" s="684"/>
      <c r="CV19" s="684"/>
      <c r="CW19" s="684"/>
      <c r="CX19" s="684"/>
      <c r="CY19" s="685"/>
      <c r="CZ19" s="686" t="s">
        <v>180</v>
      </c>
      <c r="DA19" s="686"/>
      <c r="DB19" s="686"/>
      <c r="DC19" s="686"/>
      <c r="DD19" s="692" t="s">
        <v>180</v>
      </c>
      <c r="DE19" s="684"/>
      <c r="DF19" s="684"/>
      <c r="DG19" s="684"/>
      <c r="DH19" s="684"/>
      <c r="DI19" s="684"/>
      <c r="DJ19" s="684"/>
      <c r="DK19" s="684"/>
      <c r="DL19" s="684"/>
      <c r="DM19" s="684"/>
      <c r="DN19" s="684"/>
      <c r="DO19" s="684"/>
      <c r="DP19" s="685"/>
      <c r="DQ19" s="692" t="s">
        <v>180</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433</v>
      </c>
      <c r="S20" s="684"/>
      <c r="T20" s="684"/>
      <c r="U20" s="684"/>
      <c r="V20" s="684"/>
      <c r="W20" s="684"/>
      <c r="X20" s="684"/>
      <c r="Y20" s="685"/>
      <c r="Z20" s="686">
        <v>0</v>
      </c>
      <c r="AA20" s="686"/>
      <c r="AB20" s="686"/>
      <c r="AC20" s="686"/>
      <c r="AD20" s="687">
        <v>433</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43598</v>
      </c>
      <c r="BH20" s="684"/>
      <c r="BI20" s="684"/>
      <c r="BJ20" s="684"/>
      <c r="BK20" s="684"/>
      <c r="BL20" s="684"/>
      <c r="BM20" s="684"/>
      <c r="BN20" s="685"/>
      <c r="BO20" s="686">
        <v>3</v>
      </c>
      <c r="BP20" s="686"/>
      <c r="BQ20" s="686"/>
      <c r="BR20" s="686"/>
      <c r="BS20" s="692" t="s">
        <v>180</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7856837</v>
      </c>
      <c r="CS20" s="684"/>
      <c r="CT20" s="684"/>
      <c r="CU20" s="684"/>
      <c r="CV20" s="684"/>
      <c r="CW20" s="684"/>
      <c r="CX20" s="684"/>
      <c r="CY20" s="685"/>
      <c r="CZ20" s="686">
        <v>100</v>
      </c>
      <c r="DA20" s="686"/>
      <c r="DB20" s="686"/>
      <c r="DC20" s="686"/>
      <c r="DD20" s="692">
        <v>858830</v>
      </c>
      <c r="DE20" s="684"/>
      <c r="DF20" s="684"/>
      <c r="DG20" s="684"/>
      <c r="DH20" s="684"/>
      <c r="DI20" s="684"/>
      <c r="DJ20" s="684"/>
      <c r="DK20" s="684"/>
      <c r="DL20" s="684"/>
      <c r="DM20" s="684"/>
      <c r="DN20" s="684"/>
      <c r="DO20" s="684"/>
      <c r="DP20" s="685"/>
      <c r="DQ20" s="692">
        <v>5651897</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23965</v>
      </c>
      <c r="S21" s="684"/>
      <c r="T21" s="684"/>
      <c r="U21" s="684"/>
      <c r="V21" s="684"/>
      <c r="W21" s="684"/>
      <c r="X21" s="684"/>
      <c r="Y21" s="685"/>
      <c r="Z21" s="686">
        <v>0.3</v>
      </c>
      <c r="AA21" s="686"/>
      <c r="AB21" s="686"/>
      <c r="AC21" s="686"/>
      <c r="AD21" s="687">
        <v>23965</v>
      </c>
      <c r="AE21" s="687"/>
      <c r="AF21" s="687"/>
      <c r="AG21" s="687"/>
      <c r="AH21" s="687"/>
      <c r="AI21" s="687"/>
      <c r="AJ21" s="687"/>
      <c r="AK21" s="687"/>
      <c r="AL21" s="688">
        <v>0.5</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43598</v>
      </c>
      <c r="BH21" s="684"/>
      <c r="BI21" s="684"/>
      <c r="BJ21" s="684"/>
      <c r="BK21" s="684"/>
      <c r="BL21" s="684"/>
      <c r="BM21" s="684"/>
      <c r="BN21" s="685"/>
      <c r="BO21" s="686">
        <v>3</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3333893</v>
      </c>
      <c r="S22" s="684"/>
      <c r="T22" s="684"/>
      <c r="U22" s="684"/>
      <c r="V22" s="684"/>
      <c r="W22" s="684"/>
      <c r="X22" s="684"/>
      <c r="Y22" s="685"/>
      <c r="Z22" s="686">
        <v>41.5</v>
      </c>
      <c r="AA22" s="686"/>
      <c r="AB22" s="686"/>
      <c r="AC22" s="686"/>
      <c r="AD22" s="687">
        <v>2895605</v>
      </c>
      <c r="AE22" s="687"/>
      <c r="AF22" s="687"/>
      <c r="AG22" s="687"/>
      <c r="AH22" s="687"/>
      <c r="AI22" s="687"/>
      <c r="AJ22" s="687"/>
      <c r="AK22" s="687"/>
      <c r="AL22" s="688">
        <v>60.5</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250</v>
      </c>
      <c r="BH22" s="684"/>
      <c r="BI22" s="684"/>
      <c r="BJ22" s="684"/>
      <c r="BK22" s="684"/>
      <c r="BL22" s="684"/>
      <c r="BM22" s="684"/>
      <c r="BN22" s="685"/>
      <c r="BO22" s="686" t="s">
        <v>180</v>
      </c>
      <c r="BP22" s="686"/>
      <c r="BQ22" s="686"/>
      <c r="BR22" s="686"/>
      <c r="BS22" s="692" t="s">
        <v>241</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2895605</v>
      </c>
      <c r="S23" s="684"/>
      <c r="T23" s="684"/>
      <c r="U23" s="684"/>
      <c r="V23" s="684"/>
      <c r="W23" s="684"/>
      <c r="X23" s="684"/>
      <c r="Y23" s="685"/>
      <c r="Z23" s="686">
        <v>36</v>
      </c>
      <c r="AA23" s="686"/>
      <c r="AB23" s="686"/>
      <c r="AC23" s="686"/>
      <c r="AD23" s="687">
        <v>2895605</v>
      </c>
      <c r="AE23" s="687"/>
      <c r="AF23" s="687"/>
      <c r="AG23" s="687"/>
      <c r="AH23" s="687"/>
      <c r="AI23" s="687"/>
      <c r="AJ23" s="687"/>
      <c r="AK23" s="687"/>
      <c r="AL23" s="688">
        <v>60.5</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180</v>
      </c>
      <c r="BH23" s="684"/>
      <c r="BI23" s="684"/>
      <c r="BJ23" s="684"/>
      <c r="BK23" s="684"/>
      <c r="BL23" s="684"/>
      <c r="BM23" s="684"/>
      <c r="BN23" s="685"/>
      <c r="BO23" s="686" t="s">
        <v>241</v>
      </c>
      <c r="BP23" s="686"/>
      <c r="BQ23" s="686"/>
      <c r="BR23" s="686"/>
      <c r="BS23" s="692" t="s">
        <v>180</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438288</v>
      </c>
      <c r="S24" s="684"/>
      <c r="T24" s="684"/>
      <c r="U24" s="684"/>
      <c r="V24" s="684"/>
      <c r="W24" s="684"/>
      <c r="X24" s="684"/>
      <c r="Y24" s="685"/>
      <c r="Z24" s="686">
        <v>5.5</v>
      </c>
      <c r="AA24" s="686"/>
      <c r="AB24" s="686"/>
      <c r="AC24" s="686"/>
      <c r="AD24" s="687" t="s">
        <v>180</v>
      </c>
      <c r="AE24" s="687"/>
      <c r="AF24" s="687"/>
      <c r="AG24" s="687"/>
      <c r="AH24" s="687"/>
      <c r="AI24" s="687"/>
      <c r="AJ24" s="687"/>
      <c r="AK24" s="687"/>
      <c r="AL24" s="688" t="s">
        <v>241</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180</v>
      </c>
      <c r="BH24" s="684"/>
      <c r="BI24" s="684"/>
      <c r="BJ24" s="684"/>
      <c r="BK24" s="684"/>
      <c r="BL24" s="684"/>
      <c r="BM24" s="684"/>
      <c r="BN24" s="685"/>
      <c r="BO24" s="686" t="s">
        <v>241</v>
      </c>
      <c r="BP24" s="686"/>
      <c r="BQ24" s="686"/>
      <c r="BR24" s="686"/>
      <c r="BS24" s="692" t="s">
        <v>241</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3243185</v>
      </c>
      <c r="CS24" s="673"/>
      <c r="CT24" s="673"/>
      <c r="CU24" s="673"/>
      <c r="CV24" s="673"/>
      <c r="CW24" s="673"/>
      <c r="CX24" s="673"/>
      <c r="CY24" s="674"/>
      <c r="CZ24" s="677">
        <v>41.3</v>
      </c>
      <c r="DA24" s="678"/>
      <c r="DB24" s="678"/>
      <c r="DC24" s="697"/>
      <c r="DD24" s="722">
        <v>2582482</v>
      </c>
      <c r="DE24" s="673"/>
      <c r="DF24" s="673"/>
      <c r="DG24" s="673"/>
      <c r="DH24" s="673"/>
      <c r="DI24" s="673"/>
      <c r="DJ24" s="673"/>
      <c r="DK24" s="674"/>
      <c r="DL24" s="722">
        <v>2569213</v>
      </c>
      <c r="DM24" s="673"/>
      <c r="DN24" s="673"/>
      <c r="DO24" s="673"/>
      <c r="DP24" s="673"/>
      <c r="DQ24" s="673"/>
      <c r="DR24" s="673"/>
      <c r="DS24" s="673"/>
      <c r="DT24" s="673"/>
      <c r="DU24" s="673"/>
      <c r="DV24" s="674"/>
      <c r="DW24" s="677">
        <v>51.7</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t="s">
        <v>180</v>
      </c>
      <c r="S25" s="684"/>
      <c r="T25" s="684"/>
      <c r="U25" s="684"/>
      <c r="V25" s="684"/>
      <c r="W25" s="684"/>
      <c r="X25" s="684"/>
      <c r="Y25" s="685"/>
      <c r="Z25" s="686" t="s">
        <v>180</v>
      </c>
      <c r="AA25" s="686"/>
      <c r="AB25" s="686"/>
      <c r="AC25" s="686"/>
      <c r="AD25" s="687" t="s">
        <v>180</v>
      </c>
      <c r="AE25" s="687"/>
      <c r="AF25" s="687"/>
      <c r="AG25" s="687"/>
      <c r="AH25" s="687"/>
      <c r="AI25" s="687"/>
      <c r="AJ25" s="687"/>
      <c r="AK25" s="687"/>
      <c r="AL25" s="688" t="s">
        <v>180</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180</v>
      </c>
      <c r="BP25" s="686"/>
      <c r="BQ25" s="686"/>
      <c r="BR25" s="686"/>
      <c r="BS25" s="692" t="s">
        <v>241</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1478292</v>
      </c>
      <c r="CS25" s="719"/>
      <c r="CT25" s="719"/>
      <c r="CU25" s="719"/>
      <c r="CV25" s="719"/>
      <c r="CW25" s="719"/>
      <c r="CX25" s="719"/>
      <c r="CY25" s="720"/>
      <c r="CZ25" s="688">
        <v>18.8</v>
      </c>
      <c r="DA25" s="717"/>
      <c r="DB25" s="717"/>
      <c r="DC25" s="721"/>
      <c r="DD25" s="692">
        <v>1438356</v>
      </c>
      <c r="DE25" s="719"/>
      <c r="DF25" s="719"/>
      <c r="DG25" s="719"/>
      <c r="DH25" s="719"/>
      <c r="DI25" s="719"/>
      <c r="DJ25" s="719"/>
      <c r="DK25" s="720"/>
      <c r="DL25" s="692">
        <v>1425087</v>
      </c>
      <c r="DM25" s="719"/>
      <c r="DN25" s="719"/>
      <c r="DO25" s="719"/>
      <c r="DP25" s="719"/>
      <c r="DQ25" s="719"/>
      <c r="DR25" s="719"/>
      <c r="DS25" s="719"/>
      <c r="DT25" s="719"/>
      <c r="DU25" s="719"/>
      <c r="DV25" s="720"/>
      <c r="DW25" s="688">
        <v>28.7</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5197168</v>
      </c>
      <c r="S26" s="684"/>
      <c r="T26" s="684"/>
      <c r="U26" s="684"/>
      <c r="V26" s="684"/>
      <c r="W26" s="684"/>
      <c r="X26" s="684"/>
      <c r="Y26" s="685"/>
      <c r="Z26" s="686">
        <v>64.7</v>
      </c>
      <c r="AA26" s="686"/>
      <c r="AB26" s="686"/>
      <c r="AC26" s="686"/>
      <c r="AD26" s="687">
        <v>4758880</v>
      </c>
      <c r="AE26" s="687"/>
      <c r="AF26" s="687"/>
      <c r="AG26" s="687"/>
      <c r="AH26" s="687"/>
      <c r="AI26" s="687"/>
      <c r="AJ26" s="687"/>
      <c r="AK26" s="687"/>
      <c r="AL26" s="688">
        <v>99.4</v>
      </c>
      <c r="AM26" s="689"/>
      <c r="AN26" s="689"/>
      <c r="AO26" s="690"/>
      <c r="AP26" s="702" t="s">
        <v>302</v>
      </c>
      <c r="AQ26" s="723"/>
      <c r="AR26" s="723"/>
      <c r="AS26" s="723"/>
      <c r="AT26" s="723"/>
      <c r="AU26" s="723"/>
      <c r="AV26" s="723"/>
      <c r="AW26" s="723"/>
      <c r="AX26" s="723"/>
      <c r="AY26" s="723"/>
      <c r="AZ26" s="723"/>
      <c r="BA26" s="723"/>
      <c r="BB26" s="723"/>
      <c r="BC26" s="723"/>
      <c r="BD26" s="723"/>
      <c r="BE26" s="723"/>
      <c r="BF26" s="704"/>
      <c r="BG26" s="683" t="s">
        <v>180</v>
      </c>
      <c r="BH26" s="684"/>
      <c r="BI26" s="684"/>
      <c r="BJ26" s="684"/>
      <c r="BK26" s="684"/>
      <c r="BL26" s="684"/>
      <c r="BM26" s="684"/>
      <c r="BN26" s="685"/>
      <c r="BO26" s="686" t="s">
        <v>180</v>
      </c>
      <c r="BP26" s="686"/>
      <c r="BQ26" s="686"/>
      <c r="BR26" s="686"/>
      <c r="BS26" s="692" t="s">
        <v>180</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961634</v>
      </c>
      <c r="CS26" s="684"/>
      <c r="CT26" s="684"/>
      <c r="CU26" s="684"/>
      <c r="CV26" s="684"/>
      <c r="CW26" s="684"/>
      <c r="CX26" s="684"/>
      <c r="CY26" s="685"/>
      <c r="CZ26" s="688">
        <v>12.2</v>
      </c>
      <c r="DA26" s="717"/>
      <c r="DB26" s="717"/>
      <c r="DC26" s="721"/>
      <c r="DD26" s="692">
        <v>940023</v>
      </c>
      <c r="DE26" s="684"/>
      <c r="DF26" s="684"/>
      <c r="DG26" s="684"/>
      <c r="DH26" s="684"/>
      <c r="DI26" s="684"/>
      <c r="DJ26" s="684"/>
      <c r="DK26" s="685"/>
      <c r="DL26" s="692" t="s">
        <v>241</v>
      </c>
      <c r="DM26" s="684"/>
      <c r="DN26" s="684"/>
      <c r="DO26" s="684"/>
      <c r="DP26" s="684"/>
      <c r="DQ26" s="684"/>
      <c r="DR26" s="684"/>
      <c r="DS26" s="684"/>
      <c r="DT26" s="684"/>
      <c r="DU26" s="684"/>
      <c r="DV26" s="685"/>
      <c r="DW26" s="688" t="s">
        <v>180</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v>751</v>
      </c>
      <c r="S27" s="684"/>
      <c r="T27" s="684"/>
      <c r="U27" s="684"/>
      <c r="V27" s="684"/>
      <c r="W27" s="684"/>
      <c r="X27" s="684"/>
      <c r="Y27" s="685"/>
      <c r="Z27" s="686">
        <v>0</v>
      </c>
      <c r="AA27" s="686"/>
      <c r="AB27" s="686"/>
      <c r="AC27" s="686"/>
      <c r="AD27" s="687">
        <v>751</v>
      </c>
      <c r="AE27" s="687"/>
      <c r="AF27" s="687"/>
      <c r="AG27" s="687"/>
      <c r="AH27" s="687"/>
      <c r="AI27" s="687"/>
      <c r="AJ27" s="687"/>
      <c r="AK27" s="687"/>
      <c r="AL27" s="688">
        <v>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1448544</v>
      </c>
      <c r="BH27" s="684"/>
      <c r="BI27" s="684"/>
      <c r="BJ27" s="684"/>
      <c r="BK27" s="684"/>
      <c r="BL27" s="684"/>
      <c r="BM27" s="684"/>
      <c r="BN27" s="685"/>
      <c r="BO27" s="686">
        <v>100</v>
      </c>
      <c r="BP27" s="686"/>
      <c r="BQ27" s="686"/>
      <c r="BR27" s="686"/>
      <c r="BS27" s="692" t="s">
        <v>180</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831503</v>
      </c>
      <c r="CS27" s="719"/>
      <c r="CT27" s="719"/>
      <c r="CU27" s="719"/>
      <c r="CV27" s="719"/>
      <c r="CW27" s="719"/>
      <c r="CX27" s="719"/>
      <c r="CY27" s="720"/>
      <c r="CZ27" s="688">
        <v>10.6</v>
      </c>
      <c r="DA27" s="717"/>
      <c r="DB27" s="717"/>
      <c r="DC27" s="721"/>
      <c r="DD27" s="692">
        <v>248519</v>
      </c>
      <c r="DE27" s="719"/>
      <c r="DF27" s="719"/>
      <c r="DG27" s="719"/>
      <c r="DH27" s="719"/>
      <c r="DI27" s="719"/>
      <c r="DJ27" s="719"/>
      <c r="DK27" s="720"/>
      <c r="DL27" s="692">
        <v>248519</v>
      </c>
      <c r="DM27" s="719"/>
      <c r="DN27" s="719"/>
      <c r="DO27" s="719"/>
      <c r="DP27" s="719"/>
      <c r="DQ27" s="719"/>
      <c r="DR27" s="719"/>
      <c r="DS27" s="719"/>
      <c r="DT27" s="719"/>
      <c r="DU27" s="719"/>
      <c r="DV27" s="720"/>
      <c r="DW27" s="688">
        <v>5</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30172</v>
      </c>
      <c r="S28" s="684"/>
      <c r="T28" s="684"/>
      <c r="U28" s="684"/>
      <c r="V28" s="684"/>
      <c r="W28" s="684"/>
      <c r="X28" s="684"/>
      <c r="Y28" s="685"/>
      <c r="Z28" s="686">
        <v>0.4</v>
      </c>
      <c r="AA28" s="686"/>
      <c r="AB28" s="686"/>
      <c r="AC28" s="686"/>
      <c r="AD28" s="687" t="s">
        <v>241</v>
      </c>
      <c r="AE28" s="687"/>
      <c r="AF28" s="687"/>
      <c r="AG28" s="687"/>
      <c r="AH28" s="687"/>
      <c r="AI28" s="687"/>
      <c r="AJ28" s="687"/>
      <c r="AK28" s="687"/>
      <c r="AL28" s="688" t="s">
        <v>180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933390</v>
      </c>
      <c r="CS28" s="684"/>
      <c r="CT28" s="684"/>
      <c r="CU28" s="684"/>
      <c r="CV28" s="684"/>
      <c r="CW28" s="684"/>
      <c r="CX28" s="684"/>
      <c r="CY28" s="685"/>
      <c r="CZ28" s="688">
        <v>11.9</v>
      </c>
      <c r="DA28" s="717"/>
      <c r="DB28" s="717"/>
      <c r="DC28" s="721"/>
      <c r="DD28" s="692">
        <v>895607</v>
      </c>
      <c r="DE28" s="684"/>
      <c r="DF28" s="684"/>
      <c r="DG28" s="684"/>
      <c r="DH28" s="684"/>
      <c r="DI28" s="684"/>
      <c r="DJ28" s="684"/>
      <c r="DK28" s="685"/>
      <c r="DL28" s="692">
        <v>895607</v>
      </c>
      <c r="DM28" s="684"/>
      <c r="DN28" s="684"/>
      <c r="DO28" s="684"/>
      <c r="DP28" s="684"/>
      <c r="DQ28" s="684"/>
      <c r="DR28" s="684"/>
      <c r="DS28" s="684"/>
      <c r="DT28" s="684"/>
      <c r="DU28" s="684"/>
      <c r="DV28" s="685"/>
      <c r="DW28" s="688">
        <v>18</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261129</v>
      </c>
      <c r="S29" s="684"/>
      <c r="T29" s="684"/>
      <c r="U29" s="684"/>
      <c r="V29" s="684"/>
      <c r="W29" s="684"/>
      <c r="X29" s="684"/>
      <c r="Y29" s="685"/>
      <c r="Z29" s="686">
        <v>3.3</v>
      </c>
      <c r="AA29" s="686"/>
      <c r="AB29" s="686"/>
      <c r="AC29" s="686"/>
      <c r="AD29" s="687" t="s">
        <v>241</v>
      </c>
      <c r="AE29" s="687"/>
      <c r="AF29" s="687"/>
      <c r="AG29" s="687"/>
      <c r="AH29" s="687"/>
      <c r="AI29" s="687"/>
      <c r="AJ29" s="687"/>
      <c r="AK29" s="687"/>
      <c r="AL29" s="688" t="s">
        <v>180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310</v>
      </c>
      <c r="CE29" s="728"/>
      <c r="CF29" s="698" t="s">
        <v>311</v>
      </c>
      <c r="CG29" s="699"/>
      <c r="CH29" s="699"/>
      <c r="CI29" s="699"/>
      <c r="CJ29" s="699"/>
      <c r="CK29" s="699"/>
      <c r="CL29" s="699"/>
      <c r="CM29" s="699"/>
      <c r="CN29" s="699"/>
      <c r="CO29" s="699"/>
      <c r="CP29" s="699"/>
      <c r="CQ29" s="700"/>
      <c r="CR29" s="683">
        <v>933390</v>
      </c>
      <c r="CS29" s="719"/>
      <c r="CT29" s="719"/>
      <c r="CU29" s="719"/>
      <c r="CV29" s="719"/>
      <c r="CW29" s="719"/>
      <c r="CX29" s="719"/>
      <c r="CY29" s="720"/>
      <c r="CZ29" s="688">
        <v>11.9</v>
      </c>
      <c r="DA29" s="717"/>
      <c r="DB29" s="717"/>
      <c r="DC29" s="721"/>
      <c r="DD29" s="692">
        <v>895607</v>
      </c>
      <c r="DE29" s="719"/>
      <c r="DF29" s="719"/>
      <c r="DG29" s="719"/>
      <c r="DH29" s="719"/>
      <c r="DI29" s="719"/>
      <c r="DJ29" s="719"/>
      <c r="DK29" s="720"/>
      <c r="DL29" s="692">
        <v>895607</v>
      </c>
      <c r="DM29" s="719"/>
      <c r="DN29" s="719"/>
      <c r="DO29" s="719"/>
      <c r="DP29" s="719"/>
      <c r="DQ29" s="719"/>
      <c r="DR29" s="719"/>
      <c r="DS29" s="719"/>
      <c r="DT29" s="719"/>
      <c r="DU29" s="719"/>
      <c r="DV29" s="720"/>
      <c r="DW29" s="688">
        <v>18</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51865</v>
      </c>
      <c r="S30" s="684"/>
      <c r="T30" s="684"/>
      <c r="U30" s="684"/>
      <c r="V30" s="684"/>
      <c r="W30" s="684"/>
      <c r="X30" s="684"/>
      <c r="Y30" s="685"/>
      <c r="Z30" s="686">
        <v>0.6</v>
      </c>
      <c r="AA30" s="686"/>
      <c r="AB30" s="686"/>
      <c r="AC30" s="686"/>
      <c r="AD30" s="687" t="s">
        <v>180</v>
      </c>
      <c r="AE30" s="687"/>
      <c r="AF30" s="687"/>
      <c r="AG30" s="687"/>
      <c r="AH30" s="687"/>
      <c r="AI30" s="687"/>
      <c r="AJ30" s="687"/>
      <c r="AK30" s="687"/>
      <c r="AL30" s="688" t="s">
        <v>180</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9"/>
      <c r="CE30" s="730"/>
      <c r="CF30" s="698" t="s">
        <v>315</v>
      </c>
      <c r="CG30" s="699"/>
      <c r="CH30" s="699"/>
      <c r="CI30" s="699"/>
      <c r="CJ30" s="699"/>
      <c r="CK30" s="699"/>
      <c r="CL30" s="699"/>
      <c r="CM30" s="699"/>
      <c r="CN30" s="699"/>
      <c r="CO30" s="699"/>
      <c r="CP30" s="699"/>
      <c r="CQ30" s="700"/>
      <c r="CR30" s="683">
        <v>881713</v>
      </c>
      <c r="CS30" s="684"/>
      <c r="CT30" s="684"/>
      <c r="CU30" s="684"/>
      <c r="CV30" s="684"/>
      <c r="CW30" s="684"/>
      <c r="CX30" s="684"/>
      <c r="CY30" s="685"/>
      <c r="CZ30" s="688">
        <v>11.2</v>
      </c>
      <c r="DA30" s="717"/>
      <c r="DB30" s="717"/>
      <c r="DC30" s="721"/>
      <c r="DD30" s="692">
        <v>846174</v>
      </c>
      <c r="DE30" s="684"/>
      <c r="DF30" s="684"/>
      <c r="DG30" s="684"/>
      <c r="DH30" s="684"/>
      <c r="DI30" s="684"/>
      <c r="DJ30" s="684"/>
      <c r="DK30" s="685"/>
      <c r="DL30" s="692">
        <v>846174</v>
      </c>
      <c r="DM30" s="684"/>
      <c r="DN30" s="684"/>
      <c r="DO30" s="684"/>
      <c r="DP30" s="684"/>
      <c r="DQ30" s="684"/>
      <c r="DR30" s="684"/>
      <c r="DS30" s="684"/>
      <c r="DT30" s="684"/>
      <c r="DU30" s="684"/>
      <c r="DV30" s="685"/>
      <c r="DW30" s="688">
        <v>17</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610334</v>
      </c>
      <c r="S31" s="684"/>
      <c r="T31" s="684"/>
      <c r="U31" s="684"/>
      <c r="V31" s="684"/>
      <c r="W31" s="684"/>
      <c r="X31" s="684"/>
      <c r="Y31" s="685"/>
      <c r="Z31" s="686">
        <v>7.6</v>
      </c>
      <c r="AA31" s="686"/>
      <c r="AB31" s="686"/>
      <c r="AC31" s="686"/>
      <c r="AD31" s="687" t="s">
        <v>180</v>
      </c>
      <c r="AE31" s="687"/>
      <c r="AF31" s="687"/>
      <c r="AG31" s="687"/>
      <c r="AH31" s="687"/>
      <c r="AI31" s="687"/>
      <c r="AJ31" s="687"/>
      <c r="AK31" s="687"/>
      <c r="AL31" s="688" t="s">
        <v>180</v>
      </c>
      <c r="AM31" s="689"/>
      <c r="AN31" s="689"/>
      <c r="AO31" s="690"/>
      <c r="AP31" s="740" t="s">
        <v>317</v>
      </c>
      <c r="AQ31" s="741"/>
      <c r="AR31" s="741"/>
      <c r="AS31" s="741"/>
      <c r="AT31" s="746" t="s">
        <v>318</v>
      </c>
      <c r="AU31" s="231"/>
      <c r="AV31" s="231"/>
      <c r="AW31" s="231"/>
      <c r="AX31" s="669" t="s">
        <v>191</v>
      </c>
      <c r="AY31" s="670"/>
      <c r="AZ31" s="670"/>
      <c r="BA31" s="670"/>
      <c r="BB31" s="670"/>
      <c r="BC31" s="670"/>
      <c r="BD31" s="670"/>
      <c r="BE31" s="670"/>
      <c r="BF31" s="671"/>
      <c r="BG31" s="751">
        <v>98.7</v>
      </c>
      <c r="BH31" s="738"/>
      <c r="BI31" s="738"/>
      <c r="BJ31" s="738"/>
      <c r="BK31" s="738"/>
      <c r="BL31" s="738"/>
      <c r="BM31" s="678">
        <v>92.8</v>
      </c>
      <c r="BN31" s="738"/>
      <c r="BO31" s="738"/>
      <c r="BP31" s="738"/>
      <c r="BQ31" s="739"/>
      <c r="BR31" s="751">
        <v>98.5</v>
      </c>
      <c r="BS31" s="738"/>
      <c r="BT31" s="738"/>
      <c r="BU31" s="738"/>
      <c r="BV31" s="738"/>
      <c r="BW31" s="738"/>
      <c r="BX31" s="678">
        <v>91.9</v>
      </c>
      <c r="BY31" s="738"/>
      <c r="BZ31" s="738"/>
      <c r="CA31" s="738"/>
      <c r="CB31" s="739"/>
      <c r="CD31" s="729"/>
      <c r="CE31" s="730"/>
      <c r="CF31" s="698" t="s">
        <v>319</v>
      </c>
      <c r="CG31" s="699"/>
      <c r="CH31" s="699"/>
      <c r="CI31" s="699"/>
      <c r="CJ31" s="699"/>
      <c r="CK31" s="699"/>
      <c r="CL31" s="699"/>
      <c r="CM31" s="699"/>
      <c r="CN31" s="699"/>
      <c r="CO31" s="699"/>
      <c r="CP31" s="699"/>
      <c r="CQ31" s="700"/>
      <c r="CR31" s="683">
        <v>51677</v>
      </c>
      <c r="CS31" s="719"/>
      <c r="CT31" s="719"/>
      <c r="CU31" s="719"/>
      <c r="CV31" s="719"/>
      <c r="CW31" s="719"/>
      <c r="CX31" s="719"/>
      <c r="CY31" s="720"/>
      <c r="CZ31" s="688">
        <v>0.7</v>
      </c>
      <c r="DA31" s="717"/>
      <c r="DB31" s="717"/>
      <c r="DC31" s="721"/>
      <c r="DD31" s="692">
        <v>49433</v>
      </c>
      <c r="DE31" s="719"/>
      <c r="DF31" s="719"/>
      <c r="DG31" s="719"/>
      <c r="DH31" s="719"/>
      <c r="DI31" s="719"/>
      <c r="DJ31" s="719"/>
      <c r="DK31" s="720"/>
      <c r="DL31" s="692">
        <v>49433</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33" t="s">
        <v>320</v>
      </c>
      <c r="C32" s="734"/>
      <c r="D32" s="734"/>
      <c r="E32" s="734"/>
      <c r="F32" s="734"/>
      <c r="G32" s="734"/>
      <c r="H32" s="734"/>
      <c r="I32" s="734"/>
      <c r="J32" s="734"/>
      <c r="K32" s="734"/>
      <c r="L32" s="734"/>
      <c r="M32" s="734"/>
      <c r="N32" s="734"/>
      <c r="O32" s="734"/>
      <c r="P32" s="734"/>
      <c r="Q32" s="735"/>
      <c r="R32" s="683" t="s">
        <v>180</v>
      </c>
      <c r="S32" s="684"/>
      <c r="T32" s="684"/>
      <c r="U32" s="684"/>
      <c r="V32" s="684"/>
      <c r="W32" s="684"/>
      <c r="X32" s="684"/>
      <c r="Y32" s="685"/>
      <c r="Z32" s="686" t="s">
        <v>241</v>
      </c>
      <c r="AA32" s="686"/>
      <c r="AB32" s="686"/>
      <c r="AC32" s="686"/>
      <c r="AD32" s="687" t="s">
        <v>241</v>
      </c>
      <c r="AE32" s="687"/>
      <c r="AF32" s="687"/>
      <c r="AG32" s="687"/>
      <c r="AH32" s="687"/>
      <c r="AI32" s="687"/>
      <c r="AJ32" s="687"/>
      <c r="AK32" s="687"/>
      <c r="AL32" s="688" t="s">
        <v>180</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98.8</v>
      </c>
      <c r="BH32" s="719"/>
      <c r="BI32" s="719"/>
      <c r="BJ32" s="719"/>
      <c r="BK32" s="719"/>
      <c r="BL32" s="719"/>
      <c r="BM32" s="689">
        <v>96.7</v>
      </c>
      <c r="BN32" s="749"/>
      <c r="BO32" s="749"/>
      <c r="BP32" s="749"/>
      <c r="BQ32" s="750"/>
      <c r="BR32" s="752">
        <v>98.6</v>
      </c>
      <c r="BS32" s="719"/>
      <c r="BT32" s="719"/>
      <c r="BU32" s="719"/>
      <c r="BV32" s="719"/>
      <c r="BW32" s="719"/>
      <c r="BX32" s="689">
        <v>95.9</v>
      </c>
      <c r="BY32" s="749"/>
      <c r="BZ32" s="749"/>
      <c r="CA32" s="749"/>
      <c r="CB32" s="750"/>
      <c r="CD32" s="731"/>
      <c r="CE32" s="732"/>
      <c r="CF32" s="698" t="s">
        <v>323</v>
      </c>
      <c r="CG32" s="699"/>
      <c r="CH32" s="699"/>
      <c r="CI32" s="699"/>
      <c r="CJ32" s="699"/>
      <c r="CK32" s="699"/>
      <c r="CL32" s="699"/>
      <c r="CM32" s="699"/>
      <c r="CN32" s="699"/>
      <c r="CO32" s="699"/>
      <c r="CP32" s="699"/>
      <c r="CQ32" s="700"/>
      <c r="CR32" s="683" t="s">
        <v>180</v>
      </c>
      <c r="CS32" s="684"/>
      <c r="CT32" s="684"/>
      <c r="CU32" s="684"/>
      <c r="CV32" s="684"/>
      <c r="CW32" s="684"/>
      <c r="CX32" s="684"/>
      <c r="CY32" s="685"/>
      <c r="CZ32" s="688" t="s">
        <v>180</v>
      </c>
      <c r="DA32" s="717"/>
      <c r="DB32" s="717"/>
      <c r="DC32" s="721"/>
      <c r="DD32" s="692" t="s">
        <v>180</v>
      </c>
      <c r="DE32" s="684"/>
      <c r="DF32" s="684"/>
      <c r="DG32" s="684"/>
      <c r="DH32" s="684"/>
      <c r="DI32" s="684"/>
      <c r="DJ32" s="684"/>
      <c r="DK32" s="685"/>
      <c r="DL32" s="692" t="s">
        <v>180</v>
      </c>
      <c r="DM32" s="684"/>
      <c r="DN32" s="684"/>
      <c r="DO32" s="684"/>
      <c r="DP32" s="684"/>
      <c r="DQ32" s="684"/>
      <c r="DR32" s="684"/>
      <c r="DS32" s="684"/>
      <c r="DT32" s="684"/>
      <c r="DU32" s="684"/>
      <c r="DV32" s="685"/>
      <c r="DW32" s="688" t="s">
        <v>241</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584339</v>
      </c>
      <c r="S33" s="684"/>
      <c r="T33" s="684"/>
      <c r="U33" s="684"/>
      <c r="V33" s="684"/>
      <c r="W33" s="684"/>
      <c r="X33" s="684"/>
      <c r="Y33" s="685"/>
      <c r="Z33" s="686">
        <v>7.3</v>
      </c>
      <c r="AA33" s="686"/>
      <c r="AB33" s="686"/>
      <c r="AC33" s="686"/>
      <c r="AD33" s="687" t="s">
        <v>180</v>
      </c>
      <c r="AE33" s="687"/>
      <c r="AF33" s="687"/>
      <c r="AG33" s="687"/>
      <c r="AH33" s="687"/>
      <c r="AI33" s="687"/>
      <c r="AJ33" s="687"/>
      <c r="AK33" s="687"/>
      <c r="AL33" s="688" t="s">
        <v>180</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98.3</v>
      </c>
      <c r="BH33" s="754"/>
      <c r="BI33" s="754"/>
      <c r="BJ33" s="754"/>
      <c r="BK33" s="754"/>
      <c r="BL33" s="754"/>
      <c r="BM33" s="755">
        <v>88.5</v>
      </c>
      <c r="BN33" s="754"/>
      <c r="BO33" s="754"/>
      <c r="BP33" s="754"/>
      <c r="BQ33" s="756"/>
      <c r="BR33" s="753">
        <v>98.1</v>
      </c>
      <c r="BS33" s="754"/>
      <c r="BT33" s="754"/>
      <c r="BU33" s="754"/>
      <c r="BV33" s="754"/>
      <c r="BW33" s="754"/>
      <c r="BX33" s="755">
        <v>87.1</v>
      </c>
      <c r="BY33" s="754"/>
      <c r="BZ33" s="754"/>
      <c r="CA33" s="754"/>
      <c r="CB33" s="756"/>
      <c r="CD33" s="698" t="s">
        <v>326</v>
      </c>
      <c r="CE33" s="699"/>
      <c r="CF33" s="699"/>
      <c r="CG33" s="699"/>
      <c r="CH33" s="699"/>
      <c r="CI33" s="699"/>
      <c r="CJ33" s="699"/>
      <c r="CK33" s="699"/>
      <c r="CL33" s="699"/>
      <c r="CM33" s="699"/>
      <c r="CN33" s="699"/>
      <c r="CO33" s="699"/>
      <c r="CP33" s="699"/>
      <c r="CQ33" s="700"/>
      <c r="CR33" s="683">
        <v>3616667</v>
      </c>
      <c r="CS33" s="719"/>
      <c r="CT33" s="719"/>
      <c r="CU33" s="719"/>
      <c r="CV33" s="719"/>
      <c r="CW33" s="719"/>
      <c r="CX33" s="719"/>
      <c r="CY33" s="720"/>
      <c r="CZ33" s="688">
        <v>46</v>
      </c>
      <c r="DA33" s="717"/>
      <c r="DB33" s="717"/>
      <c r="DC33" s="721"/>
      <c r="DD33" s="692">
        <v>2788963</v>
      </c>
      <c r="DE33" s="719"/>
      <c r="DF33" s="719"/>
      <c r="DG33" s="719"/>
      <c r="DH33" s="719"/>
      <c r="DI33" s="719"/>
      <c r="DJ33" s="719"/>
      <c r="DK33" s="720"/>
      <c r="DL33" s="692">
        <v>2265712</v>
      </c>
      <c r="DM33" s="719"/>
      <c r="DN33" s="719"/>
      <c r="DO33" s="719"/>
      <c r="DP33" s="719"/>
      <c r="DQ33" s="719"/>
      <c r="DR33" s="719"/>
      <c r="DS33" s="719"/>
      <c r="DT33" s="719"/>
      <c r="DU33" s="719"/>
      <c r="DV33" s="720"/>
      <c r="DW33" s="688">
        <v>45.6</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25500</v>
      </c>
      <c r="S34" s="684"/>
      <c r="T34" s="684"/>
      <c r="U34" s="684"/>
      <c r="V34" s="684"/>
      <c r="W34" s="684"/>
      <c r="X34" s="684"/>
      <c r="Y34" s="685"/>
      <c r="Z34" s="686">
        <v>0.3</v>
      </c>
      <c r="AA34" s="686"/>
      <c r="AB34" s="686"/>
      <c r="AC34" s="686"/>
      <c r="AD34" s="687">
        <v>22757</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1488125</v>
      </c>
      <c r="CS34" s="684"/>
      <c r="CT34" s="684"/>
      <c r="CU34" s="684"/>
      <c r="CV34" s="684"/>
      <c r="CW34" s="684"/>
      <c r="CX34" s="684"/>
      <c r="CY34" s="685"/>
      <c r="CZ34" s="688">
        <v>18.899999999999999</v>
      </c>
      <c r="DA34" s="717"/>
      <c r="DB34" s="717"/>
      <c r="DC34" s="721"/>
      <c r="DD34" s="692">
        <v>1196628</v>
      </c>
      <c r="DE34" s="684"/>
      <c r="DF34" s="684"/>
      <c r="DG34" s="684"/>
      <c r="DH34" s="684"/>
      <c r="DI34" s="684"/>
      <c r="DJ34" s="684"/>
      <c r="DK34" s="685"/>
      <c r="DL34" s="692">
        <v>1060623</v>
      </c>
      <c r="DM34" s="684"/>
      <c r="DN34" s="684"/>
      <c r="DO34" s="684"/>
      <c r="DP34" s="684"/>
      <c r="DQ34" s="684"/>
      <c r="DR34" s="684"/>
      <c r="DS34" s="684"/>
      <c r="DT34" s="684"/>
      <c r="DU34" s="684"/>
      <c r="DV34" s="685"/>
      <c r="DW34" s="688">
        <v>21.4</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49126</v>
      </c>
      <c r="S35" s="684"/>
      <c r="T35" s="684"/>
      <c r="U35" s="684"/>
      <c r="V35" s="684"/>
      <c r="W35" s="684"/>
      <c r="X35" s="684"/>
      <c r="Y35" s="685"/>
      <c r="Z35" s="686">
        <v>0.6</v>
      </c>
      <c r="AA35" s="686"/>
      <c r="AB35" s="686"/>
      <c r="AC35" s="686"/>
      <c r="AD35" s="687" t="s">
        <v>250</v>
      </c>
      <c r="AE35" s="687"/>
      <c r="AF35" s="687"/>
      <c r="AG35" s="687"/>
      <c r="AH35" s="687"/>
      <c r="AI35" s="687"/>
      <c r="AJ35" s="687"/>
      <c r="AK35" s="687"/>
      <c r="AL35" s="688" t="s">
        <v>241</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106374</v>
      </c>
      <c r="CS35" s="719"/>
      <c r="CT35" s="719"/>
      <c r="CU35" s="719"/>
      <c r="CV35" s="719"/>
      <c r="CW35" s="719"/>
      <c r="CX35" s="719"/>
      <c r="CY35" s="720"/>
      <c r="CZ35" s="688">
        <v>1.4</v>
      </c>
      <c r="DA35" s="717"/>
      <c r="DB35" s="717"/>
      <c r="DC35" s="721"/>
      <c r="DD35" s="692">
        <v>54757</v>
      </c>
      <c r="DE35" s="719"/>
      <c r="DF35" s="719"/>
      <c r="DG35" s="719"/>
      <c r="DH35" s="719"/>
      <c r="DI35" s="719"/>
      <c r="DJ35" s="719"/>
      <c r="DK35" s="720"/>
      <c r="DL35" s="692">
        <v>47542</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154200</v>
      </c>
      <c r="S36" s="684"/>
      <c r="T36" s="684"/>
      <c r="U36" s="684"/>
      <c r="V36" s="684"/>
      <c r="W36" s="684"/>
      <c r="X36" s="684"/>
      <c r="Y36" s="685"/>
      <c r="Z36" s="686">
        <v>1.9</v>
      </c>
      <c r="AA36" s="686"/>
      <c r="AB36" s="686"/>
      <c r="AC36" s="686"/>
      <c r="AD36" s="687" t="s">
        <v>180</v>
      </c>
      <c r="AE36" s="687"/>
      <c r="AF36" s="687"/>
      <c r="AG36" s="687"/>
      <c r="AH36" s="687"/>
      <c r="AI36" s="687"/>
      <c r="AJ36" s="687"/>
      <c r="AK36" s="687"/>
      <c r="AL36" s="688" t="s">
        <v>241</v>
      </c>
      <c r="AM36" s="689"/>
      <c r="AN36" s="689"/>
      <c r="AO36" s="690"/>
      <c r="AP36" s="235"/>
      <c r="AQ36" s="757" t="s">
        <v>334</v>
      </c>
      <c r="AR36" s="758"/>
      <c r="AS36" s="758"/>
      <c r="AT36" s="758"/>
      <c r="AU36" s="758"/>
      <c r="AV36" s="758"/>
      <c r="AW36" s="758"/>
      <c r="AX36" s="758"/>
      <c r="AY36" s="759"/>
      <c r="AZ36" s="672">
        <v>1241224</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8789</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1006528</v>
      </c>
      <c r="CS36" s="684"/>
      <c r="CT36" s="684"/>
      <c r="CU36" s="684"/>
      <c r="CV36" s="684"/>
      <c r="CW36" s="684"/>
      <c r="CX36" s="684"/>
      <c r="CY36" s="685"/>
      <c r="CZ36" s="688">
        <v>12.8</v>
      </c>
      <c r="DA36" s="717"/>
      <c r="DB36" s="717"/>
      <c r="DC36" s="721"/>
      <c r="DD36" s="692">
        <v>721081</v>
      </c>
      <c r="DE36" s="684"/>
      <c r="DF36" s="684"/>
      <c r="DG36" s="684"/>
      <c r="DH36" s="684"/>
      <c r="DI36" s="684"/>
      <c r="DJ36" s="684"/>
      <c r="DK36" s="685"/>
      <c r="DL36" s="692">
        <v>518577</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150788</v>
      </c>
      <c r="S37" s="684"/>
      <c r="T37" s="684"/>
      <c r="U37" s="684"/>
      <c r="V37" s="684"/>
      <c r="W37" s="684"/>
      <c r="X37" s="684"/>
      <c r="Y37" s="685"/>
      <c r="Z37" s="686">
        <v>1.9</v>
      </c>
      <c r="AA37" s="686"/>
      <c r="AB37" s="686"/>
      <c r="AC37" s="686"/>
      <c r="AD37" s="687" t="s">
        <v>241</v>
      </c>
      <c r="AE37" s="687"/>
      <c r="AF37" s="687"/>
      <c r="AG37" s="687"/>
      <c r="AH37" s="687"/>
      <c r="AI37" s="687"/>
      <c r="AJ37" s="687"/>
      <c r="AK37" s="687"/>
      <c r="AL37" s="688" t="s">
        <v>241</v>
      </c>
      <c r="AM37" s="689"/>
      <c r="AN37" s="689"/>
      <c r="AO37" s="690"/>
      <c r="AQ37" s="761" t="s">
        <v>338</v>
      </c>
      <c r="AR37" s="762"/>
      <c r="AS37" s="762"/>
      <c r="AT37" s="762"/>
      <c r="AU37" s="762"/>
      <c r="AV37" s="762"/>
      <c r="AW37" s="762"/>
      <c r="AX37" s="762"/>
      <c r="AY37" s="763"/>
      <c r="AZ37" s="683">
        <v>300907</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-43611</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167287</v>
      </c>
      <c r="CS37" s="719"/>
      <c r="CT37" s="719"/>
      <c r="CU37" s="719"/>
      <c r="CV37" s="719"/>
      <c r="CW37" s="719"/>
      <c r="CX37" s="719"/>
      <c r="CY37" s="720"/>
      <c r="CZ37" s="688">
        <v>2.1</v>
      </c>
      <c r="DA37" s="717"/>
      <c r="DB37" s="717"/>
      <c r="DC37" s="721"/>
      <c r="DD37" s="692">
        <v>116320</v>
      </c>
      <c r="DE37" s="719"/>
      <c r="DF37" s="719"/>
      <c r="DG37" s="719"/>
      <c r="DH37" s="719"/>
      <c r="DI37" s="719"/>
      <c r="DJ37" s="719"/>
      <c r="DK37" s="720"/>
      <c r="DL37" s="692">
        <v>115994</v>
      </c>
      <c r="DM37" s="719"/>
      <c r="DN37" s="719"/>
      <c r="DO37" s="719"/>
      <c r="DP37" s="719"/>
      <c r="DQ37" s="719"/>
      <c r="DR37" s="719"/>
      <c r="DS37" s="719"/>
      <c r="DT37" s="719"/>
      <c r="DU37" s="719"/>
      <c r="DV37" s="720"/>
      <c r="DW37" s="688">
        <v>2.2999999999999998</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107736</v>
      </c>
      <c r="S38" s="684"/>
      <c r="T38" s="684"/>
      <c r="U38" s="684"/>
      <c r="V38" s="684"/>
      <c r="W38" s="684"/>
      <c r="X38" s="684"/>
      <c r="Y38" s="685"/>
      <c r="Z38" s="686">
        <v>1.3</v>
      </c>
      <c r="AA38" s="686"/>
      <c r="AB38" s="686"/>
      <c r="AC38" s="686"/>
      <c r="AD38" s="687">
        <v>5944</v>
      </c>
      <c r="AE38" s="687"/>
      <c r="AF38" s="687"/>
      <c r="AG38" s="687"/>
      <c r="AH38" s="687"/>
      <c r="AI38" s="687"/>
      <c r="AJ38" s="687"/>
      <c r="AK38" s="687"/>
      <c r="AL38" s="688">
        <v>0.1</v>
      </c>
      <c r="AM38" s="689"/>
      <c r="AN38" s="689"/>
      <c r="AO38" s="690"/>
      <c r="AQ38" s="761" t="s">
        <v>342</v>
      </c>
      <c r="AR38" s="762"/>
      <c r="AS38" s="762"/>
      <c r="AT38" s="762"/>
      <c r="AU38" s="762"/>
      <c r="AV38" s="762"/>
      <c r="AW38" s="762"/>
      <c r="AX38" s="762"/>
      <c r="AY38" s="763"/>
      <c r="AZ38" s="683">
        <v>36460</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3010</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913326</v>
      </c>
      <c r="CS38" s="684"/>
      <c r="CT38" s="684"/>
      <c r="CU38" s="684"/>
      <c r="CV38" s="684"/>
      <c r="CW38" s="684"/>
      <c r="CX38" s="684"/>
      <c r="CY38" s="685"/>
      <c r="CZ38" s="688">
        <v>11.6</v>
      </c>
      <c r="DA38" s="717"/>
      <c r="DB38" s="717"/>
      <c r="DC38" s="721"/>
      <c r="DD38" s="692">
        <v>722790</v>
      </c>
      <c r="DE38" s="684"/>
      <c r="DF38" s="684"/>
      <c r="DG38" s="684"/>
      <c r="DH38" s="684"/>
      <c r="DI38" s="684"/>
      <c r="DJ38" s="684"/>
      <c r="DK38" s="685"/>
      <c r="DL38" s="692">
        <v>638970</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811237</v>
      </c>
      <c r="S39" s="684"/>
      <c r="T39" s="684"/>
      <c r="U39" s="684"/>
      <c r="V39" s="684"/>
      <c r="W39" s="684"/>
      <c r="X39" s="684"/>
      <c r="Y39" s="685"/>
      <c r="Z39" s="686">
        <v>10.1</v>
      </c>
      <c r="AA39" s="686"/>
      <c r="AB39" s="686"/>
      <c r="AC39" s="686"/>
      <c r="AD39" s="687" t="s">
        <v>180</v>
      </c>
      <c r="AE39" s="687"/>
      <c r="AF39" s="687"/>
      <c r="AG39" s="687"/>
      <c r="AH39" s="687"/>
      <c r="AI39" s="687"/>
      <c r="AJ39" s="687"/>
      <c r="AK39" s="687"/>
      <c r="AL39" s="688" t="s">
        <v>180</v>
      </c>
      <c r="AM39" s="689"/>
      <c r="AN39" s="689"/>
      <c r="AO39" s="690"/>
      <c r="AQ39" s="761" t="s">
        <v>346</v>
      </c>
      <c r="AR39" s="762"/>
      <c r="AS39" s="762"/>
      <c r="AT39" s="762"/>
      <c r="AU39" s="762"/>
      <c r="AV39" s="762"/>
      <c r="AW39" s="762"/>
      <c r="AX39" s="762"/>
      <c r="AY39" s="763"/>
      <c r="AZ39" s="683">
        <v>26991</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4714</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100634</v>
      </c>
      <c r="CS39" s="719"/>
      <c r="CT39" s="719"/>
      <c r="CU39" s="719"/>
      <c r="CV39" s="719"/>
      <c r="CW39" s="719"/>
      <c r="CX39" s="719"/>
      <c r="CY39" s="720"/>
      <c r="CZ39" s="688">
        <v>1.3</v>
      </c>
      <c r="DA39" s="717"/>
      <c r="DB39" s="717"/>
      <c r="DC39" s="721"/>
      <c r="DD39" s="692">
        <v>93707</v>
      </c>
      <c r="DE39" s="719"/>
      <c r="DF39" s="719"/>
      <c r="DG39" s="719"/>
      <c r="DH39" s="719"/>
      <c r="DI39" s="719"/>
      <c r="DJ39" s="719"/>
      <c r="DK39" s="720"/>
      <c r="DL39" s="692" t="s">
        <v>250</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250</v>
      </c>
      <c r="AA40" s="686"/>
      <c r="AB40" s="686"/>
      <c r="AC40" s="686"/>
      <c r="AD40" s="687" t="s">
        <v>180</v>
      </c>
      <c r="AE40" s="687"/>
      <c r="AF40" s="687"/>
      <c r="AG40" s="687"/>
      <c r="AH40" s="687"/>
      <c r="AI40" s="687"/>
      <c r="AJ40" s="687"/>
      <c r="AK40" s="687"/>
      <c r="AL40" s="688" t="s">
        <v>180</v>
      </c>
      <c r="AM40" s="689"/>
      <c r="AN40" s="689"/>
      <c r="AO40" s="690"/>
      <c r="AQ40" s="761" t="s">
        <v>350</v>
      </c>
      <c r="AR40" s="762"/>
      <c r="AS40" s="762"/>
      <c r="AT40" s="762"/>
      <c r="AU40" s="762"/>
      <c r="AV40" s="762"/>
      <c r="AW40" s="762"/>
      <c r="AX40" s="762"/>
      <c r="AY40" s="763"/>
      <c r="AZ40" s="683">
        <v>6940</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85</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1680</v>
      </c>
      <c r="CS40" s="684"/>
      <c r="CT40" s="684"/>
      <c r="CU40" s="684"/>
      <c r="CV40" s="684"/>
      <c r="CW40" s="684"/>
      <c r="CX40" s="684"/>
      <c r="CY40" s="685"/>
      <c r="CZ40" s="688">
        <v>0</v>
      </c>
      <c r="DA40" s="717"/>
      <c r="DB40" s="717"/>
      <c r="DC40" s="721"/>
      <c r="DD40" s="692" t="s">
        <v>180</v>
      </c>
      <c r="DE40" s="684"/>
      <c r="DF40" s="684"/>
      <c r="DG40" s="684"/>
      <c r="DH40" s="684"/>
      <c r="DI40" s="684"/>
      <c r="DJ40" s="684"/>
      <c r="DK40" s="685"/>
      <c r="DL40" s="692" t="s">
        <v>241</v>
      </c>
      <c r="DM40" s="684"/>
      <c r="DN40" s="684"/>
      <c r="DO40" s="684"/>
      <c r="DP40" s="684"/>
      <c r="DQ40" s="684"/>
      <c r="DR40" s="684"/>
      <c r="DS40" s="684"/>
      <c r="DT40" s="684"/>
      <c r="DU40" s="684"/>
      <c r="DV40" s="685"/>
      <c r="DW40" s="688" t="s">
        <v>180</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179037</v>
      </c>
      <c r="S41" s="684"/>
      <c r="T41" s="684"/>
      <c r="U41" s="684"/>
      <c r="V41" s="684"/>
      <c r="W41" s="684"/>
      <c r="X41" s="684"/>
      <c r="Y41" s="685"/>
      <c r="Z41" s="686">
        <v>2.2000000000000002</v>
      </c>
      <c r="AA41" s="686"/>
      <c r="AB41" s="686"/>
      <c r="AC41" s="686"/>
      <c r="AD41" s="687" t="s">
        <v>180</v>
      </c>
      <c r="AE41" s="687"/>
      <c r="AF41" s="687"/>
      <c r="AG41" s="687"/>
      <c r="AH41" s="687"/>
      <c r="AI41" s="687"/>
      <c r="AJ41" s="687"/>
      <c r="AK41" s="687"/>
      <c r="AL41" s="688" t="s">
        <v>180</v>
      </c>
      <c r="AM41" s="689"/>
      <c r="AN41" s="689"/>
      <c r="AO41" s="690"/>
      <c r="AQ41" s="761" t="s">
        <v>355</v>
      </c>
      <c r="AR41" s="762"/>
      <c r="AS41" s="762"/>
      <c r="AT41" s="762"/>
      <c r="AU41" s="762"/>
      <c r="AV41" s="762"/>
      <c r="AW41" s="762"/>
      <c r="AX41" s="762"/>
      <c r="AY41" s="763"/>
      <c r="AZ41" s="683">
        <v>251203</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t="s">
        <v>241</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180</v>
      </c>
      <c r="DA41" s="717"/>
      <c r="DB41" s="717"/>
      <c r="DC41" s="721"/>
      <c r="DD41" s="692" t="s">
        <v>180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8034345</v>
      </c>
      <c r="S42" s="769"/>
      <c r="T42" s="769"/>
      <c r="U42" s="769"/>
      <c r="V42" s="769"/>
      <c r="W42" s="769"/>
      <c r="X42" s="769"/>
      <c r="Y42" s="777"/>
      <c r="Z42" s="778">
        <v>100</v>
      </c>
      <c r="AA42" s="778"/>
      <c r="AB42" s="778"/>
      <c r="AC42" s="778"/>
      <c r="AD42" s="779">
        <v>4788332</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618723</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360</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996985</v>
      </c>
      <c r="CS42" s="684"/>
      <c r="CT42" s="684"/>
      <c r="CU42" s="684"/>
      <c r="CV42" s="684"/>
      <c r="CW42" s="684"/>
      <c r="CX42" s="684"/>
      <c r="CY42" s="685"/>
      <c r="CZ42" s="688">
        <v>12.7</v>
      </c>
      <c r="DA42" s="689"/>
      <c r="DB42" s="689"/>
      <c r="DC42" s="701"/>
      <c r="DD42" s="692">
        <v>280452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31643</v>
      </c>
      <c r="CS43" s="719"/>
      <c r="CT43" s="719"/>
      <c r="CU43" s="719"/>
      <c r="CV43" s="719"/>
      <c r="CW43" s="719"/>
      <c r="CX43" s="719"/>
      <c r="CY43" s="720"/>
      <c r="CZ43" s="688">
        <v>0.4</v>
      </c>
      <c r="DA43" s="717"/>
      <c r="DB43" s="717"/>
      <c r="DC43" s="721"/>
      <c r="DD43" s="692">
        <v>31643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858830</v>
      </c>
      <c r="CS44" s="684"/>
      <c r="CT44" s="684"/>
      <c r="CU44" s="684"/>
      <c r="CV44" s="684"/>
      <c r="CW44" s="684"/>
      <c r="CX44" s="684"/>
      <c r="CY44" s="685"/>
      <c r="CZ44" s="688">
        <v>10.9</v>
      </c>
      <c r="DA44" s="689"/>
      <c r="DB44" s="689"/>
      <c r="DC44" s="701"/>
      <c r="DD44" s="692">
        <v>256618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100869</v>
      </c>
      <c r="CS45" s="719"/>
      <c r="CT45" s="719"/>
      <c r="CU45" s="719"/>
      <c r="CV45" s="719"/>
      <c r="CW45" s="719"/>
      <c r="CX45" s="719"/>
      <c r="CY45" s="720"/>
      <c r="CZ45" s="688">
        <v>1.3</v>
      </c>
      <c r="DA45" s="717"/>
      <c r="DB45" s="717"/>
      <c r="DC45" s="721"/>
      <c r="DD45" s="692">
        <v>11101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743282</v>
      </c>
      <c r="CS46" s="684"/>
      <c r="CT46" s="684"/>
      <c r="CU46" s="684"/>
      <c r="CV46" s="684"/>
      <c r="CW46" s="684"/>
      <c r="CX46" s="684"/>
      <c r="CY46" s="685"/>
      <c r="CZ46" s="688">
        <v>9.5</v>
      </c>
      <c r="DA46" s="689"/>
      <c r="DB46" s="689"/>
      <c r="DC46" s="701"/>
      <c r="DD46" s="692">
        <v>243838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138155</v>
      </c>
      <c r="CS47" s="719"/>
      <c r="CT47" s="719"/>
      <c r="CU47" s="719"/>
      <c r="CV47" s="719"/>
      <c r="CW47" s="719"/>
      <c r="CX47" s="719"/>
      <c r="CY47" s="720"/>
      <c r="CZ47" s="688">
        <v>1.8</v>
      </c>
      <c r="DA47" s="717"/>
      <c r="DB47" s="717"/>
      <c r="DC47" s="721"/>
      <c r="DD47" s="692">
        <v>23834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180</v>
      </c>
      <c r="CS48" s="684"/>
      <c r="CT48" s="684"/>
      <c r="CU48" s="684"/>
      <c r="CV48" s="684"/>
      <c r="CW48" s="684"/>
      <c r="CX48" s="684"/>
      <c r="CY48" s="685"/>
      <c r="CZ48" s="688" t="s">
        <v>250</v>
      </c>
      <c r="DA48" s="689"/>
      <c r="DB48" s="689"/>
      <c r="DC48" s="701"/>
      <c r="DD48" s="692" t="s">
        <v>180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7856837</v>
      </c>
      <c r="CS49" s="754"/>
      <c r="CT49" s="754"/>
      <c r="CU49" s="754"/>
      <c r="CV49" s="754"/>
      <c r="CW49" s="754"/>
      <c r="CX49" s="754"/>
      <c r="CY49" s="785"/>
      <c r="CZ49" s="780">
        <v>100</v>
      </c>
      <c r="DA49" s="786"/>
      <c r="DB49" s="786"/>
      <c r="DC49" s="787"/>
      <c r="DD49" s="788">
        <v>5651897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BAOqpHMHQ2k895dWEY7lNw7iUoWrFvJcHUmQ0+jEKtWQ8SlmiKddWnNr38ij83CbEEqav8XTECUD8GpVyifg==" saltValue="iLYlooEYZwu8/R+Z6hXm3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8023</v>
      </c>
      <c r="R7" s="819"/>
      <c r="S7" s="819"/>
      <c r="T7" s="819"/>
      <c r="U7" s="819"/>
      <c r="V7" s="819">
        <v>7846</v>
      </c>
      <c r="W7" s="819"/>
      <c r="X7" s="819"/>
      <c r="Y7" s="819"/>
      <c r="Z7" s="819"/>
      <c r="AA7" s="819">
        <v>177</v>
      </c>
      <c r="AB7" s="819"/>
      <c r="AC7" s="819"/>
      <c r="AD7" s="819"/>
      <c r="AE7" s="820"/>
      <c r="AF7" s="821">
        <v>146</v>
      </c>
      <c r="AG7" s="822"/>
      <c r="AH7" s="822"/>
      <c r="AI7" s="822"/>
      <c r="AJ7" s="823"/>
      <c r="AK7" s="858">
        <v>1</v>
      </c>
      <c r="AL7" s="859"/>
      <c r="AM7" s="859"/>
      <c r="AN7" s="859"/>
      <c r="AO7" s="859"/>
      <c r="AP7" s="859">
        <v>12299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607</v>
      </c>
      <c r="BT7" s="863"/>
      <c r="BU7" s="863"/>
      <c r="BV7" s="863"/>
      <c r="BW7" s="863"/>
      <c r="BX7" s="863"/>
      <c r="BY7" s="863"/>
      <c r="BZ7" s="863"/>
      <c r="CA7" s="863"/>
      <c r="CB7" s="863"/>
      <c r="CC7" s="863"/>
      <c r="CD7" s="863"/>
      <c r="CE7" s="863"/>
      <c r="CF7" s="863"/>
      <c r="CG7" s="864"/>
      <c r="CH7" s="855">
        <v>-12</v>
      </c>
      <c r="CI7" s="856"/>
      <c r="CJ7" s="856"/>
      <c r="CK7" s="856"/>
      <c r="CL7" s="857"/>
      <c r="CM7" s="855">
        <v>49</v>
      </c>
      <c r="CN7" s="856"/>
      <c r="CO7" s="856"/>
      <c r="CP7" s="856"/>
      <c r="CQ7" s="857"/>
      <c r="CR7" s="855">
        <v>52</v>
      </c>
      <c r="CS7" s="856"/>
      <c r="CT7" s="856"/>
      <c r="CU7" s="856"/>
      <c r="CV7" s="857"/>
      <c r="CW7" s="855" t="s">
        <v>595</v>
      </c>
      <c r="CX7" s="856"/>
      <c r="CY7" s="856"/>
      <c r="CZ7" s="856"/>
      <c r="DA7" s="857"/>
      <c r="DB7" s="855" t="s">
        <v>595</v>
      </c>
      <c r="DC7" s="856"/>
      <c r="DD7" s="856"/>
      <c r="DE7" s="856"/>
      <c r="DF7" s="857"/>
      <c r="DG7" s="855" t="s">
        <v>595</v>
      </c>
      <c r="DH7" s="856"/>
      <c r="DI7" s="856"/>
      <c r="DJ7" s="856"/>
      <c r="DK7" s="857"/>
      <c r="DL7" s="855" t="s">
        <v>595</v>
      </c>
      <c r="DM7" s="856"/>
      <c r="DN7" s="856"/>
      <c r="DO7" s="856"/>
      <c r="DP7" s="857"/>
      <c r="DQ7" s="855" t="s">
        <v>595</v>
      </c>
      <c r="DR7" s="856"/>
      <c r="DS7" s="856"/>
      <c r="DT7" s="856"/>
      <c r="DU7" s="857"/>
      <c r="DV7" s="836"/>
      <c r="DW7" s="837"/>
      <c r="DX7" s="837"/>
      <c r="DY7" s="837"/>
      <c r="DZ7" s="838"/>
      <c r="EA7" s="255"/>
    </row>
    <row r="8" spans="1:131" s="256" customFormat="1" ht="26.25" customHeight="1" x14ac:dyDescent="0.15">
      <c r="A8" s="262">
        <v>2</v>
      </c>
      <c r="B8" s="839" t="s">
        <v>395</v>
      </c>
      <c r="C8" s="840"/>
      <c r="D8" s="840"/>
      <c r="E8" s="840"/>
      <c r="F8" s="840"/>
      <c r="G8" s="840"/>
      <c r="H8" s="840"/>
      <c r="I8" s="840"/>
      <c r="J8" s="840"/>
      <c r="K8" s="840"/>
      <c r="L8" s="840"/>
      <c r="M8" s="840"/>
      <c r="N8" s="840"/>
      <c r="O8" s="840"/>
      <c r="P8" s="841"/>
      <c r="Q8" s="842">
        <v>6</v>
      </c>
      <c r="R8" s="843"/>
      <c r="S8" s="843"/>
      <c r="T8" s="843"/>
      <c r="U8" s="843"/>
      <c r="V8" s="843">
        <v>6</v>
      </c>
      <c r="W8" s="843"/>
      <c r="X8" s="843"/>
      <c r="Y8" s="843"/>
      <c r="Z8" s="843"/>
      <c r="AA8" s="843" t="s">
        <v>595</v>
      </c>
      <c r="AB8" s="843"/>
      <c r="AC8" s="843"/>
      <c r="AD8" s="843"/>
      <c r="AE8" s="844"/>
      <c r="AF8" s="845" t="s">
        <v>396</v>
      </c>
      <c r="AG8" s="846"/>
      <c r="AH8" s="846"/>
      <c r="AI8" s="846"/>
      <c r="AJ8" s="847"/>
      <c r="AK8" s="848" t="s">
        <v>595</v>
      </c>
      <c r="AL8" s="849"/>
      <c r="AM8" s="849"/>
      <c r="AN8" s="849"/>
      <c r="AO8" s="849"/>
      <c r="AP8" s="849" t="s">
        <v>595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397</v>
      </c>
      <c r="C9" s="840"/>
      <c r="D9" s="840"/>
      <c r="E9" s="840"/>
      <c r="F9" s="840"/>
      <c r="G9" s="840"/>
      <c r="H9" s="840"/>
      <c r="I9" s="840"/>
      <c r="J9" s="840"/>
      <c r="K9" s="840"/>
      <c r="L9" s="840"/>
      <c r="M9" s="840"/>
      <c r="N9" s="840"/>
      <c r="O9" s="840"/>
      <c r="P9" s="841"/>
      <c r="Q9" s="842">
        <v>5</v>
      </c>
      <c r="R9" s="843"/>
      <c r="S9" s="843"/>
      <c r="T9" s="843"/>
      <c r="U9" s="843"/>
      <c r="V9" s="843">
        <v>5</v>
      </c>
      <c r="W9" s="843"/>
      <c r="X9" s="843"/>
      <c r="Y9" s="843"/>
      <c r="Z9" s="843"/>
      <c r="AA9" s="843">
        <v>1</v>
      </c>
      <c r="AB9" s="843"/>
      <c r="AC9" s="843"/>
      <c r="AD9" s="843"/>
      <c r="AE9" s="844"/>
      <c r="AF9" s="845">
        <v>1</v>
      </c>
      <c r="AG9" s="846"/>
      <c r="AH9" s="846"/>
      <c r="AI9" s="846"/>
      <c r="AJ9" s="847"/>
      <c r="AK9" s="848" t="s">
        <v>595</v>
      </c>
      <c r="AL9" s="849"/>
      <c r="AM9" s="849"/>
      <c r="AN9" s="849"/>
      <c r="AO9" s="849"/>
      <c r="AP9" s="849" t="s">
        <v>595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399</v>
      </c>
      <c r="B23" s="874" t="s">
        <v>400</v>
      </c>
      <c r="C23" s="875"/>
      <c r="D23" s="875"/>
      <c r="E23" s="875"/>
      <c r="F23" s="875"/>
      <c r="G23" s="875"/>
      <c r="H23" s="875"/>
      <c r="I23" s="875"/>
      <c r="J23" s="875"/>
      <c r="K23" s="875"/>
      <c r="L23" s="875"/>
      <c r="M23" s="875"/>
      <c r="N23" s="875"/>
      <c r="O23" s="875"/>
      <c r="P23" s="876"/>
      <c r="Q23" s="877">
        <v>8034</v>
      </c>
      <c r="R23" s="878"/>
      <c r="S23" s="878"/>
      <c r="T23" s="878"/>
      <c r="U23" s="878"/>
      <c r="V23" s="878">
        <v>7857</v>
      </c>
      <c r="W23" s="878"/>
      <c r="X23" s="878"/>
      <c r="Y23" s="878"/>
      <c r="Z23" s="878"/>
      <c r="AA23" s="878">
        <v>178</v>
      </c>
      <c r="AB23" s="878"/>
      <c r="AC23" s="878"/>
      <c r="AD23" s="878"/>
      <c r="AE23" s="879"/>
      <c r="AF23" s="880">
        <v>146</v>
      </c>
      <c r="AG23" s="878"/>
      <c r="AH23" s="878"/>
      <c r="AI23" s="878"/>
      <c r="AJ23" s="881"/>
      <c r="AK23" s="882"/>
      <c r="AL23" s="883"/>
      <c r="AM23" s="883"/>
      <c r="AN23" s="883"/>
      <c r="AO23" s="883"/>
      <c r="AP23" s="878">
        <v>12299</v>
      </c>
      <c r="AQ23" s="878"/>
      <c r="AR23" s="878"/>
      <c r="AS23" s="878"/>
      <c r="AT23" s="878"/>
      <c r="AU23" s="884"/>
      <c r="AV23" s="884"/>
      <c r="AW23" s="884"/>
      <c r="AX23" s="884"/>
      <c r="AY23" s="885"/>
      <c r="AZ23" s="893" t="s">
        <v>180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403</v>
      </c>
      <c r="R26" s="802"/>
      <c r="S26" s="802"/>
      <c r="T26" s="802"/>
      <c r="U26" s="803"/>
      <c r="V26" s="801" t="s">
        <v>404</v>
      </c>
      <c r="W26" s="802"/>
      <c r="X26" s="802"/>
      <c r="Y26" s="802"/>
      <c r="Z26" s="803"/>
      <c r="AA26" s="801" t="s">
        <v>405</v>
      </c>
      <c r="AB26" s="802"/>
      <c r="AC26" s="802"/>
      <c r="AD26" s="802"/>
      <c r="AE26" s="802"/>
      <c r="AF26" s="896" t="s">
        <v>406</v>
      </c>
      <c r="AG26" s="897"/>
      <c r="AH26" s="897"/>
      <c r="AI26" s="897"/>
      <c r="AJ26" s="898"/>
      <c r="AK26" s="802" t="s">
        <v>407</v>
      </c>
      <c r="AL26" s="802"/>
      <c r="AM26" s="802"/>
      <c r="AN26" s="802"/>
      <c r="AO26" s="803"/>
      <c r="AP26" s="801" t="s">
        <v>408</v>
      </c>
      <c r="AQ26" s="802"/>
      <c r="AR26" s="802"/>
      <c r="AS26" s="802"/>
      <c r="AT26" s="803"/>
      <c r="AU26" s="801" t="s">
        <v>409</v>
      </c>
      <c r="AV26" s="802"/>
      <c r="AW26" s="802"/>
      <c r="AX26" s="802"/>
      <c r="AY26" s="803"/>
      <c r="AZ26" s="801" t="s">
        <v>410</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411</v>
      </c>
      <c r="C28" s="816"/>
      <c r="D28" s="816"/>
      <c r="E28" s="816"/>
      <c r="F28" s="816"/>
      <c r="G28" s="816"/>
      <c r="H28" s="816"/>
      <c r="I28" s="816"/>
      <c r="J28" s="816"/>
      <c r="K28" s="816"/>
      <c r="L28" s="816"/>
      <c r="M28" s="816"/>
      <c r="N28" s="816"/>
      <c r="O28" s="816"/>
      <c r="P28" s="817"/>
      <c r="Q28" s="906">
        <v>2452</v>
      </c>
      <c r="R28" s="907"/>
      <c r="S28" s="907"/>
      <c r="T28" s="907"/>
      <c r="U28" s="907"/>
      <c r="V28" s="907">
        <v>2443</v>
      </c>
      <c r="W28" s="907"/>
      <c r="X28" s="907"/>
      <c r="Y28" s="907"/>
      <c r="Z28" s="907"/>
      <c r="AA28" s="907">
        <v>9</v>
      </c>
      <c r="AB28" s="907"/>
      <c r="AC28" s="907"/>
      <c r="AD28" s="907"/>
      <c r="AE28" s="908"/>
      <c r="AF28" s="909">
        <v>9</v>
      </c>
      <c r="AG28" s="907"/>
      <c r="AH28" s="907"/>
      <c r="AI28" s="907"/>
      <c r="AJ28" s="910"/>
      <c r="AK28" s="911">
        <v>254</v>
      </c>
      <c r="AL28" s="902"/>
      <c r="AM28" s="902"/>
      <c r="AN28" s="902"/>
      <c r="AO28" s="902"/>
      <c r="AP28" s="902" t="s">
        <v>595</v>
      </c>
      <c r="AQ28" s="902"/>
      <c r="AR28" s="902"/>
      <c r="AS28" s="902"/>
      <c r="AT28" s="902"/>
      <c r="AU28" s="902" t="s">
        <v>595</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412</v>
      </c>
      <c r="C29" s="840"/>
      <c r="D29" s="840"/>
      <c r="E29" s="840"/>
      <c r="F29" s="840"/>
      <c r="G29" s="840"/>
      <c r="H29" s="840"/>
      <c r="I29" s="840"/>
      <c r="J29" s="840"/>
      <c r="K29" s="840"/>
      <c r="L29" s="840"/>
      <c r="M29" s="840"/>
      <c r="N29" s="840"/>
      <c r="O29" s="840"/>
      <c r="P29" s="841"/>
      <c r="Q29" s="842">
        <v>445</v>
      </c>
      <c r="R29" s="843"/>
      <c r="S29" s="843"/>
      <c r="T29" s="843"/>
      <c r="U29" s="843"/>
      <c r="V29" s="843">
        <v>445</v>
      </c>
      <c r="W29" s="843"/>
      <c r="X29" s="843"/>
      <c r="Y29" s="843"/>
      <c r="Z29" s="843"/>
      <c r="AA29" s="843">
        <v>0</v>
      </c>
      <c r="AB29" s="843"/>
      <c r="AC29" s="843"/>
      <c r="AD29" s="843"/>
      <c r="AE29" s="844"/>
      <c r="AF29" s="845">
        <v>0</v>
      </c>
      <c r="AG29" s="846"/>
      <c r="AH29" s="846"/>
      <c r="AI29" s="846"/>
      <c r="AJ29" s="847"/>
      <c r="AK29" s="914">
        <v>283</v>
      </c>
      <c r="AL29" s="915"/>
      <c r="AM29" s="915"/>
      <c r="AN29" s="915"/>
      <c r="AO29" s="915"/>
      <c r="AP29" s="915" t="s">
        <v>595</v>
      </c>
      <c r="AQ29" s="915"/>
      <c r="AR29" s="915"/>
      <c r="AS29" s="915"/>
      <c r="AT29" s="915"/>
      <c r="AU29" s="915" t="s">
        <v>595</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413</v>
      </c>
      <c r="C30" s="840"/>
      <c r="D30" s="840"/>
      <c r="E30" s="840"/>
      <c r="F30" s="840"/>
      <c r="G30" s="840"/>
      <c r="H30" s="840"/>
      <c r="I30" s="840"/>
      <c r="J30" s="840"/>
      <c r="K30" s="840"/>
      <c r="L30" s="840"/>
      <c r="M30" s="840"/>
      <c r="N30" s="840"/>
      <c r="O30" s="840"/>
      <c r="P30" s="841"/>
      <c r="Q30" s="842">
        <v>2100</v>
      </c>
      <c r="R30" s="843"/>
      <c r="S30" s="843"/>
      <c r="T30" s="843"/>
      <c r="U30" s="843"/>
      <c r="V30" s="843">
        <v>2086</v>
      </c>
      <c r="W30" s="843"/>
      <c r="X30" s="843"/>
      <c r="Y30" s="843"/>
      <c r="Z30" s="843"/>
      <c r="AA30" s="843">
        <v>13</v>
      </c>
      <c r="AB30" s="843"/>
      <c r="AC30" s="843"/>
      <c r="AD30" s="843"/>
      <c r="AE30" s="844"/>
      <c r="AF30" s="845">
        <v>13</v>
      </c>
      <c r="AG30" s="846"/>
      <c r="AH30" s="846"/>
      <c r="AI30" s="846"/>
      <c r="AJ30" s="847"/>
      <c r="AK30" s="914">
        <v>319</v>
      </c>
      <c r="AL30" s="915"/>
      <c r="AM30" s="915"/>
      <c r="AN30" s="915"/>
      <c r="AO30" s="915"/>
      <c r="AP30" s="915" t="s">
        <v>595</v>
      </c>
      <c r="AQ30" s="915"/>
      <c r="AR30" s="915"/>
      <c r="AS30" s="915"/>
      <c r="AT30" s="915"/>
      <c r="AU30" s="915" t="s">
        <v>595</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414</v>
      </c>
      <c r="C31" s="840"/>
      <c r="D31" s="840"/>
      <c r="E31" s="840"/>
      <c r="F31" s="840"/>
      <c r="G31" s="840"/>
      <c r="H31" s="840"/>
      <c r="I31" s="840"/>
      <c r="J31" s="840"/>
      <c r="K31" s="840"/>
      <c r="L31" s="840"/>
      <c r="M31" s="840"/>
      <c r="N31" s="840"/>
      <c r="O31" s="840"/>
      <c r="P31" s="841"/>
      <c r="Q31" s="842">
        <v>5</v>
      </c>
      <c r="R31" s="843"/>
      <c r="S31" s="843"/>
      <c r="T31" s="843"/>
      <c r="U31" s="843"/>
      <c r="V31" s="843">
        <v>5</v>
      </c>
      <c r="W31" s="843"/>
      <c r="X31" s="843"/>
      <c r="Y31" s="843"/>
      <c r="Z31" s="843"/>
      <c r="AA31" s="843" t="s">
        <v>595</v>
      </c>
      <c r="AB31" s="843"/>
      <c r="AC31" s="843"/>
      <c r="AD31" s="843"/>
      <c r="AE31" s="844"/>
      <c r="AF31" s="845" t="s">
        <v>180</v>
      </c>
      <c r="AG31" s="846"/>
      <c r="AH31" s="846"/>
      <c r="AI31" s="846"/>
      <c r="AJ31" s="847"/>
      <c r="AK31" s="914">
        <v>4</v>
      </c>
      <c r="AL31" s="915"/>
      <c r="AM31" s="915"/>
      <c r="AN31" s="915"/>
      <c r="AO31" s="915"/>
      <c r="AP31" s="915">
        <v>5</v>
      </c>
      <c r="AQ31" s="915"/>
      <c r="AR31" s="915"/>
      <c r="AS31" s="915"/>
      <c r="AT31" s="915"/>
      <c r="AU31" s="915">
        <v>4</v>
      </c>
      <c r="AV31" s="915"/>
      <c r="AW31" s="915"/>
      <c r="AX31" s="915"/>
      <c r="AY31" s="915"/>
      <c r="AZ31" s="916" t="s">
        <v>595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3</v>
      </c>
      <c r="R32" s="843"/>
      <c r="S32" s="843"/>
      <c r="T32" s="843"/>
      <c r="U32" s="843"/>
      <c r="V32" s="843">
        <v>3</v>
      </c>
      <c r="W32" s="843"/>
      <c r="X32" s="843"/>
      <c r="Y32" s="843"/>
      <c r="Z32" s="843"/>
      <c r="AA32" s="843" t="s">
        <v>595</v>
      </c>
      <c r="AB32" s="843"/>
      <c r="AC32" s="843"/>
      <c r="AD32" s="843"/>
      <c r="AE32" s="844"/>
      <c r="AF32" s="845" t="s">
        <v>416</v>
      </c>
      <c r="AG32" s="846"/>
      <c r="AH32" s="846"/>
      <c r="AI32" s="846"/>
      <c r="AJ32" s="847"/>
      <c r="AK32" s="914">
        <v>2</v>
      </c>
      <c r="AL32" s="915"/>
      <c r="AM32" s="915"/>
      <c r="AN32" s="915"/>
      <c r="AO32" s="915"/>
      <c r="AP32" s="915" t="s">
        <v>595</v>
      </c>
      <c r="AQ32" s="915"/>
      <c r="AR32" s="915"/>
      <c r="AS32" s="915"/>
      <c r="AT32" s="915"/>
      <c r="AU32" s="915" t="s">
        <v>595</v>
      </c>
      <c r="AV32" s="915"/>
      <c r="AW32" s="915"/>
      <c r="AX32" s="915"/>
      <c r="AY32" s="915"/>
      <c r="AZ32" s="916" t="s">
        <v>595</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414</v>
      </c>
      <c r="R33" s="843"/>
      <c r="S33" s="843"/>
      <c r="T33" s="843"/>
      <c r="U33" s="843"/>
      <c r="V33" s="843">
        <v>487</v>
      </c>
      <c r="W33" s="843"/>
      <c r="X33" s="843"/>
      <c r="Y33" s="843"/>
      <c r="Z33" s="843"/>
      <c r="AA33" s="843">
        <v>-73</v>
      </c>
      <c r="AB33" s="843"/>
      <c r="AC33" s="843"/>
      <c r="AD33" s="843"/>
      <c r="AE33" s="844"/>
      <c r="AF33" s="845">
        <v>541</v>
      </c>
      <c r="AG33" s="846"/>
      <c r="AH33" s="846"/>
      <c r="AI33" s="846"/>
      <c r="AJ33" s="847"/>
      <c r="AK33" s="914" t="s">
        <v>595</v>
      </c>
      <c r="AL33" s="915"/>
      <c r="AM33" s="915"/>
      <c r="AN33" s="915"/>
      <c r="AO33" s="915"/>
      <c r="AP33" s="915">
        <v>3342</v>
      </c>
      <c r="AQ33" s="915"/>
      <c r="AR33" s="915"/>
      <c r="AS33" s="915"/>
      <c r="AT33" s="915"/>
      <c r="AU33" s="915">
        <v>626</v>
      </c>
      <c r="AV33" s="915"/>
      <c r="AW33" s="915"/>
      <c r="AX33" s="915"/>
      <c r="AY33" s="915"/>
      <c r="AZ33" s="916" t="s">
        <v>595</v>
      </c>
      <c r="BA33" s="916"/>
      <c r="BB33" s="916"/>
      <c r="BC33" s="916"/>
      <c r="BD33" s="916"/>
      <c r="BE33" s="912" t="s">
        <v>418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419</v>
      </c>
      <c r="C34" s="840"/>
      <c r="D34" s="840"/>
      <c r="E34" s="840"/>
      <c r="F34" s="840"/>
      <c r="G34" s="840"/>
      <c r="H34" s="840"/>
      <c r="I34" s="840"/>
      <c r="J34" s="840"/>
      <c r="K34" s="840"/>
      <c r="L34" s="840"/>
      <c r="M34" s="840"/>
      <c r="N34" s="840"/>
      <c r="O34" s="840"/>
      <c r="P34" s="841"/>
      <c r="Q34" s="842">
        <v>2221</v>
      </c>
      <c r="R34" s="843"/>
      <c r="S34" s="843"/>
      <c r="T34" s="843"/>
      <c r="U34" s="843"/>
      <c r="V34" s="843">
        <v>2248</v>
      </c>
      <c r="W34" s="843"/>
      <c r="X34" s="843"/>
      <c r="Y34" s="843"/>
      <c r="Z34" s="843"/>
      <c r="AA34" s="843">
        <v>-27</v>
      </c>
      <c r="AB34" s="843"/>
      <c r="AC34" s="843"/>
      <c r="AD34" s="843"/>
      <c r="AE34" s="844"/>
      <c r="AF34" s="845">
        <v>176</v>
      </c>
      <c r="AG34" s="846"/>
      <c r="AH34" s="846"/>
      <c r="AI34" s="846"/>
      <c r="AJ34" s="847"/>
      <c r="AK34" s="914">
        <v>144</v>
      </c>
      <c r="AL34" s="915"/>
      <c r="AM34" s="915"/>
      <c r="AN34" s="915"/>
      <c r="AO34" s="915"/>
      <c r="AP34" s="915">
        <v>2154</v>
      </c>
      <c r="AQ34" s="915"/>
      <c r="AR34" s="915"/>
      <c r="AS34" s="915"/>
      <c r="AT34" s="915"/>
      <c r="AU34" s="915">
        <v>1081</v>
      </c>
      <c r="AV34" s="915"/>
      <c r="AW34" s="915"/>
      <c r="AX34" s="915"/>
      <c r="AY34" s="915"/>
      <c r="AZ34" s="916" t="s">
        <v>595</v>
      </c>
      <c r="BA34" s="916"/>
      <c r="BB34" s="916"/>
      <c r="BC34" s="916"/>
      <c r="BD34" s="916"/>
      <c r="BE34" s="912" t="s">
        <v>418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420</v>
      </c>
      <c r="C35" s="840"/>
      <c r="D35" s="840"/>
      <c r="E35" s="840"/>
      <c r="F35" s="840"/>
      <c r="G35" s="840"/>
      <c r="H35" s="840"/>
      <c r="I35" s="840"/>
      <c r="J35" s="840"/>
      <c r="K35" s="840"/>
      <c r="L35" s="840"/>
      <c r="M35" s="840"/>
      <c r="N35" s="840"/>
      <c r="O35" s="840"/>
      <c r="P35" s="841"/>
      <c r="Q35" s="842">
        <v>39</v>
      </c>
      <c r="R35" s="843"/>
      <c r="S35" s="843"/>
      <c r="T35" s="843"/>
      <c r="U35" s="843"/>
      <c r="V35" s="843">
        <v>39</v>
      </c>
      <c r="W35" s="843"/>
      <c r="X35" s="843"/>
      <c r="Y35" s="843"/>
      <c r="Z35" s="843"/>
      <c r="AA35" s="843" t="s">
        <v>595</v>
      </c>
      <c r="AB35" s="843"/>
      <c r="AC35" s="843"/>
      <c r="AD35" s="843"/>
      <c r="AE35" s="844"/>
      <c r="AF35" s="845" t="s">
        <v>416</v>
      </c>
      <c r="AG35" s="846"/>
      <c r="AH35" s="846"/>
      <c r="AI35" s="846"/>
      <c r="AJ35" s="847"/>
      <c r="AK35" s="914">
        <v>36</v>
      </c>
      <c r="AL35" s="915"/>
      <c r="AM35" s="915"/>
      <c r="AN35" s="915"/>
      <c r="AO35" s="915"/>
      <c r="AP35" s="915">
        <v>109</v>
      </c>
      <c r="AQ35" s="915"/>
      <c r="AR35" s="915"/>
      <c r="AS35" s="915"/>
      <c r="AT35" s="915"/>
      <c r="AU35" s="915">
        <v>109</v>
      </c>
      <c r="AV35" s="915"/>
      <c r="AW35" s="915"/>
      <c r="AX35" s="915"/>
      <c r="AY35" s="915"/>
      <c r="AZ35" s="916" t="s">
        <v>595</v>
      </c>
      <c r="BA35" s="916"/>
      <c r="BB35" s="916"/>
      <c r="BC35" s="916"/>
      <c r="BD35" s="916"/>
      <c r="BE35" s="912" t="s">
        <v>421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422</v>
      </c>
      <c r="C36" s="840"/>
      <c r="D36" s="840"/>
      <c r="E36" s="840"/>
      <c r="F36" s="840"/>
      <c r="G36" s="840"/>
      <c r="H36" s="840"/>
      <c r="I36" s="840"/>
      <c r="J36" s="840"/>
      <c r="K36" s="840"/>
      <c r="L36" s="840"/>
      <c r="M36" s="840"/>
      <c r="N36" s="840"/>
      <c r="O36" s="840"/>
      <c r="P36" s="841"/>
      <c r="Q36" s="842">
        <v>20</v>
      </c>
      <c r="R36" s="843"/>
      <c r="S36" s="843"/>
      <c r="T36" s="843"/>
      <c r="U36" s="843"/>
      <c r="V36" s="843">
        <v>20</v>
      </c>
      <c r="W36" s="843"/>
      <c r="X36" s="843"/>
      <c r="Y36" s="843"/>
      <c r="Z36" s="843"/>
      <c r="AA36" s="843">
        <v>1</v>
      </c>
      <c r="AB36" s="843"/>
      <c r="AC36" s="843"/>
      <c r="AD36" s="843"/>
      <c r="AE36" s="844"/>
      <c r="AF36" s="845">
        <v>1</v>
      </c>
      <c r="AG36" s="846"/>
      <c r="AH36" s="846"/>
      <c r="AI36" s="846"/>
      <c r="AJ36" s="847"/>
      <c r="AK36" s="914" t="s">
        <v>595</v>
      </c>
      <c r="AL36" s="915"/>
      <c r="AM36" s="915"/>
      <c r="AN36" s="915"/>
      <c r="AO36" s="915"/>
      <c r="AP36" s="915" t="s">
        <v>595</v>
      </c>
      <c r="AQ36" s="915"/>
      <c r="AR36" s="915"/>
      <c r="AS36" s="915"/>
      <c r="AT36" s="915"/>
      <c r="AU36" s="915" t="s">
        <v>595</v>
      </c>
      <c r="AV36" s="915"/>
      <c r="AW36" s="915"/>
      <c r="AX36" s="915"/>
      <c r="AY36" s="915"/>
      <c r="AZ36" s="916" t="s">
        <v>595</v>
      </c>
      <c r="BA36" s="916"/>
      <c r="BB36" s="916"/>
      <c r="BC36" s="916"/>
      <c r="BD36" s="916"/>
      <c r="BE36" s="912" t="s">
        <v>421</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399</v>
      </c>
      <c r="B63" s="874" t="s">
        <v>424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739</v>
      </c>
      <c r="AG63" s="926"/>
      <c r="AH63" s="926"/>
      <c r="AI63" s="926"/>
      <c r="AJ63" s="927"/>
      <c r="AK63" s="928"/>
      <c r="AL63" s="923"/>
      <c r="AM63" s="923"/>
      <c r="AN63" s="923"/>
      <c r="AO63" s="923"/>
      <c r="AP63" s="926">
        <v>5610</v>
      </c>
      <c r="AQ63" s="926"/>
      <c r="AR63" s="926"/>
      <c r="AS63" s="926"/>
      <c r="AT63" s="926"/>
      <c r="AU63" s="926">
        <v>1820</v>
      </c>
      <c r="AV63" s="926"/>
      <c r="AW63" s="926"/>
      <c r="AX63" s="926"/>
      <c r="AY63" s="926"/>
      <c r="AZ63" s="930"/>
      <c r="BA63" s="930"/>
      <c r="BB63" s="930"/>
      <c r="BC63" s="930"/>
      <c r="BD63" s="930"/>
      <c r="BE63" s="931"/>
      <c r="BF63" s="931"/>
      <c r="BG63" s="931"/>
      <c r="BH63" s="931"/>
      <c r="BI63" s="932"/>
      <c r="BJ63" s="933" t="s">
        <v>180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426</v>
      </c>
      <c r="B66" s="825"/>
      <c r="C66" s="825"/>
      <c r="D66" s="825"/>
      <c r="E66" s="825"/>
      <c r="F66" s="825"/>
      <c r="G66" s="825"/>
      <c r="H66" s="825"/>
      <c r="I66" s="825"/>
      <c r="J66" s="825"/>
      <c r="K66" s="825"/>
      <c r="L66" s="825"/>
      <c r="M66" s="825"/>
      <c r="N66" s="825"/>
      <c r="O66" s="825"/>
      <c r="P66" s="826"/>
      <c r="Q66" s="801" t="s">
        <v>427</v>
      </c>
      <c r="R66" s="802"/>
      <c r="S66" s="802"/>
      <c r="T66" s="802"/>
      <c r="U66" s="803"/>
      <c r="V66" s="801" t="s">
        <v>404</v>
      </c>
      <c r="W66" s="802"/>
      <c r="X66" s="802"/>
      <c r="Y66" s="802"/>
      <c r="Z66" s="803"/>
      <c r="AA66" s="801" t="s">
        <v>405</v>
      </c>
      <c r="AB66" s="802"/>
      <c r="AC66" s="802"/>
      <c r="AD66" s="802"/>
      <c r="AE66" s="803"/>
      <c r="AF66" s="936" t="s">
        <v>406</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596</v>
      </c>
      <c r="C68" s="954"/>
      <c r="D68" s="954"/>
      <c r="E68" s="954"/>
      <c r="F68" s="954"/>
      <c r="G68" s="954"/>
      <c r="H68" s="954"/>
      <c r="I68" s="954"/>
      <c r="J68" s="954"/>
      <c r="K68" s="954"/>
      <c r="L68" s="954"/>
      <c r="M68" s="954"/>
      <c r="N68" s="954"/>
      <c r="O68" s="954"/>
      <c r="P68" s="955"/>
      <c r="Q68" s="956">
        <v>8036</v>
      </c>
      <c r="R68" s="950"/>
      <c r="S68" s="950"/>
      <c r="T68" s="950"/>
      <c r="U68" s="950"/>
      <c r="V68" s="950">
        <v>6850</v>
      </c>
      <c r="W68" s="950"/>
      <c r="X68" s="950"/>
      <c r="Y68" s="950"/>
      <c r="Z68" s="950"/>
      <c r="AA68" s="950">
        <v>1185</v>
      </c>
      <c r="AB68" s="950"/>
      <c r="AC68" s="950"/>
      <c r="AD68" s="950"/>
      <c r="AE68" s="950"/>
      <c r="AF68" s="950">
        <v>1185</v>
      </c>
      <c r="AG68" s="950"/>
      <c r="AH68" s="950"/>
      <c r="AI68" s="950"/>
      <c r="AJ68" s="950"/>
      <c r="AK68" s="950">
        <v>16</v>
      </c>
      <c r="AL68" s="950"/>
      <c r="AM68" s="950"/>
      <c r="AN68" s="950"/>
      <c r="AO68" s="950"/>
      <c r="AP68" s="950" t="s">
        <v>595</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597</v>
      </c>
      <c r="C69" s="958"/>
      <c r="D69" s="958"/>
      <c r="E69" s="958"/>
      <c r="F69" s="958"/>
      <c r="G69" s="958"/>
      <c r="H69" s="958"/>
      <c r="I69" s="958"/>
      <c r="J69" s="958"/>
      <c r="K69" s="958"/>
      <c r="L69" s="958"/>
      <c r="M69" s="958"/>
      <c r="N69" s="958"/>
      <c r="O69" s="958"/>
      <c r="P69" s="959"/>
      <c r="Q69" s="960">
        <v>138</v>
      </c>
      <c r="R69" s="915"/>
      <c r="S69" s="915"/>
      <c r="T69" s="915"/>
      <c r="U69" s="915"/>
      <c r="V69" s="915">
        <v>136</v>
      </c>
      <c r="W69" s="915"/>
      <c r="X69" s="915"/>
      <c r="Y69" s="915"/>
      <c r="Z69" s="915"/>
      <c r="AA69" s="915">
        <v>2</v>
      </c>
      <c r="AB69" s="915"/>
      <c r="AC69" s="915"/>
      <c r="AD69" s="915"/>
      <c r="AE69" s="915"/>
      <c r="AF69" s="915">
        <v>2</v>
      </c>
      <c r="AG69" s="915"/>
      <c r="AH69" s="915"/>
      <c r="AI69" s="915"/>
      <c r="AJ69" s="915"/>
      <c r="AK69" s="915" t="s">
        <v>595</v>
      </c>
      <c r="AL69" s="915"/>
      <c r="AM69" s="915"/>
      <c r="AN69" s="915"/>
      <c r="AO69" s="915"/>
      <c r="AP69" s="915" t="s">
        <v>595</v>
      </c>
      <c r="AQ69" s="915"/>
      <c r="AR69" s="915"/>
      <c r="AS69" s="915"/>
      <c r="AT69" s="915"/>
      <c r="AU69" s="915" t="s">
        <v>595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598</v>
      </c>
      <c r="C70" s="958"/>
      <c r="D70" s="958"/>
      <c r="E70" s="958"/>
      <c r="F70" s="958"/>
      <c r="G70" s="958"/>
      <c r="H70" s="958"/>
      <c r="I70" s="958"/>
      <c r="J70" s="958"/>
      <c r="K70" s="958"/>
      <c r="L70" s="958"/>
      <c r="M70" s="958"/>
      <c r="N70" s="958"/>
      <c r="O70" s="958"/>
      <c r="P70" s="959"/>
      <c r="Q70" s="960">
        <v>113</v>
      </c>
      <c r="R70" s="915"/>
      <c r="S70" s="915"/>
      <c r="T70" s="915"/>
      <c r="U70" s="915"/>
      <c r="V70" s="915">
        <v>113</v>
      </c>
      <c r="W70" s="915"/>
      <c r="X70" s="915"/>
      <c r="Y70" s="915"/>
      <c r="Z70" s="915"/>
      <c r="AA70" s="915">
        <v>0</v>
      </c>
      <c r="AB70" s="915"/>
      <c r="AC70" s="915"/>
      <c r="AD70" s="915"/>
      <c r="AE70" s="915"/>
      <c r="AF70" s="915">
        <v>0</v>
      </c>
      <c r="AG70" s="915"/>
      <c r="AH70" s="915"/>
      <c r="AI70" s="915"/>
      <c r="AJ70" s="915"/>
      <c r="AK70" s="915">
        <v>12</v>
      </c>
      <c r="AL70" s="915"/>
      <c r="AM70" s="915"/>
      <c r="AN70" s="915"/>
      <c r="AO70" s="915"/>
      <c r="AP70" s="915" t="s">
        <v>595</v>
      </c>
      <c r="AQ70" s="915"/>
      <c r="AR70" s="915"/>
      <c r="AS70" s="915"/>
      <c r="AT70" s="915"/>
      <c r="AU70" s="915" t="s">
        <v>595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599</v>
      </c>
      <c r="C71" s="958"/>
      <c r="D71" s="958"/>
      <c r="E71" s="958"/>
      <c r="F71" s="958"/>
      <c r="G71" s="958"/>
      <c r="H71" s="958"/>
      <c r="I71" s="958"/>
      <c r="J71" s="958"/>
      <c r="K71" s="958"/>
      <c r="L71" s="958"/>
      <c r="M71" s="958"/>
      <c r="N71" s="958"/>
      <c r="O71" s="958"/>
      <c r="P71" s="959"/>
      <c r="Q71" s="960">
        <v>466</v>
      </c>
      <c r="R71" s="915"/>
      <c r="S71" s="915"/>
      <c r="T71" s="915"/>
      <c r="U71" s="915"/>
      <c r="V71" s="915">
        <v>459</v>
      </c>
      <c r="W71" s="915"/>
      <c r="X71" s="915"/>
      <c r="Y71" s="915"/>
      <c r="Z71" s="915"/>
      <c r="AA71" s="915">
        <v>1</v>
      </c>
      <c r="AB71" s="915"/>
      <c r="AC71" s="915"/>
      <c r="AD71" s="915"/>
      <c r="AE71" s="915"/>
      <c r="AF71" s="915">
        <v>1</v>
      </c>
      <c r="AG71" s="915"/>
      <c r="AH71" s="915"/>
      <c r="AI71" s="915"/>
      <c r="AJ71" s="915"/>
      <c r="AK71" s="915" t="s">
        <v>595</v>
      </c>
      <c r="AL71" s="915"/>
      <c r="AM71" s="915"/>
      <c r="AN71" s="915"/>
      <c r="AO71" s="915"/>
      <c r="AP71" s="915">
        <v>619</v>
      </c>
      <c r="AQ71" s="915"/>
      <c r="AR71" s="915"/>
      <c r="AS71" s="915"/>
      <c r="AT71" s="915"/>
      <c r="AU71" s="915">
        <v>200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600</v>
      </c>
      <c r="C72" s="958"/>
      <c r="D72" s="958"/>
      <c r="E72" s="958"/>
      <c r="F72" s="958"/>
      <c r="G72" s="958"/>
      <c r="H72" s="958"/>
      <c r="I72" s="958"/>
      <c r="J72" s="958"/>
      <c r="K72" s="958"/>
      <c r="L72" s="958"/>
      <c r="M72" s="958"/>
      <c r="N72" s="958"/>
      <c r="O72" s="958"/>
      <c r="P72" s="959"/>
      <c r="Q72" s="960">
        <v>110</v>
      </c>
      <c r="R72" s="915"/>
      <c r="S72" s="915"/>
      <c r="T72" s="915"/>
      <c r="U72" s="915"/>
      <c r="V72" s="915">
        <v>110</v>
      </c>
      <c r="W72" s="915"/>
      <c r="X72" s="915"/>
      <c r="Y72" s="915"/>
      <c r="Z72" s="915"/>
      <c r="AA72" s="915" t="s">
        <v>595</v>
      </c>
      <c r="AB72" s="915"/>
      <c r="AC72" s="915"/>
      <c r="AD72" s="915"/>
      <c r="AE72" s="915"/>
      <c r="AF72" s="915" t="s">
        <v>595</v>
      </c>
      <c r="AG72" s="915"/>
      <c r="AH72" s="915"/>
      <c r="AI72" s="915"/>
      <c r="AJ72" s="915"/>
      <c r="AK72" s="915" t="s">
        <v>595</v>
      </c>
      <c r="AL72" s="915"/>
      <c r="AM72" s="915"/>
      <c r="AN72" s="915"/>
      <c r="AO72" s="915"/>
      <c r="AP72" s="915" t="s">
        <v>595</v>
      </c>
      <c r="AQ72" s="915"/>
      <c r="AR72" s="915"/>
      <c r="AS72" s="915"/>
      <c r="AT72" s="915"/>
      <c r="AU72" s="915" t="s">
        <v>595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601</v>
      </c>
      <c r="C73" s="958"/>
      <c r="D73" s="958"/>
      <c r="E73" s="958"/>
      <c r="F73" s="958"/>
      <c r="G73" s="958"/>
      <c r="H73" s="958"/>
      <c r="I73" s="958"/>
      <c r="J73" s="958"/>
      <c r="K73" s="958"/>
      <c r="L73" s="958"/>
      <c r="M73" s="958"/>
      <c r="N73" s="958"/>
      <c r="O73" s="958"/>
      <c r="P73" s="959"/>
      <c r="Q73" s="960">
        <v>5</v>
      </c>
      <c r="R73" s="915"/>
      <c r="S73" s="915"/>
      <c r="T73" s="915"/>
      <c r="U73" s="915"/>
      <c r="V73" s="915">
        <v>5</v>
      </c>
      <c r="W73" s="915"/>
      <c r="X73" s="915"/>
      <c r="Y73" s="915"/>
      <c r="Z73" s="915"/>
      <c r="AA73" s="915">
        <v>1</v>
      </c>
      <c r="AB73" s="915"/>
      <c r="AC73" s="915"/>
      <c r="AD73" s="915"/>
      <c r="AE73" s="915"/>
      <c r="AF73" s="915">
        <v>1</v>
      </c>
      <c r="AG73" s="915"/>
      <c r="AH73" s="915"/>
      <c r="AI73" s="915"/>
      <c r="AJ73" s="915"/>
      <c r="AK73" s="915" t="s">
        <v>595</v>
      </c>
      <c r="AL73" s="915"/>
      <c r="AM73" s="915"/>
      <c r="AN73" s="915"/>
      <c r="AO73" s="915"/>
      <c r="AP73" s="915" t="s">
        <v>595</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602</v>
      </c>
      <c r="C74" s="958"/>
      <c r="D74" s="958"/>
      <c r="E74" s="958"/>
      <c r="F74" s="958"/>
      <c r="G74" s="958"/>
      <c r="H74" s="958"/>
      <c r="I74" s="958"/>
      <c r="J74" s="958"/>
      <c r="K74" s="958"/>
      <c r="L74" s="958"/>
      <c r="M74" s="958"/>
      <c r="N74" s="958"/>
      <c r="O74" s="958"/>
      <c r="P74" s="959"/>
      <c r="Q74" s="960">
        <v>63</v>
      </c>
      <c r="R74" s="915"/>
      <c r="S74" s="915"/>
      <c r="T74" s="915"/>
      <c r="U74" s="915"/>
      <c r="V74" s="915">
        <v>61</v>
      </c>
      <c r="W74" s="915"/>
      <c r="X74" s="915"/>
      <c r="Y74" s="915"/>
      <c r="Z74" s="915"/>
      <c r="AA74" s="915">
        <v>13</v>
      </c>
      <c r="AB74" s="915"/>
      <c r="AC74" s="915"/>
      <c r="AD74" s="915"/>
      <c r="AE74" s="915"/>
      <c r="AF74" s="915">
        <v>13</v>
      </c>
      <c r="AG74" s="915"/>
      <c r="AH74" s="915"/>
      <c r="AI74" s="915"/>
      <c r="AJ74" s="915"/>
      <c r="AK74" s="915" t="s">
        <v>595</v>
      </c>
      <c r="AL74" s="915"/>
      <c r="AM74" s="915"/>
      <c r="AN74" s="915"/>
      <c r="AO74" s="915"/>
      <c r="AP74" s="915" t="s">
        <v>595</v>
      </c>
      <c r="AQ74" s="915"/>
      <c r="AR74" s="915"/>
      <c r="AS74" s="915"/>
      <c r="AT74" s="915"/>
      <c r="AU74" s="915" t="s">
        <v>595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603</v>
      </c>
      <c r="C75" s="958"/>
      <c r="D75" s="958"/>
      <c r="E75" s="958"/>
      <c r="F75" s="958"/>
      <c r="G75" s="958"/>
      <c r="H75" s="958"/>
      <c r="I75" s="958"/>
      <c r="J75" s="958"/>
      <c r="K75" s="958"/>
      <c r="L75" s="958"/>
      <c r="M75" s="958"/>
      <c r="N75" s="958"/>
      <c r="O75" s="958"/>
      <c r="P75" s="959"/>
      <c r="Q75" s="963">
        <v>128</v>
      </c>
      <c r="R75" s="964"/>
      <c r="S75" s="964"/>
      <c r="T75" s="964"/>
      <c r="U75" s="914"/>
      <c r="V75" s="965">
        <v>127</v>
      </c>
      <c r="W75" s="964"/>
      <c r="X75" s="964"/>
      <c r="Y75" s="964"/>
      <c r="Z75" s="914"/>
      <c r="AA75" s="965">
        <v>1</v>
      </c>
      <c r="AB75" s="964"/>
      <c r="AC75" s="964"/>
      <c r="AD75" s="964"/>
      <c r="AE75" s="914"/>
      <c r="AF75" s="965">
        <v>1</v>
      </c>
      <c r="AG75" s="964"/>
      <c r="AH75" s="964"/>
      <c r="AI75" s="964"/>
      <c r="AJ75" s="914"/>
      <c r="AK75" s="965">
        <v>25</v>
      </c>
      <c r="AL75" s="964"/>
      <c r="AM75" s="964"/>
      <c r="AN75" s="964"/>
      <c r="AO75" s="914"/>
      <c r="AP75" s="965" t="s">
        <v>595</v>
      </c>
      <c r="AQ75" s="964"/>
      <c r="AR75" s="964"/>
      <c r="AS75" s="964"/>
      <c r="AT75" s="914"/>
      <c r="AU75" s="965" t="s">
        <v>595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604</v>
      </c>
      <c r="C76" s="958"/>
      <c r="D76" s="958"/>
      <c r="E76" s="958"/>
      <c r="F76" s="958"/>
      <c r="G76" s="958"/>
      <c r="H76" s="958"/>
      <c r="I76" s="958"/>
      <c r="J76" s="958"/>
      <c r="K76" s="958"/>
      <c r="L76" s="958"/>
      <c r="M76" s="958"/>
      <c r="N76" s="958"/>
      <c r="O76" s="958"/>
      <c r="P76" s="959"/>
      <c r="Q76" s="963">
        <v>109</v>
      </c>
      <c r="R76" s="964"/>
      <c r="S76" s="964"/>
      <c r="T76" s="964"/>
      <c r="U76" s="914"/>
      <c r="V76" s="965">
        <v>100</v>
      </c>
      <c r="W76" s="964"/>
      <c r="X76" s="964"/>
      <c r="Y76" s="964"/>
      <c r="Z76" s="914"/>
      <c r="AA76" s="965">
        <v>9</v>
      </c>
      <c r="AB76" s="964"/>
      <c r="AC76" s="964"/>
      <c r="AD76" s="964"/>
      <c r="AE76" s="914"/>
      <c r="AF76" s="965">
        <v>9</v>
      </c>
      <c r="AG76" s="964"/>
      <c r="AH76" s="964"/>
      <c r="AI76" s="964"/>
      <c r="AJ76" s="914"/>
      <c r="AK76" s="965">
        <v>9</v>
      </c>
      <c r="AL76" s="964"/>
      <c r="AM76" s="964"/>
      <c r="AN76" s="964"/>
      <c r="AO76" s="914"/>
      <c r="AP76" s="965" t="s">
        <v>595</v>
      </c>
      <c r="AQ76" s="964"/>
      <c r="AR76" s="964"/>
      <c r="AS76" s="964"/>
      <c r="AT76" s="914"/>
      <c r="AU76" s="965" t="s">
        <v>595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605</v>
      </c>
      <c r="C77" s="958"/>
      <c r="D77" s="958"/>
      <c r="E77" s="958"/>
      <c r="F77" s="958"/>
      <c r="G77" s="958"/>
      <c r="H77" s="958"/>
      <c r="I77" s="958"/>
      <c r="J77" s="958"/>
      <c r="K77" s="958"/>
      <c r="L77" s="958"/>
      <c r="M77" s="958"/>
      <c r="N77" s="958"/>
      <c r="O77" s="958"/>
      <c r="P77" s="959"/>
      <c r="Q77" s="963">
        <v>152324</v>
      </c>
      <c r="R77" s="964"/>
      <c r="S77" s="964"/>
      <c r="T77" s="964"/>
      <c r="U77" s="914"/>
      <c r="V77" s="965">
        <v>150619</v>
      </c>
      <c r="W77" s="964"/>
      <c r="X77" s="964"/>
      <c r="Y77" s="964"/>
      <c r="Z77" s="914"/>
      <c r="AA77" s="965">
        <v>1705</v>
      </c>
      <c r="AB77" s="964"/>
      <c r="AC77" s="964"/>
      <c r="AD77" s="964"/>
      <c r="AE77" s="914"/>
      <c r="AF77" s="965">
        <v>1705</v>
      </c>
      <c r="AG77" s="964"/>
      <c r="AH77" s="964"/>
      <c r="AI77" s="964"/>
      <c r="AJ77" s="914"/>
      <c r="AK77" s="965">
        <v>1311</v>
      </c>
      <c r="AL77" s="964"/>
      <c r="AM77" s="964"/>
      <c r="AN77" s="964"/>
      <c r="AO77" s="914"/>
      <c r="AP77" s="965" t="s">
        <v>595</v>
      </c>
      <c r="AQ77" s="964"/>
      <c r="AR77" s="964"/>
      <c r="AS77" s="964"/>
      <c r="AT77" s="914"/>
      <c r="AU77" s="965" t="s">
        <v>595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606</v>
      </c>
      <c r="C78" s="958"/>
      <c r="D78" s="958"/>
      <c r="E78" s="958"/>
      <c r="F78" s="958"/>
      <c r="G78" s="958"/>
      <c r="H78" s="958"/>
      <c r="I78" s="958"/>
      <c r="J78" s="958"/>
      <c r="K78" s="958"/>
      <c r="L78" s="958"/>
      <c r="M78" s="958"/>
      <c r="N78" s="958"/>
      <c r="O78" s="958"/>
      <c r="P78" s="959"/>
      <c r="Q78" s="960">
        <v>1406</v>
      </c>
      <c r="R78" s="915"/>
      <c r="S78" s="915"/>
      <c r="T78" s="915"/>
      <c r="U78" s="915"/>
      <c r="V78" s="915">
        <v>1393</v>
      </c>
      <c r="W78" s="915"/>
      <c r="X78" s="915"/>
      <c r="Y78" s="915"/>
      <c r="Z78" s="915"/>
      <c r="AA78" s="915">
        <v>13</v>
      </c>
      <c r="AB78" s="915"/>
      <c r="AC78" s="915"/>
      <c r="AD78" s="915"/>
      <c r="AE78" s="915"/>
      <c r="AF78" s="915">
        <v>6</v>
      </c>
      <c r="AG78" s="915"/>
      <c r="AH78" s="915"/>
      <c r="AI78" s="915"/>
      <c r="AJ78" s="915"/>
      <c r="AK78" s="915">
        <v>32</v>
      </c>
      <c r="AL78" s="915"/>
      <c r="AM78" s="915"/>
      <c r="AN78" s="915"/>
      <c r="AO78" s="915"/>
      <c r="AP78" s="915" t="s">
        <v>595</v>
      </c>
      <c r="AQ78" s="915"/>
      <c r="AR78" s="915"/>
      <c r="AS78" s="915"/>
      <c r="AT78" s="915"/>
      <c r="AU78" s="915" t="s">
        <v>595</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399</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2923</v>
      </c>
      <c r="AG88" s="926"/>
      <c r="AH88" s="926"/>
      <c r="AI88" s="926"/>
      <c r="AJ88" s="926"/>
      <c r="AK88" s="923"/>
      <c r="AL88" s="923"/>
      <c r="AM88" s="923"/>
      <c r="AN88" s="923"/>
      <c r="AO88" s="923"/>
      <c r="AP88" s="926">
        <v>619</v>
      </c>
      <c r="AQ88" s="926"/>
      <c r="AR88" s="926"/>
      <c r="AS88" s="926"/>
      <c r="AT88" s="926"/>
      <c r="AU88" s="926">
        <v>200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52</v>
      </c>
      <c r="CS102" s="934"/>
      <c r="CT102" s="934"/>
      <c r="CU102" s="934"/>
      <c r="CV102" s="977"/>
      <c r="CW102" s="976" t="s">
        <v>595</v>
      </c>
      <c r="CX102" s="934"/>
      <c r="CY102" s="934"/>
      <c r="CZ102" s="934"/>
      <c r="DA102" s="977"/>
      <c r="DB102" s="976" t="s">
        <v>595</v>
      </c>
      <c r="DC102" s="934"/>
      <c r="DD102" s="934"/>
      <c r="DE102" s="934"/>
      <c r="DF102" s="977"/>
      <c r="DG102" s="976" t="s">
        <v>595</v>
      </c>
      <c r="DH102" s="934"/>
      <c r="DI102" s="934"/>
      <c r="DJ102" s="934"/>
      <c r="DK102" s="977"/>
      <c r="DL102" s="976" t="s">
        <v>595</v>
      </c>
      <c r="DM102" s="934"/>
      <c r="DN102" s="934"/>
      <c r="DO102" s="934"/>
      <c r="DP102" s="977"/>
      <c r="DQ102" s="976" t="s">
        <v>595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314</v>
      </c>
      <c r="AG109" s="979"/>
      <c r="AH109" s="979"/>
      <c r="AI109" s="979"/>
      <c r="AJ109" s="980"/>
      <c r="AK109" s="978" t="s">
        <v>313</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314</v>
      </c>
      <c r="BW109" s="979"/>
      <c r="BX109" s="979"/>
      <c r="BY109" s="979"/>
      <c r="BZ109" s="980"/>
      <c r="CA109" s="978" t="s">
        <v>313</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314</v>
      </c>
      <c r="DM109" s="979"/>
      <c r="DN109" s="979"/>
      <c r="DO109" s="979"/>
      <c r="DP109" s="980"/>
      <c r="DQ109" s="978" t="s">
        <v>313</v>
      </c>
      <c r="DR109" s="979"/>
      <c r="DS109" s="979"/>
      <c r="DT109" s="979"/>
      <c r="DU109" s="980"/>
      <c r="DV109" s="978" t="s">
        <v>441</v>
      </c>
      <c r="DW109" s="979"/>
      <c r="DX109" s="979"/>
      <c r="DY109" s="979"/>
      <c r="DZ109" s="981"/>
    </row>
    <row r="110" spans="1:131" s="247"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779093</v>
      </c>
      <c r="AB110" s="986"/>
      <c r="AC110" s="986"/>
      <c r="AD110" s="986"/>
      <c r="AE110" s="987"/>
      <c r="AF110" s="988">
        <v>901340</v>
      </c>
      <c r="AG110" s="986"/>
      <c r="AH110" s="986"/>
      <c r="AI110" s="986"/>
      <c r="AJ110" s="987"/>
      <c r="AK110" s="988">
        <v>933390</v>
      </c>
      <c r="AL110" s="986"/>
      <c r="AM110" s="986"/>
      <c r="AN110" s="986"/>
      <c r="AO110" s="987"/>
      <c r="AP110" s="989">
        <v>22.3</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12221592</v>
      </c>
      <c r="BR110" s="1021"/>
      <c r="BS110" s="1021"/>
      <c r="BT110" s="1021"/>
      <c r="BU110" s="1021"/>
      <c r="BV110" s="1021">
        <v>12399040</v>
      </c>
      <c r="BW110" s="1021"/>
      <c r="BX110" s="1021"/>
      <c r="BY110" s="1021"/>
      <c r="BZ110" s="1021"/>
      <c r="CA110" s="1021">
        <v>12298841</v>
      </c>
      <c r="CB110" s="1021"/>
      <c r="CC110" s="1021"/>
      <c r="CD110" s="1021"/>
      <c r="CE110" s="1021"/>
      <c r="CF110" s="1035">
        <v>293.3</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180</v>
      </c>
      <c r="DM110" s="1021"/>
      <c r="DN110" s="1021"/>
      <c r="DO110" s="1021"/>
      <c r="DP110" s="1021"/>
      <c r="DQ110" s="1021" t="s">
        <v>448</v>
      </c>
      <c r="DR110" s="1021"/>
      <c r="DS110" s="1021"/>
      <c r="DT110" s="1021"/>
      <c r="DU110" s="1021"/>
      <c r="DV110" s="1022" t="s">
        <v>447</v>
      </c>
      <c r="DW110" s="1022"/>
      <c r="DX110" s="1022"/>
      <c r="DY110" s="1022"/>
      <c r="DZ110" s="1023"/>
    </row>
    <row r="111" spans="1:131" s="247" customFormat="1" ht="26.25" customHeight="1" x14ac:dyDescent="0.15">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447</v>
      </c>
      <c r="AB111" s="1028"/>
      <c r="AC111" s="1028"/>
      <c r="AD111" s="1028"/>
      <c r="AE111" s="1029"/>
      <c r="AF111" s="1030" t="s">
        <v>180</v>
      </c>
      <c r="AG111" s="1028"/>
      <c r="AH111" s="1028"/>
      <c r="AI111" s="1028"/>
      <c r="AJ111" s="1029"/>
      <c r="AK111" s="1030" t="s">
        <v>180</v>
      </c>
      <c r="AL111" s="1028"/>
      <c r="AM111" s="1028"/>
      <c r="AN111" s="1028"/>
      <c r="AO111" s="1029"/>
      <c r="AP111" s="1031" t="s">
        <v>447</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t="s">
        <v>447</v>
      </c>
      <c r="BR111" s="1014"/>
      <c r="BS111" s="1014"/>
      <c r="BT111" s="1014"/>
      <c r="BU111" s="1014"/>
      <c r="BV111" s="1014" t="s">
        <v>447</v>
      </c>
      <c r="BW111" s="1014"/>
      <c r="BX111" s="1014"/>
      <c r="BY111" s="1014"/>
      <c r="BZ111" s="1014"/>
      <c r="CA111" s="1014" t="s">
        <v>180</v>
      </c>
      <c r="CB111" s="1014"/>
      <c r="CC111" s="1014"/>
      <c r="CD111" s="1014"/>
      <c r="CE111" s="1014"/>
      <c r="CF111" s="1008" t="s">
        <v>180</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180</v>
      </c>
      <c r="DH111" s="1014"/>
      <c r="DI111" s="1014"/>
      <c r="DJ111" s="1014"/>
      <c r="DK111" s="1014"/>
      <c r="DL111" s="1014" t="s">
        <v>447</v>
      </c>
      <c r="DM111" s="1014"/>
      <c r="DN111" s="1014"/>
      <c r="DO111" s="1014"/>
      <c r="DP111" s="1014"/>
      <c r="DQ111" s="1014" t="s">
        <v>447</v>
      </c>
      <c r="DR111" s="1014"/>
      <c r="DS111" s="1014"/>
      <c r="DT111" s="1014"/>
      <c r="DU111" s="1014"/>
      <c r="DV111" s="1015" t="s">
        <v>447</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447</v>
      </c>
      <c r="AG112" s="1053"/>
      <c r="AH112" s="1053"/>
      <c r="AI112" s="1053"/>
      <c r="AJ112" s="1054"/>
      <c r="AK112" s="1055" t="s">
        <v>454</v>
      </c>
      <c r="AL112" s="1053"/>
      <c r="AM112" s="1053"/>
      <c r="AN112" s="1053"/>
      <c r="AO112" s="1054"/>
      <c r="AP112" s="1056" t="s">
        <v>180</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2097352</v>
      </c>
      <c r="BR112" s="1014"/>
      <c r="BS112" s="1014"/>
      <c r="BT112" s="1014"/>
      <c r="BU112" s="1014"/>
      <c r="BV112" s="1014">
        <v>1999497</v>
      </c>
      <c r="BW112" s="1014"/>
      <c r="BX112" s="1014"/>
      <c r="BY112" s="1014"/>
      <c r="BZ112" s="1014"/>
      <c r="CA112" s="1014">
        <v>1820080</v>
      </c>
      <c r="CB112" s="1014"/>
      <c r="CC112" s="1014"/>
      <c r="CD112" s="1014"/>
      <c r="CE112" s="1014"/>
      <c r="CF112" s="1008">
        <v>43.4</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180</v>
      </c>
      <c r="DH112" s="1014"/>
      <c r="DI112" s="1014"/>
      <c r="DJ112" s="1014"/>
      <c r="DK112" s="1014"/>
      <c r="DL112" s="1014" t="s">
        <v>180</v>
      </c>
      <c r="DM112" s="1014"/>
      <c r="DN112" s="1014"/>
      <c r="DO112" s="1014"/>
      <c r="DP112" s="1014"/>
      <c r="DQ112" s="1014" t="s">
        <v>180</v>
      </c>
      <c r="DR112" s="1014"/>
      <c r="DS112" s="1014"/>
      <c r="DT112" s="1014"/>
      <c r="DU112" s="1014"/>
      <c r="DV112" s="1015" t="s">
        <v>448</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52339</v>
      </c>
      <c r="AB113" s="1028"/>
      <c r="AC113" s="1028"/>
      <c r="AD113" s="1028"/>
      <c r="AE113" s="1029"/>
      <c r="AF113" s="1030">
        <v>68957</v>
      </c>
      <c r="AG113" s="1028"/>
      <c r="AH113" s="1028"/>
      <c r="AI113" s="1028"/>
      <c r="AJ113" s="1029"/>
      <c r="AK113" s="1030">
        <v>95150</v>
      </c>
      <c r="AL113" s="1028"/>
      <c r="AM113" s="1028"/>
      <c r="AN113" s="1028"/>
      <c r="AO113" s="1029"/>
      <c r="AP113" s="1031">
        <v>2.2999999999999998</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209660</v>
      </c>
      <c r="BR113" s="1014"/>
      <c r="BS113" s="1014"/>
      <c r="BT113" s="1014"/>
      <c r="BU113" s="1014"/>
      <c r="BV113" s="1014">
        <v>207824</v>
      </c>
      <c r="BW113" s="1014"/>
      <c r="BX113" s="1014"/>
      <c r="BY113" s="1014"/>
      <c r="BZ113" s="1014"/>
      <c r="CA113" s="1014">
        <v>200067</v>
      </c>
      <c r="CB113" s="1014"/>
      <c r="CC113" s="1014"/>
      <c r="CD113" s="1014"/>
      <c r="CE113" s="1014"/>
      <c r="CF113" s="1008">
        <v>4.8</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447</v>
      </c>
      <c r="DH113" s="1053"/>
      <c r="DI113" s="1053"/>
      <c r="DJ113" s="1053"/>
      <c r="DK113" s="1054"/>
      <c r="DL113" s="1055" t="s">
        <v>447</v>
      </c>
      <c r="DM113" s="1053"/>
      <c r="DN113" s="1053"/>
      <c r="DO113" s="1053"/>
      <c r="DP113" s="1054"/>
      <c r="DQ113" s="1055" t="s">
        <v>180</v>
      </c>
      <c r="DR113" s="1053"/>
      <c r="DS113" s="1053"/>
      <c r="DT113" s="1053"/>
      <c r="DU113" s="1054"/>
      <c r="DV113" s="1056" t="s">
        <v>448</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180</v>
      </c>
      <c r="AB114" s="1053"/>
      <c r="AC114" s="1053"/>
      <c r="AD114" s="1053"/>
      <c r="AE114" s="1054"/>
      <c r="AF114" s="1055" t="s">
        <v>447</v>
      </c>
      <c r="AG114" s="1053"/>
      <c r="AH114" s="1053"/>
      <c r="AI114" s="1053"/>
      <c r="AJ114" s="1054"/>
      <c r="AK114" s="1055" t="s">
        <v>447</v>
      </c>
      <c r="AL114" s="1053"/>
      <c r="AM114" s="1053"/>
      <c r="AN114" s="1053"/>
      <c r="AO114" s="1054"/>
      <c r="AP114" s="1056" t="s">
        <v>180</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1260517</v>
      </c>
      <c r="BR114" s="1014"/>
      <c r="BS114" s="1014"/>
      <c r="BT114" s="1014"/>
      <c r="BU114" s="1014"/>
      <c r="BV114" s="1014">
        <v>1160457</v>
      </c>
      <c r="BW114" s="1014"/>
      <c r="BX114" s="1014"/>
      <c r="BY114" s="1014"/>
      <c r="BZ114" s="1014"/>
      <c r="CA114" s="1014">
        <v>1192965</v>
      </c>
      <c r="CB114" s="1014"/>
      <c r="CC114" s="1014"/>
      <c r="CD114" s="1014"/>
      <c r="CE114" s="1014"/>
      <c r="CF114" s="1008">
        <v>28.4</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180</v>
      </c>
      <c r="DH114" s="1053"/>
      <c r="DI114" s="1053"/>
      <c r="DJ114" s="1053"/>
      <c r="DK114" s="1054"/>
      <c r="DL114" s="1055" t="s">
        <v>447</v>
      </c>
      <c r="DM114" s="1053"/>
      <c r="DN114" s="1053"/>
      <c r="DO114" s="1053"/>
      <c r="DP114" s="1054"/>
      <c r="DQ114" s="1055" t="s">
        <v>447</v>
      </c>
      <c r="DR114" s="1053"/>
      <c r="DS114" s="1053"/>
      <c r="DT114" s="1053"/>
      <c r="DU114" s="1054"/>
      <c r="DV114" s="1056" t="s">
        <v>447</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180</v>
      </c>
      <c r="AB115" s="1028"/>
      <c r="AC115" s="1028"/>
      <c r="AD115" s="1028"/>
      <c r="AE115" s="1029"/>
      <c r="AF115" s="1030" t="s">
        <v>180</v>
      </c>
      <c r="AG115" s="1028"/>
      <c r="AH115" s="1028"/>
      <c r="AI115" s="1028"/>
      <c r="AJ115" s="1029"/>
      <c r="AK115" s="1030" t="s">
        <v>464</v>
      </c>
      <c r="AL115" s="1028"/>
      <c r="AM115" s="1028"/>
      <c r="AN115" s="1028"/>
      <c r="AO115" s="1029"/>
      <c r="AP115" s="1031" t="s">
        <v>464</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t="s">
        <v>180</v>
      </c>
      <c r="BR115" s="1014"/>
      <c r="BS115" s="1014"/>
      <c r="BT115" s="1014"/>
      <c r="BU115" s="1014"/>
      <c r="BV115" s="1014" t="s">
        <v>447</v>
      </c>
      <c r="BW115" s="1014"/>
      <c r="BX115" s="1014"/>
      <c r="BY115" s="1014"/>
      <c r="BZ115" s="1014"/>
      <c r="CA115" s="1014" t="s">
        <v>447</v>
      </c>
      <c r="CB115" s="1014"/>
      <c r="CC115" s="1014"/>
      <c r="CD115" s="1014"/>
      <c r="CE115" s="1014"/>
      <c r="CF115" s="1008" t="s">
        <v>180</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180</v>
      </c>
      <c r="DM115" s="1053"/>
      <c r="DN115" s="1053"/>
      <c r="DO115" s="1053"/>
      <c r="DP115" s="1054"/>
      <c r="DQ115" s="1055" t="s">
        <v>180</v>
      </c>
      <c r="DR115" s="1053"/>
      <c r="DS115" s="1053"/>
      <c r="DT115" s="1053"/>
      <c r="DU115" s="1054"/>
      <c r="DV115" s="1056" t="s">
        <v>180</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17</v>
      </c>
      <c r="AB116" s="1053"/>
      <c r="AC116" s="1053"/>
      <c r="AD116" s="1053"/>
      <c r="AE116" s="1054"/>
      <c r="AF116" s="1055" t="s">
        <v>454</v>
      </c>
      <c r="AG116" s="1053"/>
      <c r="AH116" s="1053"/>
      <c r="AI116" s="1053"/>
      <c r="AJ116" s="1054"/>
      <c r="AK116" s="1055" t="s">
        <v>447</v>
      </c>
      <c r="AL116" s="1053"/>
      <c r="AM116" s="1053"/>
      <c r="AN116" s="1053"/>
      <c r="AO116" s="1054"/>
      <c r="AP116" s="1056" t="s">
        <v>180</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180</v>
      </c>
      <c r="BR116" s="1014"/>
      <c r="BS116" s="1014"/>
      <c r="BT116" s="1014"/>
      <c r="BU116" s="1014"/>
      <c r="BV116" s="1014" t="s">
        <v>447</v>
      </c>
      <c r="BW116" s="1014"/>
      <c r="BX116" s="1014"/>
      <c r="BY116" s="1014"/>
      <c r="BZ116" s="1014"/>
      <c r="CA116" s="1014" t="s">
        <v>180</v>
      </c>
      <c r="CB116" s="1014"/>
      <c r="CC116" s="1014"/>
      <c r="CD116" s="1014"/>
      <c r="CE116" s="1014"/>
      <c r="CF116" s="1008" t="s">
        <v>180</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447</v>
      </c>
      <c r="DH116" s="1053"/>
      <c r="DI116" s="1053"/>
      <c r="DJ116" s="1053"/>
      <c r="DK116" s="1054"/>
      <c r="DL116" s="1055" t="s">
        <v>180</v>
      </c>
      <c r="DM116" s="1053"/>
      <c r="DN116" s="1053"/>
      <c r="DO116" s="1053"/>
      <c r="DP116" s="1054"/>
      <c r="DQ116" s="1055" t="s">
        <v>180</v>
      </c>
      <c r="DR116" s="1053"/>
      <c r="DS116" s="1053"/>
      <c r="DT116" s="1053"/>
      <c r="DU116" s="1054"/>
      <c r="DV116" s="1056" t="s">
        <v>447</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831449</v>
      </c>
      <c r="AB117" s="1071"/>
      <c r="AC117" s="1071"/>
      <c r="AD117" s="1071"/>
      <c r="AE117" s="1072"/>
      <c r="AF117" s="1073">
        <v>970297</v>
      </c>
      <c r="AG117" s="1071"/>
      <c r="AH117" s="1071"/>
      <c r="AI117" s="1071"/>
      <c r="AJ117" s="1072"/>
      <c r="AK117" s="1073">
        <v>1028540</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180</v>
      </c>
      <c r="BR117" s="1014"/>
      <c r="BS117" s="1014"/>
      <c r="BT117" s="1014"/>
      <c r="BU117" s="1014"/>
      <c r="BV117" s="1014" t="s">
        <v>180</v>
      </c>
      <c r="BW117" s="1014"/>
      <c r="BX117" s="1014"/>
      <c r="BY117" s="1014"/>
      <c r="BZ117" s="1014"/>
      <c r="CA117" s="1014" t="s">
        <v>180</v>
      </c>
      <c r="CB117" s="1014"/>
      <c r="CC117" s="1014"/>
      <c r="CD117" s="1014"/>
      <c r="CE117" s="1014"/>
      <c r="CF117" s="1008" t="s">
        <v>447</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180</v>
      </c>
      <c r="DH117" s="1053"/>
      <c r="DI117" s="1053"/>
      <c r="DJ117" s="1053"/>
      <c r="DK117" s="1054"/>
      <c r="DL117" s="1055" t="s">
        <v>454</v>
      </c>
      <c r="DM117" s="1053"/>
      <c r="DN117" s="1053"/>
      <c r="DO117" s="1053"/>
      <c r="DP117" s="1054"/>
      <c r="DQ117" s="1055" t="s">
        <v>447</v>
      </c>
      <c r="DR117" s="1053"/>
      <c r="DS117" s="1053"/>
      <c r="DT117" s="1053"/>
      <c r="DU117" s="1054"/>
      <c r="DV117" s="1056" t="s">
        <v>180</v>
      </c>
      <c r="DW117" s="1057"/>
      <c r="DX117" s="1057"/>
      <c r="DY117" s="1057"/>
      <c r="DZ117" s="1058"/>
    </row>
    <row r="118" spans="1:130" s="247"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314</v>
      </c>
      <c r="AG118" s="979"/>
      <c r="AH118" s="979"/>
      <c r="AI118" s="979"/>
      <c r="AJ118" s="980"/>
      <c r="AK118" s="978" t="s">
        <v>313</v>
      </c>
      <c r="AL118" s="979"/>
      <c r="AM118" s="979"/>
      <c r="AN118" s="979"/>
      <c r="AO118" s="980"/>
      <c r="AP118" s="1065" t="s">
        <v>441</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464</v>
      </c>
      <c r="BR118" s="1092"/>
      <c r="BS118" s="1092"/>
      <c r="BT118" s="1092"/>
      <c r="BU118" s="1092"/>
      <c r="BV118" s="1092" t="s">
        <v>447</v>
      </c>
      <c r="BW118" s="1092"/>
      <c r="BX118" s="1092"/>
      <c r="BY118" s="1092"/>
      <c r="BZ118" s="1092"/>
      <c r="CA118" s="1092" t="s">
        <v>180</v>
      </c>
      <c r="CB118" s="1092"/>
      <c r="CC118" s="1092"/>
      <c r="CD118" s="1092"/>
      <c r="CE118" s="1092"/>
      <c r="CF118" s="1008" t="s">
        <v>464</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464</v>
      </c>
      <c r="DH118" s="1053"/>
      <c r="DI118" s="1053"/>
      <c r="DJ118" s="1053"/>
      <c r="DK118" s="1054"/>
      <c r="DL118" s="1055" t="s">
        <v>464</v>
      </c>
      <c r="DM118" s="1053"/>
      <c r="DN118" s="1053"/>
      <c r="DO118" s="1053"/>
      <c r="DP118" s="1054"/>
      <c r="DQ118" s="1055" t="s">
        <v>180</v>
      </c>
      <c r="DR118" s="1053"/>
      <c r="DS118" s="1053"/>
      <c r="DT118" s="1053"/>
      <c r="DU118" s="1054"/>
      <c r="DV118" s="1056" t="s">
        <v>464</v>
      </c>
      <c r="DW118" s="1057"/>
      <c r="DX118" s="1057"/>
      <c r="DY118" s="1057"/>
      <c r="DZ118" s="1058"/>
    </row>
    <row r="119" spans="1:130" s="247"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180</v>
      </c>
      <c r="AB119" s="986"/>
      <c r="AC119" s="986"/>
      <c r="AD119" s="986"/>
      <c r="AE119" s="987"/>
      <c r="AF119" s="988" t="s">
        <v>447</v>
      </c>
      <c r="AG119" s="986"/>
      <c r="AH119" s="986"/>
      <c r="AI119" s="986"/>
      <c r="AJ119" s="987"/>
      <c r="AK119" s="988" t="s">
        <v>454</v>
      </c>
      <c r="AL119" s="986"/>
      <c r="AM119" s="986"/>
      <c r="AN119" s="986"/>
      <c r="AO119" s="987"/>
      <c r="AP119" s="989" t="s">
        <v>454</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475</v>
      </c>
      <c r="BP119" s="1100"/>
      <c r="BQ119" s="1091">
        <v>15789121</v>
      </c>
      <c r="BR119" s="1092"/>
      <c r="BS119" s="1092"/>
      <c r="BT119" s="1092"/>
      <c r="BU119" s="1092"/>
      <c r="BV119" s="1092">
        <v>15766818</v>
      </c>
      <c r="BW119" s="1092"/>
      <c r="BX119" s="1092"/>
      <c r="BY119" s="1092"/>
      <c r="BZ119" s="1092"/>
      <c r="CA119" s="1092">
        <v>15511953</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180</v>
      </c>
      <c r="DH119" s="1078"/>
      <c r="DI119" s="1078"/>
      <c r="DJ119" s="1078"/>
      <c r="DK119" s="1079"/>
      <c r="DL119" s="1077" t="s">
        <v>464</v>
      </c>
      <c r="DM119" s="1078"/>
      <c r="DN119" s="1078"/>
      <c r="DO119" s="1078"/>
      <c r="DP119" s="1079"/>
      <c r="DQ119" s="1077" t="s">
        <v>447</v>
      </c>
      <c r="DR119" s="1078"/>
      <c r="DS119" s="1078"/>
      <c r="DT119" s="1078"/>
      <c r="DU119" s="1079"/>
      <c r="DV119" s="1080" t="s">
        <v>464</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180</v>
      </c>
      <c r="AG120" s="1053"/>
      <c r="AH120" s="1053"/>
      <c r="AI120" s="1053"/>
      <c r="AJ120" s="1054"/>
      <c r="AK120" s="1055" t="s">
        <v>447</v>
      </c>
      <c r="AL120" s="1053"/>
      <c r="AM120" s="1053"/>
      <c r="AN120" s="1053"/>
      <c r="AO120" s="1054"/>
      <c r="AP120" s="1056" t="s">
        <v>180</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4214324</v>
      </c>
      <c r="BR120" s="1021"/>
      <c r="BS120" s="1021"/>
      <c r="BT120" s="1021"/>
      <c r="BU120" s="1021"/>
      <c r="BV120" s="1021">
        <v>4335714</v>
      </c>
      <c r="BW120" s="1021"/>
      <c r="BX120" s="1021"/>
      <c r="BY120" s="1021"/>
      <c r="BZ120" s="1021"/>
      <c r="CA120" s="1021">
        <v>4371415</v>
      </c>
      <c r="CB120" s="1021"/>
      <c r="CC120" s="1021"/>
      <c r="CD120" s="1021"/>
      <c r="CE120" s="1021"/>
      <c r="CF120" s="1035">
        <v>104.2</v>
      </c>
      <c r="CG120" s="1036"/>
      <c r="CH120" s="1036"/>
      <c r="CI120" s="1036"/>
      <c r="CJ120" s="1036"/>
      <c r="CK120" s="1101" t="s">
        <v>479</v>
      </c>
      <c r="CL120" s="1102"/>
      <c r="CM120" s="1102"/>
      <c r="CN120" s="1102"/>
      <c r="CO120" s="1103"/>
      <c r="CP120" s="1109" t="s">
        <v>419</v>
      </c>
      <c r="CQ120" s="1110"/>
      <c r="CR120" s="1110"/>
      <c r="CS120" s="1110"/>
      <c r="CT120" s="1110"/>
      <c r="CU120" s="1110"/>
      <c r="CV120" s="1110"/>
      <c r="CW120" s="1110"/>
      <c r="CX120" s="1110"/>
      <c r="CY120" s="1110"/>
      <c r="CZ120" s="1110"/>
      <c r="DA120" s="1110"/>
      <c r="DB120" s="1110"/>
      <c r="DC120" s="1110"/>
      <c r="DD120" s="1110"/>
      <c r="DE120" s="1110"/>
      <c r="DF120" s="1111"/>
      <c r="DG120" s="1020">
        <v>1264552</v>
      </c>
      <c r="DH120" s="1021"/>
      <c r="DI120" s="1021"/>
      <c r="DJ120" s="1021"/>
      <c r="DK120" s="1021"/>
      <c r="DL120" s="1021">
        <v>1214094</v>
      </c>
      <c r="DM120" s="1021"/>
      <c r="DN120" s="1021"/>
      <c r="DO120" s="1021"/>
      <c r="DP120" s="1021"/>
      <c r="DQ120" s="1021">
        <v>1080854</v>
      </c>
      <c r="DR120" s="1021"/>
      <c r="DS120" s="1021"/>
      <c r="DT120" s="1021"/>
      <c r="DU120" s="1021"/>
      <c r="DV120" s="1022">
        <v>25.8</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180</v>
      </c>
      <c r="AB121" s="1053"/>
      <c r="AC121" s="1053"/>
      <c r="AD121" s="1053"/>
      <c r="AE121" s="1054"/>
      <c r="AF121" s="1055" t="s">
        <v>180</v>
      </c>
      <c r="AG121" s="1053"/>
      <c r="AH121" s="1053"/>
      <c r="AI121" s="1053"/>
      <c r="AJ121" s="1054"/>
      <c r="AK121" s="1055" t="s">
        <v>180</v>
      </c>
      <c r="AL121" s="1053"/>
      <c r="AM121" s="1053"/>
      <c r="AN121" s="1053"/>
      <c r="AO121" s="1054"/>
      <c r="AP121" s="1056" t="s">
        <v>180</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2665</v>
      </c>
      <c r="BR121" s="1014"/>
      <c r="BS121" s="1014"/>
      <c r="BT121" s="1014"/>
      <c r="BU121" s="1014"/>
      <c r="BV121" s="1014">
        <v>1443</v>
      </c>
      <c r="BW121" s="1014"/>
      <c r="BX121" s="1014"/>
      <c r="BY121" s="1014"/>
      <c r="BZ121" s="1014"/>
      <c r="CA121" s="1014">
        <v>1443</v>
      </c>
      <c r="CB121" s="1014"/>
      <c r="CC121" s="1014"/>
      <c r="CD121" s="1014"/>
      <c r="CE121" s="1014"/>
      <c r="CF121" s="1008">
        <v>0</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684229</v>
      </c>
      <c r="DH121" s="1014"/>
      <c r="DI121" s="1014"/>
      <c r="DJ121" s="1014"/>
      <c r="DK121" s="1014"/>
      <c r="DL121" s="1014">
        <v>653981</v>
      </c>
      <c r="DM121" s="1014"/>
      <c r="DN121" s="1014"/>
      <c r="DO121" s="1014"/>
      <c r="DP121" s="1014"/>
      <c r="DQ121" s="1014">
        <v>626384</v>
      </c>
      <c r="DR121" s="1014"/>
      <c r="DS121" s="1014"/>
      <c r="DT121" s="1014"/>
      <c r="DU121" s="1014"/>
      <c r="DV121" s="1015">
        <v>14.9</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180</v>
      </c>
      <c r="AB122" s="1053"/>
      <c r="AC122" s="1053"/>
      <c r="AD122" s="1053"/>
      <c r="AE122" s="1054"/>
      <c r="AF122" s="1055" t="s">
        <v>180</v>
      </c>
      <c r="AG122" s="1053"/>
      <c r="AH122" s="1053"/>
      <c r="AI122" s="1053"/>
      <c r="AJ122" s="1054"/>
      <c r="AK122" s="1055" t="s">
        <v>180</v>
      </c>
      <c r="AL122" s="1053"/>
      <c r="AM122" s="1053"/>
      <c r="AN122" s="1053"/>
      <c r="AO122" s="1054"/>
      <c r="AP122" s="1056" t="s">
        <v>180</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9446703</v>
      </c>
      <c r="BR122" s="1092"/>
      <c r="BS122" s="1092"/>
      <c r="BT122" s="1092"/>
      <c r="BU122" s="1092"/>
      <c r="BV122" s="1092">
        <v>9646333</v>
      </c>
      <c r="BW122" s="1092"/>
      <c r="BX122" s="1092"/>
      <c r="BY122" s="1092"/>
      <c r="BZ122" s="1092"/>
      <c r="CA122" s="1092">
        <v>9565207</v>
      </c>
      <c r="CB122" s="1092"/>
      <c r="CC122" s="1092"/>
      <c r="CD122" s="1092"/>
      <c r="CE122" s="1092"/>
      <c r="CF122" s="1112">
        <v>228.1</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140867</v>
      </c>
      <c r="DH122" s="1014"/>
      <c r="DI122" s="1014"/>
      <c r="DJ122" s="1014"/>
      <c r="DK122" s="1014"/>
      <c r="DL122" s="1014">
        <v>125181</v>
      </c>
      <c r="DM122" s="1014"/>
      <c r="DN122" s="1014"/>
      <c r="DO122" s="1014"/>
      <c r="DP122" s="1014"/>
      <c r="DQ122" s="1014">
        <v>109049</v>
      </c>
      <c r="DR122" s="1014"/>
      <c r="DS122" s="1014"/>
      <c r="DT122" s="1014"/>
      <c r="DU122" s="1014"/>
      <c r="DV122" s="1015">
        <v>2.6</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447</v>
      </c>
      <c r="AB123" s="1053"/>
      <c r="AC123" s="1053"/>
      <c r="AD123" s="1053"/>
      <c r="AE123" s="1054"/>
      <c r="AF123" s="1055" t="s">
        <v>448</v>
      </c>
      <c r="AG123" s="1053"/>
      <c r="AH123" s="1053"/>
      <c r="AI123" s="1053"/>
      <c r="AJ123" s="1054"/>
      <c r="AK123" s="1055" t="s">
        <v>180</v>
      </c>
      <c r="AL123" s="1053"/>
      <c r="AM123" s="1053"/>
      <c r="AN123" s="1053"/>
      <c r="AO123" s="1054"/>
      <c r="AP123" s="1056" t="s">
        <v>447</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485</v>
      </c>
      <c r="BP123" s="1100"/>
      <c r="BQ123" s="1159">
        <v>13663692</v>
      </c>
      <c r="BR123" s="1160"/>
      <c r="BS123" s="1160"/>
      <c r="BT123" s="1160"/>
      <c r="BU123" s="1160"/>
      <c r="BV123" s="1160">
        <v>13983490</v>
      </c>
      <c r="BW123" s="1160"/>
      <c r="BX123" s="1160"/>
      <c r="BY123" s="1160"/>
      <c r="BZ123" s="1160"/>
      <c r="CA123" s="1160">
        <v>13938065</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7704</v>
      </c>
      <c r="DH123" s="1053"/>
      <c r="DI123" s="1053"/>
      <c r="DJ123" s="1053"/>
      <c r="DK123" s="1054"/>
      <c r="DL123" s="1055">
        <v>6241</v>
      </c>
      <c r="DM123" s="1053"/>
      <c r="DN123" s="1053"/>
      <c r="DO123" s="1053"/>
      <c r="DP123" s="1054"/>
      <c r="DQ123" s="1055">
        <v>3793</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180</v>
      </c>
      <c r="AB124" s="1053"/>
      <c r="AC124" s="1053"/>
      <c r="AD124" s="1053"/>
      <c r="AE124" s="1054"/>
      <c r="AF124" s="1055" t="s">
        <v>180</v>
      </c>
      <c r="AG124" s="1053"/>
      <c r="AH124" s="1053"/>
      <c r="AI124" s="1053"/>
      <c r="AJ124" s="1054"/>
      <c r="AK124" s="1055" t="s">
        <v>180</v>
      </c>
      <c r="AL124" s="1053"/>
      <c r="AM124" s="1053"/>
      <c r="AN124" s="1053"/>
      <c r="AO124" s="1054"/>
      <c r="AP124" s="1056" t="s">
        <v>448</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50.6</v>
      </c>
      <c r="BR124" s="1122"/>
      <c r="BS124" s="1122"/>
      <c r="BT124" s="1122"/>
      <c r="BU124" s="1122"/>
      <c r="BV124" s="1122">
        <v>42.1</v>
      </c>
      <c r="BW124" s="1122"/>
      <c r="BX124" s="1122"/>
      <c r="BY124" s="1122"/>
      <c r="BZ124" s="1122"/>
      <c r="CA124" s="1122">
        <v>37.5</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454</v>
      </c>
      <c r="DH124" s="1078"/>
      <c r="DI124" s="1078"/>
      <c r="DJ124" s="1078"/>
      <c r="DK124" s="1079"/>
      <c r="DL124" s="1077" t="s">
        <v>454</v>
      </c>
      <c r="DM124" s="1078"/>
      <c r="DN124" s="1078"/>
      <c r="DO124" s="1078"/>
      <c r="DP124" s="1079"/>
      <c r="DQ124" s="1077" t="s">
        <v>447</v>
      </c>
      <c r="DR124" s="1078"/>
      <c r="DS124" s="1078"/>
      <c r="DT124" s="1078"/>
      <c r="DU124" s="1079"/>
      <c r="DV124" s="1080" t="s">
        <v>448</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448</v>
      </c>
      <c r="AB125" s="1053"/>
      <c r="AC125" s="1053"/>
      <c r="AD125" s="1053"/>
      <c r="AE125" s="1054"/>
      <c r="AF125" s="1055" t="s">
        <v>180</v>
      </c>
      <c r="AG125" s="1053"/>
      <c r="AH125" s="1053"/>
      <c r="AI125" s="1053"/>
      <c r="AJ125" s="1054"/>
      <c r="AK125" s="1055" t="s">
        <v>454</v>
      </c>
      <c r="AL125" s="1053"/>
      <c r="AM125" s="1053"/>
      <c r="AN125" s="1053"/>
      <c r="AO125" s="1054"/>
      <c r="AP125" s="1056" t="s">
        <v>448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448</v>
      </c>
      <c r="DH125" s="1021"/>
      <c r="DI125" s="1021"/>
      <c r="DJ125" s="1021"/>
      <c r="DK125" s="1021"/>
      <c r="DL125" s="1021" t="s">
        <v>180</v>
      </c>
      <c r="DM125" s="1021"/>
      <c r="DN125" s="1021"/>
      <c r="DO125" s="1021"/>
      <c r="DP125" s="1021"/>
      <c r="DQ125" s="1021" t="s">
        <v>448</v>
      </c>
      <c r="DR125" s="1021"/>
      <c r="DS125" s="1021"/>
      <c r="DT125" s="1021"/>
      <c r="DU125" s="1021"/>
      <c r="DV125" s="1022" t="s">
        <v>448</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180</v>
      </c>
      <c r="AB126" s="1053"/>
      <c r="AC126" s="1053"/>
      <c r="AD126" s="1053"/>
      <c r="AE126" s="1054"/>
      <c r="AF126" s="1055" t="s">
        <v>180</v>
      </c>
      <c r="AG126" s="1053"/>
      <c r="AH126" s="1053"/>
      <c r="AI126" s="1053"/>
      <c r="AJ126" s="1054"/>
      <c r="AK126" s="1055" t="s">
        <v>180</v>
      </c>
      <c r="AL126" s="1053"/>
      <c r="AM126" s="1053"/>
      <c r="AN126" s="1053"/>
      <c r="AO126" s="1054"/>
      <c r="AP126" s="1056" t="s">
        <v>448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180</v>
      </c>
      <c r="DH126" s="1014"/>
      <c r="DI126" s="1014"/>
      <c r="DJ126" s="1014"/>
      <c r="DK126" s="1014"/>
      <c r="DL126" s="1014" t="s">
        <v>180</v>
      </c>
      <c r="DM126" s="1014"/>
      <c r="DN126" s="1014"/>
      <c r="DO126" s="1014"/>
      <c r="DP126" s="1014"/>
      <c r="DQ126" s="1014" t="s">
        <v>447</v>
      </c>
      <c r="DR126" s="1014"/>
      <c r="DS126" s="1014"/>
      <c r="DT126" s="1014"/>
      <c r="DU126" s="1014"/>
      <c r="DV126" s="1015" t="s">
        <v>180</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180</v>
      </c>
      <c r="AG127" s="1053"/>
      <c r="AH127" s="1053"/>
      <c r="AI127" s="1053"/>
      <c r="AJ127" s="1054"/>
      <c r="AK127" s="1055" t="s">
        <v>454</v>
      </c>
      <c r="AL127" s="1053"/>
      <c r="AM127" s="1053"/>
      <c r="AN127" s="1053"/>
      <c r="AO127" s="1054"/>
      <c r="AP127" s="1056" t="s">
        <v>180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448</v>
      </c>
      <c r="DH127" s="1014"/>
      <c r="DI127" s="1014"/>
      <c r="DJ127" s="1014"/>
      <c r="DK127" s="1014"/>
      <c r="DL127" s="1014" t="s">
        <v>180</v>
      </c>
      <c r="DM127" s="1014"/>
      <c r="DN127" s="1014"/>
      <c r="DO127" s="1014"/>
      <c r="DP127" s="1014"/>
      <c r="DQ127" s="1014" t="s">
        <v>447</v>
      </c>
      <c r="DR127" s="1014"/>
      <c r="DS127" s="1014"/>
      <c r="DT127" s="1014"/>
      <c r="DU127" s="1014"/>
      <c r="DV127" s="1015" t="s">
        <v>180</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2210</v>
      </c>
      <c r="AB128" s="1142"/>
      <c r="AC128" s="1142"/>
      <c r="AD128" s="1142"/>
      <c r="AE128" s="1143"/>
      <c r="AF128" s="1144">
        <v>1144</v>
      </c>
      <c r="AG128" s="1142"/>
      <c r="AH128" s="1142"/>
      <c r="AI128" s="1142"/>
      <c r="AJ128" s="1143"/>
      <c r="AK128" s="1144">
        <v>237</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180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447</v>
      </c>
      <c r="DH128" s="1134"/>
      <c r="DI128" s="1134"/>
      <c r="DJ128" s="1134"/>
      <c r="DK128" s="1134"/>
      <c r="DL128" s="1134" t="s">
        <v>180</v>
      </c>
      <c r="DM128" s="1134"/>
      <c r="DN128" s="1134"/>
      <c r="DO128" s="1134"/>
      <c r="DP128" s="1134"/>
      <c r="DQ128" s="1134" t="s">
        <v>454</v>
      </c>
      <c r="DR128" s="1134"/>
      <c r="DS128" s="1134"/>
      <c r="DT128" s="1134"/>
      <c r="DU128" s="1134"/>
      <c r="DV128" s="1135" t="s">
        <v>180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4790821</v>
      </c>
      <c r="AB129" s="1053"/>
      <c r="AC129" s="1053"/>
      <c r="AD129" s="1053"/>
      <c r="AE129" s="1054"/>
      <c r="AF129" s="1055">
        <v>4902177</v>
      </c>
      <c r="AG129" s="1053"/>
      <c r="AH129" s="1053"/>
      <c r="AI129" s="1053"/>
      <c r="AJ129" s="1054"/>
      <c r="AK129" s="1055">
        <v>4893424</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504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598514</v>
      </c>
      <c r="AB130" s="1053"/>
      <c r="AC130" s="1053"/>
      <c r="AD130" s="1053"/>
      <c r="AE130" s="1054"/>
      <c r="AF130" s="1055">
        <v>673876</v>
      </c>
      <c r="AG130" s="1053"/>
      <c r="AH130" s="1053"/>
      <c r="AI130" s="1053"/>
      <c r="AJ130" s="1054"/>
      <c r="AK130" s="1055">
        <v>699689</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6.7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4192307</v>
      </c>
      <c r="AB131" s="1078"/>
      <c r="AC131" s="1078"/>
      <c r="AD131" s="1078"/>
      <c r="AE131" s="1079"/>
      <c r="AF131" s="1077">
        <v>4228301</v>
      </c>
      <c r="AG131" s="1078"/>
      <c r="AH131" s="1078"/>
      <c r="AI131" s="1078"/>
      <c r="AJ131" s="1079"/>
      <c r="AK131" s="1077">
        <v>4193735</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37.5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5.5035330189999998</v>
      </c>
      <c r="AB132" s="1194"/>
      <c r="AC132" s="1194"/>
      <c r="AD132" s="1194"/>
      <c r="AE132" s="1195"/>
      <c r="AF132" s="1196">
        <v>6.9833486310000001</v>
      </c>
      <c r="AG132" s="1194"/>
      <c r="AH132" s="1194"/>
      <c r="AI132" s="1194"/>
      <c r="AJ132" s="1195"/>
      <c r="AK132" s="1196">
        <v>7.8358313060000002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5.5</v>
      </c>
      <c r="AB133" s="1177"/>
      <c r="AC133" s="1177"/>
      <c r="AD133" s="1177"/>
      <c r="AE133" s="1178"/>
      <c r="AF133" s="1176">
        <v>6.4</v>
      </c>
      <c r="AG133" s="1177"/>
      <c r="AH133" s="1177"/>
      <c r="AI133" s="1177"/>
      <c r="AJ133" s="1178"/>
      <c r="AK133" s="1176">
        <v>6.7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ZPjEIOqyWa+z+nFTHLUBXa2aiqabal7vHDClWx/ivY0fvV1GjjAI74te5HrlLN5pGmLXvZ4pVTTm31F1XH2gw==" saltValue="JE1z2fzM3OY0/Bpx4xpy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agJvVZAvUAdYMydchaQxBKbiGoaN9y3k7JRY4X8gYdzGnv9YzZ5PgvODz1WODV+2rZKxANpOxyOM5QhkC4yA==" saltValue="P0dLghT8Ua0Y9cveJ7BSK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TvN6BN6eMiY9aive2LWWqGhBhpz2DwSmH76iKCUxxqTLhN6+gZWYNvCrGYYgfc0y5FsdegU3GDuHVh4zMvyA==" saltValue="Ilz4ZkI/bMByplcYUCQI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1478292</v>
      </c>
      <c r="AP9" s="313">
        <v>99188</v>
      </c>
      <c r="AQ9" s="314">
        <v>81607</v>
      </c>
      <c r="AR9" s="315">
        <v>21.5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288039</v>
      </c>
      <c r="AP10" s="316">
        <v>19326</v>
      </c>
      <c r="AQ10" s="317">
        <v>8429</v>
      </c>
      <c r="AR10" s="318">
        <v>129.30000000000001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51890</v>
      </c>
      <c r="AP11" s="316">
        <v>3482</v>
      </c>
      <c r="AQ11" s="317">
        <v>12564</v>
      </c>
      <c r="AR11" s="318">
        <v>-72.3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v>131727</v>
      </c>
      <c r="AP12" s="316">
        <v>8838</v>
      </c>
      <c r="AQ12" s="317">
        <v>603</v>
      </c>
      <c r="AR12" s="318">
        <v>1365.7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526</v>
      </c>
      <c r="AP13" s="316" t="s">
        <v>526</v>
      </c>
      <c r="AQ13" s="317">
        <v>5</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68469</v>
      </c>
      <c r="AP14" s="316">
        <v>4594</v>
      </c>
      <c r="AQ14" s="317">
        <v>4049</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31643</v>
      </c>
      <c r="AP15" s="316">
        <v>2123</v>
      </c>
      <c r="AQ15" s="317">
        <v>2220</v>
      </c>
      <c r="AR15" s="318">
        <v>-4.4000000000000004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-159562</v>
      </c>
      <c r="AP16" s="316">
        <v>-10706</v>
      </c>
      <c r="AQ16" s="317">
        <v>-7287</v>
      </c>
      <c r="AR16" s="318">
        <v>46.9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1890498</v>
      </c>
      <c r="AP17" s="316">
        <v>126845</v>
      </c>
      <c r="AQ17" s="317">
        <v>102189</v>
      </c>
      <c r="AR17" s="318">
        <v>24.1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13.02</v>
      </c>
      <c r="AP21" s="329">
        <v>9.43</v>
      </c>
      <c r="AQ21" s="330">
        <v>3.59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97.9</v>
      </c>
      <c r="AP22" s="334">
        <v>96.9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933390</v>
      </c>
      <c r="AP32" s="343">
        <v>62627</v>
      </c>
      <c r="AQ32" s="344">
        <v>48351</v>
      </c>
      <c r="AR32" s="345">
        <v>29.5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526</v>
      </c>
      <c r="AP34" s="343" t="s">
        <v>526</v>
      </c>
      <c r="AQ34" s="344">
        <v>3</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95150</v>
      </c>
      <c r="AP35" s="343">
        <v>6384</v>
      </c>
      <c r="AQ35" s="344">
        <v>15327</v>
      </c>
      <c r="AR35" s="345">
        <v>-58.3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t="s">
        <v>526</v>
      </c>
      <c r="AP36" s="343" t="s">
        <v>526</v>
      </c>
      <c r="AQ36" s="344">
        <v>3222</v>
      </c>
      <c r="AR36" s="345" t="s">
        <v>526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t="s">
        <v>526</v>
      </c>
      <c r="AP37" s="343" t="s">
        <v>526</v>
      </c>
      <c r="AQ37" s="344">
        <v>486</v>
      </c>
      <c r="AR37" s="345" t="s">
        <v>526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526</v>
      </c>
      <c r="AP38" s="346" t="s">
        <v>526</v>
      </c>
      <c r="AQ38" s="347">
        <v>7</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-237</v>
      </c>
      <c r="AP39" s="343">
        <v>-16</v>
      </c>
      <c r="AQ39" s="344">
        <v>-3375</v>
      </c>
      <c r="AR39" s="345">
        <v>-99.5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-699689</v>
      </c>
      <c r="AP40" s="343">
        <v>-46946</v>
      </c>
      <c r="AQ40" s="344">
        <v>-44517</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328614</v>
      </c>
      <c r="AP41" s="343">
        <v>22049</v>
      </c>
      <c r="AQ41" s="344">
        <v>19506</v>
      </c>
      <c r="AR41" s="345">
        <v>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1152672</v>
      </c>
      <c r="AN51" s="365">
        <v>70820</v>
      </c>
      <c r="AO51" s="366">
        <v>-27.2</v>
      </c>
      <c r="AP51" s="367">
        <v>69469</v>
      </c>
      <c r="AQ51" s="368">
        <v>-18.5</v>
      </c>
      <c r="AR51" s="369">
        <v>-8.6999999999999993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738948</v>
      </c>
      <c r="AN52" s="373">
        <v>45401</v>
      </c>
      <c r="AO52" s="374">
        <v>-36.4</v>
      </c>
      <c r="AP52" s="375">
        <v>38215</v>
      </c>
      <c r="AQ52" s="376">
        <v>-1.6</v>
      </c>
      <c r="AR52" s="377">
        <v>-34.799999999999997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828116</v>
      </c>
      <c r="AN53" s="365">
        <v>51832</v>
      </c>
      <c r="AO53" s="366">
        <v>-26.8</v>
      </c>
      <c r="AP53" s="367">
        <v>67293</v>
      </c>
      <c r="AQ53" s="368">
        <v>-3.1</v>
      </c>
      <c r="AR53" s="369">
        <v>-23.7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528495</v>
      </c>
      <c r="AN54" s="373">
        <v>33078</v>
      </c>
      <c r="AO54" s="374">
        <v>-27.1</v>
      </c>
      <c r="AP54" s="375">
        <v>35076</v>
      </c>
      <c r="AQ54" s="376">
        <v>-8.1999999999999993</v>
      </c>
      <c r="AR54" s="377">
        <v>-18.899999999999999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575750</v>
      </c>
      <c r="AN55" s="365">
        <v>36985</v>
      </c>
      <c r="AO55" s="366">
        <v>-28.6</v>
      </c>
      <c r="AP55" s="367">
        <v>67343</v>
      </c>
      <c r="AQ55" s="368">
        <v>0.1</v>
      </c>
      <c r="AR55" s="369">
        <v>-28.7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358824</v>
      </c>
      <c r="AN56" s="373">
        <v>23050</v>
      </c>
      <c r="AO56" s="374">
        <v>-30.3</v>
      </c>
      <c r="AP56" s="375">
        <v>32865</v>
      </c>
      <c r="AQ56" s="376">
        <v>-6.3</v>
      </c>
      <c r="AR56" s="377">
        <v>-24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1669668</v>
      </c>
      <c r="AN57" s="365">
        <v>109580</v>
      </c>
      <c r="AO57" s="366">
        <v>196.3</v>
      </c>
      <c r="AP57" s="367">
        <v>73475</v>
      </c>
      <c r="AQ57" s="368">
        <v>9.1</v>
      </c>
      <c r="AR57" s="369">
        <v>187.2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1452556</v>
      </c>
      <c r="AN58" s="373">
        <v>95331</v>
      </c>
      <c r="AO58" s="374">
        <v>313.60000000000002</v>
      </c>
      <c r="AP58" s="375">
        <v>43072</v>
      </c>
      <c r="AQ58" s="376">
        <v>31.1</v>
      </c>
      <c r="AR58" s="377">
        <v>282.5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858830</v>
      </c>
      <c r="AN59" s="365">
        <v>57624</v>
      </c>
      <c r="AO59" s="366">
        <v>-47.4</v>
      </c>
      <c r="AP59" s="367">
        <v>87464</v>
      </c>
      <c r="AQ59" s="368">
        <v>19</v>
      </c>
      <c r="AR59" s="369">
        <v>-66.400000000000006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743282</v>
      </c>
      <c r="AN60" s="373">
        <v>49871</v>
      </c>
      <c r="AO60" s="374">
        <v>-47.7</v>
      </c>
      <c r="AP60" s="375">
        <v>47479</v>
      </c>
      <c r="AQ60" s="376">
        <v>10.199999999999999</v>
      </c>
      <c r="AR60" s="377">
        <v>-57.9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1017007</v>
      </c>
      <c r="AN61" s="380">
        <v>65368</v>
      </c>
      <c r="AO61" s="381">
        <v>13.3</v>
      </c>
      <c r="AP61" s="382">
        <v>73009</v>
      </c>
      <c r="AQ61" s="383">
        <v>1.3</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764421</v>
      </c>
      <c r="AN62" s="373">
        <v>49346</v>
      </c>
      <c r="AO62" s="374">
        <v>34.4</v>
      </c>
      <c r="AP62" s="375">
        <v>39341</v>
      </c>
      <c r="AQ62" s="376">
        <v>5</v>
      </c>
      <c r="AR62" s="377">
        <v>29.4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KipfXveR9Uzh3v/+b1MvEpJT3nbG4TZT7q0rCF8c7bEgD2rsivtkl2/DjAhZDC3m58V3sHCCXx2KOmQe5V+Kw==" saltValue="eHEchzT16aqrAaI7Z2O5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j/KmeUOOll7Jp462Ys9Wea5NPbLTl+a1HyMiNh3skWSsT//yzec81SoGq26caRKu0EdZXHzHEWe5ct10rVoEfQ==" saltValue="JZN1IgWa1ZN2JleJUQEg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dswgiNMr2FTW9AlR1JGNHzsaLJTyl8tR7aft/qj2g4r4iMTdIwHFg870741kdRq/pdXvrhhlQ7HZf/y5hT3d8g==" saltValue="WlSeQymZLZ3+H6vIyw7m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20.149999999999999</v>
      </c>
      <c r="G47" s="12">
        <v>21.29</v>
      </c>
      <c r="H47" s="12">
        <v>20.39</v>
      </c>
      <c r="I47" s="12">
        <v>18.920000000000002</v>
      </c>
      <c r="J47" s="13">
        <v>19.98</v>
      </c>
    </row>
    <row r="48" spans="2:10" ht="57.75" customHeight="1" x14ac:dyDescent="0.15">
      <c r="B48" s="14"/>
      <c r="C48" s="1238" t="s">
        <v>4</v>
      </c>
      <c r="D48" s="1238"/>
      <c r="E48" s="1239"/>
      <c r="F48" s="15">
        <v>3.6</v>
      </c>
      <c r="G48" s="16">
        <v>3.34</v>
      </c>
      <c r="H48" s="16">
        <v>1.42</v>
      </c>
      <c r="I48" s="16">
        <v>2.06</v>
      </c>
      <c r="J48" s="17">
        <v>2.99</v>
      </c>
    </row>
    <row r="49" spans="2:10" ht="57.75" customHeight="1" thickBot="1" x14ac:dyDescent="0.2">
      <c r="B49" s="18"/>
      <c r="C49" s="1240" t="s">
        <v>5</v>
      </c>
      <c r="D49" s="1240"/>
      <c r="E49" s="1241"/>
      <c r="F49" s="19">
        <v>2.29</v>
      </c>
      <c r="G49" s="20">
        <v>0.77</v>
      </c>
      <c r="H49" s="20" t="s">
        <v>572</v>
      </c>
      <c r="I49" s="20" t="s">
        <v>573</v>
      </c>
      <c r="J49" s="21">
        <v>1.95</v>
      </c>
    </row>
    <row r="50" spans="2:10" ht="13.5" customHeight="1" x14ac:dyDescent="0.15"/>
  </sheetData>
  <sheetProtection algorithmName="SHA-512" hashValue="yawJvsdJ7GCx8NY9xeLPyAFODrwgBLJoplIWGIkIrCmPWV9+aL5tfW8K5D4oNVAsClDTCLCHsR5G/uLFYhHaAg==" saltValue="IwXvBexWiIR0N8Kw+VsF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2021-10-13T05:19:26Z</cp:lastPrinted>
  <dcterms:created xsi:type="dcterms:W3CDTF">2021-02-05T03:44:58Z</dcterms:created>
  <dcterms:modified xsi:type="dcterms:W3CDTF">2021-10-27T23:09:34Z</dcterms:modified>
  <cp:category/>
</cp:coreProperties>
</file>