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360" windowHeight="7635" tabRatio="8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<sst xmlns="http://schemas.openxmlformats.org/spreadsheetml/2006/main" count="1134" uniqueCount="622">
  <si>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</si>
  <si>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</si>
  <si>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</si>
  <si>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</si>
  <si>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</si>
  <si>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</si>
  <si>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</si>
  <si>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</si>
  <si>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</si>
  <si>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</si>
  <si>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</si>
  <si>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</si>
  <si>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</si>
  <si>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</si>
  <si>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</si>
  <si>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</si>
  <si>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</si>
  <si>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</si>
  <si>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</si>
  <si>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</si>
  <si>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</si>
  <si>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</si>
  <si>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</si>
  <si>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</si>
  <si>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</si>
  <si>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</si>
  <si>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</si>
  <si>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</si>
  <si>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</si>
  <si>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</si>
  <si>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</si>
  <si>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</si>
  <si>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</si>
  <si>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</si>
  <si>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</si>
  <si>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</si>
  <si>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</si>
  <si>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</si>
  <si>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</si>
  <si>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</si>
  <si>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</si>
  <si>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</si>
  <si>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</si>
  <si>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</si>
  <si>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</si>
  <si>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</si>
  <si>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</si>
  <si>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</si>
  <si>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</si>
  <si>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</si>
  <si>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</si>
  <si>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</si>
  <si>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</si>
  <si>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</si>
  <si>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</si>
  <si>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</si>
  <si>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</si>
  <si>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</si>
  <si>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</si>
  <si>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</si>
  <si>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</si>
  <si>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</si>
  <si>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</si>
  <si>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</si>
  <si>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</si>
  <si>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</si>
  <si>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</si>
  <si>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</si>
  <si>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</si>
  <si>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</si>
  <si>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</si>
  <si>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</si>
  <si>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</si>
  <si>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</si>
  <si>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</si>
  <si>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</si>
  <si>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</si>
  <si>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</si>
  <si>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</si>
  <si>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</si>
  <si>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</si>
  <si>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</si>
  <si>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</si>
  <si>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</si>
  <si>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</si>
  <si>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</si>
  <si>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</si>
  <si>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</si>
  <si>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</si>
  <si>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</si>
  <si>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</si>
  <si>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</si>
  <si>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</si>
  <si>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</si>
  <si>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</si>
  <si>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</si>
  <si>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</si>
  <si>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</si>
  <si>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</si>
  <si>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</si>
  <si>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</si>
  <si>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</si>
  <si>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</si>
  <si>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</si>
  <si>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</si>
  <si>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</si>
  <si>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</si>
  <si>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</si>
  <si>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</si>
  <si>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</si>
  <si>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</si>
  <si>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</si>
  <si>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</si>
  <si>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</si>
  <si>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</si>
  <si>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</si>
  <si>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</si>
  <si>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</si>
  <si>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</si>
  <si>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</si>
  <si>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</si>
  <si>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</si>
  <si>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</si>
  <si>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</si>
  <si>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</si>
  <si>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</si>
  <si>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</si>
  <si>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</si>
  <si>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</si>
  <si>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</si>
  <si>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</si>
  <si>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</si>
  <si>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</si>
  <si>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</si>
  <si>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</si>
  <si>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</si>
  <si>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</si>
  <si>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</si>
  <si>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</si>
  <si>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</si>
  <si>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</si>
  <si>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</si>
  <si>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</si>
  <si>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</si>
  <si>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</si>
  <si>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</si>
  <si>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</si>
  <si>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</si>
  <si>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</si>
  <si>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</si>
  <si>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</si>
  <si>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</si>
  <si>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</si>
  <si>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</si>
  <si>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</si>
  <si>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</si>
  <si>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</si>
  <si>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</si>
  <si>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</si>
  <si>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</si>
  <si>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</si>
  <si>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</si>
  <si>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</si>
  <si>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</si>
  <si>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</si>
  <si>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</si>
  <si>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</si>
  <si>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</si>
  <si>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</si>
  <si>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</si>
  <si>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</si>
  <si>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</si>
  <si>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</si>
  <si>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</si>
  <si>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</si>
  <si>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</si>
  <si>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</si>
  <si>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</si>
  <si>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</si>
  <si>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</si>
  <si>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</si>
  <si>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</si>
  <si>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</si>
  <si>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</si>
  <si>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</si>
  <si>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</si>
  <si>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</si>
  <si>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</si>
  <si>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</si>
  <si>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</si>
  <si>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</si>
  <si>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</si>
  <si>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</si>
  <si>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</si>
  <si>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</si>
  <si>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</si>
  <si>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</si>
  <si>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</si>
  <si>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</si>
  <si>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</si>
  <si>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</si>
  <si>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</si>
  <si>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</si>
  <si>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</si>
  <si>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</si>
  <si>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</si>
  <si>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</si>
  <si>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</si>
  <si>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</si>
  <si>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</si>
  <si>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</si>
  <si>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</si>
  <si>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</si>
  <si>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</si>
  <si>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</si>
  <si>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</si>
  <si>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</si>
  <si>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和歌山県日高町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</si>
  <si>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</si>
  <si>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</si>
  <si>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</si>
  <si>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</si>
  <si>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</si>
  <si>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</si>
  <si>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</si>
  <si>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</si>
  <si>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</si>
  <si>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</si>
  <si>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</si>
  <si>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</si>
  <si>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</si>
  <si>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</si>
  <si>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</si>
  <si>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</si>
  <si>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</si>
  <si>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</si>
  <si>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</si>
  <si>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</si>
  <si>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</si>
  <si>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</si>
  <si>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</si>
  <si>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</si>
  <si>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</si>
  <si>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</si>
  <si>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</si>
  <si>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</si>
  <si>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</si>
  <si>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</si>
  <si>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</si>
  <si>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</si>
  <si>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</si>
  <si>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</si>
  <si>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</si>
  <si>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</si>
  <si>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</si>
  <si>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</si>
  <si>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</si>
  <si>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</si>
  <si>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</si>
  <si>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</si>
  <si>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</si>
  <si>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</si>
  <si>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</si>
  <si>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</si>
  <si>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</si>
  <si>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</si>
  <si>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</si>
  <si>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</si>
  <si>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</si>
  <si>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</si>
  <si>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</si>
  <si>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</si>
  <si>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</si>
  <si>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</si>
  <si>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</si>
  <si>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</si>
  <si>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</si>
  <si>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</si>
  <si>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</si>
  <si>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</si>
  <si>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</si>
  <si>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</si>
  <si>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</si>
  <si>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</si>
  <si>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</si>
  <si>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</si>
  <si>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</si>
  <si>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</si>
  <si>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</si>
  <si>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</si>
  <si>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</si>
  <si>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</si>
  <si>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</si>
  <si>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</si>
  <si>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</si>
  <si>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</si>
  <si>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</si>
  <si>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</si>
  <si>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</si>
  <si>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</si>
  <si>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</si>
  <si>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</si>
  <si>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</si>
  <si>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</si>
  <si>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</si>
  <si>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</si>
  <si>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</si>
  <si>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</si>
  <si>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</si>
  <si>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</si>
  <si>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</si>
  <si>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</si>
  <si>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</si>
  <si>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</si>
  <si>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</si>
  <si>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</si>
  <si>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</si>
  <si>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</si>
  <si>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</si>
  <si>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</si>
  <si>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</si>
  <si>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</si>
  <si>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</si>
  <si>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</si>
  <si>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</si>
  <si>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</si>
  <si>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</si>
  <si>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</si>
  <si>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</si>
  <si>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</si>
  <si>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</si>
  <si>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</si>
  <si>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</si>
  <si>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</si>
  <si>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</si>
  <si>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</si>
  <si>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</si>
  <si>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</si>
  <si>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</si>
  <si>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</si>
  <si>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</si>
  <si>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</si>
  <si>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</si>
  <si>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</si>
  <si>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</si>
  <si>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</si>
  <si>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</si>
  <si>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</si>
  <si>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</si>
  <si>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</si>
  <si>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</si>
  <si>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</si>
  <si>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</si>
  <si>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</si>
  <si>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</si>
  <si>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</si>
  <si>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</si>
  <si>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</si>
  <si>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</si>
  <si>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</si>
  <si>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</si>
  <si>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</si>
  <si>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</si>
  <si>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</si>
  <si>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</si>
  <si>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</si>
  <si>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</si>
  <si>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</si>
  <si>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</si>
  <si>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</si>
  <si>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</si>
  <si>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和歌山県日高町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</si>
  <si>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</si>
  <si>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</si>
  <si>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</si>
  <si>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</si>
  <si>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</si>
  <si>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</si>
  <si>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</si>
  <si>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</si>
  <si>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</si>
  <si>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</si>
  <si>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</si>
  <si>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</si>
  <si>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</si>
  <si>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</si>
  <si>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</si>
  <si>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</si>
  <si>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</si>
  <si>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</si>
  <si>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</si>
  <si>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</si>
  <si>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</si>
  <si>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</si>
  <si>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</si>
  <si>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</si>
  <si>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</si>
  <si>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</si>
  <si>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</si>
  <si>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</si>
  <si>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</si>
  <si>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</si>
  <si>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</si>
  <si>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</si>
  <si>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</si>
  <si>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</si>
  <si>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</si>
  <si>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</si>
  <si>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</si>
  <si>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</si>
  <si>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</si>
  <si>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</si>
  <si>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</si>
  <si>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</si>
  <si>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</si>
  <si>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</si>
  <si>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</si>
  <si>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</si>
  <si>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</si>
  <si>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</si>
  <si>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</si>
  <si>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</si>
  <si>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</si>
  <si>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</si>
  <si>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</si>
  <si>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</si>
  <si>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</si>
  <si>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</si>
  <si>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</si>
  <si>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</si>
  <si>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</si>
  <si>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</si>
  <si>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</si>
  <si>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</si>
  <si>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</si>
  <si>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</si>
  <si>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</si>
  <si>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</si>
  <si>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</si>
  <si>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</si>
  <si>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</si>
  <si>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</si>
  <si>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</si>
  <si>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</si>
  <si>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</si>
  <si>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</si>
  <si>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</si>
  <si>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</si>
  <si>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</si>
  <si>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</si>
  <si>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</si>
  <si>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</si>
  <si>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</si>
  <si>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</si>
  <si>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</si>
  <si>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</si>
  <si>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</si>
  <si>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</si>
  <si>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</si>
  <si>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</si>
  <si>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</si>
  <si>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</si>
  <si>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</si>
  <si>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</si>
  <si>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</si>
  <si>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</si>
  <si>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</si>
  <si>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</si>
  <si>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</si>
  <si>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</si>
  <si>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</si>
  <si>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</si>
  <si>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</si>
  <si>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</si>
  <si>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</si>
  <si>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</si>
  <si>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</si>
  <si>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</si>
  <si>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</si>
  <si>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</si>
  <si>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</si>
  <si>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</si>
  <si>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</si>
  <si>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</si>
  <si>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</si>
  <si>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</si>
  <si>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</si>
  <si>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</si>
  <si>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</si>
  <si>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</si>
  <si>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</si>
  <si>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</si>
  <si>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</si>
  <si>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</si>
  <si>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</si>
  <si>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</si>
  <si>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</si>
  <si>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</si>
  <si>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</si>
  <si>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</si>
  <si>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</si>
  <si>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</si>
  <si>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</si>
  <si>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</si>
  <si>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</si>
  <si>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</si>
  <si>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</si>
  <si>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</si>
  <si>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</si>
  <si>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</si>
  <si>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</si>
  <si>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</si>
  <si>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</si>
  <si>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</si>
  <si>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</si>
  <si>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</si>
  <si>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</si>
  <si>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</si>
  <si>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</si>
  <si>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</si>
  <si>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</si>
  <si>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</si>
  <si>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</si>
  <si>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</si>
  <si>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</si>
  <si>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</si>
  <si>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</si>
  <si>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</si>
  <si>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</si>
  <si>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</si>
  <si>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</si>
  <si>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</si>
  <si>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</si>
  <si>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</si>
  <si>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</si>
  <si>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</si>
  <si>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</si>
  <si>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</si>
  <si>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</si>
  <si>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</si>
  <si>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</si>
  <si>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</si>
  <si>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</si>
  <si>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</si>
  <si>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</si>
  <si>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</si>
  <si>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</si>
  <si>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</si>
  <si>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</si>
  <si>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</si>
  <si>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</si>
  <si>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</si>
  <si>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</si>
  <si>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</si>
  <si>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</si>
  <si>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</si>
  <si>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</si>
  <si>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</si>
  <si>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</si>
  <si>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</si>
  <si>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</si>
  <si>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</si>
  <si>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</si>
  <si>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</si>
  <si>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</si>
  <si>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</si>
  <si>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</si>
  <si>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</si>
  <si>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</si>
  <si>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</si>
  <si>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</si>
  <si>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</si>
  <si>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2.33</t>
  </si>
  <si>
    <t>▲ 10.88</t>
  </si>
  <si>
    <t>▲ 10.72</t>
  </si>
  <si>
    <t>▲ 6.56</t>
  </si>
  <si>
    <t>▲ 9.74</t>
  </si>
  <si>
    <t>一般会計</t>
  </si>
  <si>
    <t>水道事業会計</t>
  </si>
  <si>
    <t>介護保険特別会計</t>
  </si>
  <si>
    <t>土地取得特別会計</t>
  </si>
  <si>
    <t>国民健康保険特別会計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</si>
  <si>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</si>
  <si>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</si>
  <si>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</si>
  <si>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</si>
  <si>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</si>
  <si>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</si>
  <si>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</si>
  <si>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</si>
  <si>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</si>
  <si>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</si>
  <si>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御坊広域行政事務組合</t>
    <rPh sb="0" eb="10">
      <t>ゴボウコウイキギョウセイジムクミアイ</t>
    </rPh>
    <phoneticPr fontId="2"/>
  </si>
  <si>
    <t>御坊日高老人福祉施設事務組合</t>
    <rPh sb="0" eb="2">
      <t>ゴボウ</t>
    </rPh>
    <rPh sb="2" eb="4">
      <t>ヒダカ</t>
    </rPh>
    <rPh sb="4" eb="10">
      <t>ロウジンフクシシセツ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</si>
  <si>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5"/>
  </si>
  <si>
    <t>日高広域消防事務組合</t>
    <rPh sb="0" eb="2">
      <t>ヒダカ</t>
    </rPh>
    <rPh sb="2" eb="4">
      <t>コウイキ</t>
    </rPh>
    <rPh sb="4" eb="6">
      <t>ショウボウ</t>
    </rPh>
    <rPh sb="6" eb="8">
      <t>ジム</t>
    </rPh>
    <rPh sb="8" eb="10">
      <t>クミアイ</t>
    </rPh>
    <phoneticPr fontId="25"/>
  </si>
  <si>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5"/>
  </si>
  <si>
    <t>和歌山県後期高齢者医療広域連合</t>
    <rPh sb="0" eb="4">
      <t>ワカヤマケン</t>
    </rPh>
    <rPh sb="4" eb="6">
      <t>コウキ</t>
    </rPh>
    <rPh sb="6" eb="9">
      <t>コウレイシャ</t>
    </rPh>
    <rPh sb="9" eb="11">
      <t>イリョウ</t>
    </rPh>
    <rPh sb="11" eb="13">
      <t>コウイキ</t>
    </rPh>
    <rPh sb="13" eb="15">
      <t>レンゴウ</t>
    </rPh>
    <phoneticPr fontId="2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</si>
  <si>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5"/>
  </si>
  <si>
    <t>和歌山県市町村総合事務組合</t>
    <rPh sb="0" eb="4">
      <t>ワカヤマケン</t>
    </rPh>
    <rPh sb="4" eb="7">
      <t>シチョウソン</t>
    </rPh>
    <rPh sb="7" eb="9">
      <t>ソウゴウ</t>
    </rPh>
    <rPh sb="9" eb="11">
      <t>ジム</t>
    </rPh>
    <rPh sb="11" eb="13">
      <t>クミアイ</t>
    </rPh>
    <phoneticPr fontId="25"/>
  </si>
  <si>
    <t>和歌山地方税回収機構</t>
    <rPh sb="0" eb="3">
      <t>ワカヤマ</t>
    </rPh>
    <rPh sb="3" eb="6">
      <t>チホウゼイ</t>
    </rPh>
    <rPh sb="6" eb="8">
      <t>カイシュウ</t>
    </rPh>
    <rPh sb="8" eb="10">
      <t>キコウ</t>
    </rPh>
    <phoneticPr fontId="25"/>
  </si>
  <si>
    <t>-</t>
    <phoneticPr fontId="2"/>
  </si>
  <si>
    <t>-</t>
    <phoneticPr fontId="2"/>
  </si>
  <si>
    <t>-</t>
    <phoneticPr fontId="2"/>
  </si>
  <si>
    <t>-</t>
    <phoneticPr fontId="2"/>
  </si>
  <si>
    <t>地域づくり推進事業基金</t>
    <phoneticPr fontId="2"/>
  </si>
  <si>
    <t>中山間ふるさと・水と土保全基金</t>
    <phoneticPr fontId="2"/>
  </si>
  <si>
    <t>高齢者福祉基金</t>
    <phoneticPr fontId="2"/>
  </si>
  <si>
    <t>-</t>
    <phoneticPr fontId="2"/>
  </si>
  <si>
    <t>森林環境譲与税基金</t>
    <rPh sb="0" eb="6">
      <t>シンリンカンキョウジョウヨ</t>
    </rPh>
    <rPh sb="6" eb="7">
      <t>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</si>
  <si>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</si>
  <si>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</si>
  <si>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</si>
  <si>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</si>
  <si>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</si>
  <si>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</si>
  <si>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</si>
  <si>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</si>
  <si>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</si>
  <si>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</si>
  <si>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農村環境改善センター改修事業、小学校校舎増築事業など大型事業の実施に伴う地方債の発行などにより、将来負担比率は、類似団体と比較して上回っている。
　また、学校や保育所などの主要な公共施設が、昭和50年代に建設されており、有形固定資産減価償却率は、類似団体と比較して若干上回っている。
　新規投資については、これまで以上に厳選のうえ慎重に実施し、老朽化対策については、計画的かつ効率的な維持管理・更新により費用の抑制・平準化を図る必要がある。</t>
    <rPh sb="1" eb="3">
      <t>ノウソン</t>
    </rPh>
    <rPh sb="3" eb="5">
      <t>カンキョウ</t>
    </rPh>
    <rPh sb="5" eb="7">
      <t>カイゼン</t>
    </rPh>
    <rPh sb="11" eb="13">
      <t>カイシュウ</t>
    </rPh>
    <rPh sb="13" eb="15">
      <t>ジギョウ</t>
    </rPh>
    <rPh sb="16" eb="19">
      <t>ショウガッコウ</t>
    </rPh>
    <rPh sb="19" eb="21">
      <t>コウシャ</t>
    </rPh>
    <rPh sb="21" eb="23">
      <t>ゾウチク</t>
    </rPh>
    <rPh sb="23" eb="25">
      <t>ジギョウ</t>
    </rPh>
    <phoneticPr fontId="5"/>
  </si>
  <si>
    <t>　実質公債費比率は類似団体と比較して低い水準にあるが、増加傾向で推移することが予想される。将来負担比率は依然として類似団体よりも高くなっている。
　今後、防災関連や公共施設の老朽化対策に加え、学校施設の増改築に係る継続事業が予定されており、将来負担比率は、上昇していくことが考えられるため、緊急性や優先性を十分勘案し、過大な将来負担を残すことがないよう負担軽減に努める。　</t>
    <rPh sb="52" eb="54">
      <t>イゼン</t>
    </rPh>
    <rPh sb="93" eb="94">
      <t>クワ</t>
    </rPh>
    <rPh sb="96" eb="98">
      <t>ガッコウ</t>
    </rPh>
    <rPh sb="98" eb="100">
      <t>シセツ</t>
    </rPh>
    <rPh sb="105" eb="106">
      <t>カカ</t>
    </rPh>
    <rPh sb="107" eb="109">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</si>
</sst>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1405-44B6-A215-D30B5F58D9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66916</c:v>
                </c:pt>
                <c:pt idx="1">
                  <c:v>67601</c:v>
                </c:pt>
                <c:pt idx="2">
                  <c:v>91723</c:v>
                </c:pt>
                <c:pt idx="3">
                  <c:v>43149</c:v>
                </c:pt>
                <c:pt idx="4">
                  <c:v>61271</c:v>
                </c:pt>
              </c:numCache>
            </c:numRef>
          </c:val>
          <c:smooth val="0"/>
          <c:extLst>
            <c:ext xmlns:c16="http://schemas.microsoft.com/office/drawing/2014/chart" uri="{C3380CC4-5D6E-409C-BE32-E72D297353CC}">
              <c16:uniqueId val="{00000001-1405-44B6-A215-D30B5F58D9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10.37</c:v>
                </c:pt>
                <c:pt idx="1">
                  <c:v>11.48</c:v>
                </c:pt>
                <c:pt idx="2">
                  <c:v>11.39</c:v>
                </c:pt>
                <c:pt idx="3">
                  <c:v>11.13</c:v>
                </c:pt>
                <c:pt idx="4">
                  <c:v>13.78</c:v>
                </c:pt>
              </c:numCache>
            </c:numRef>
          </c:val>
          <c:extLst>
            <c:ext xmlns:c16="http://schemas.microsoft.com/office/drawing/2014/chart" uri="{C3380CC4-5D6E-409C-BE32-E72D297353CC}">
              <c16:uniqueId val="{00000000-60DD-46B2-B7DE-612564B555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61.36</c:v>
                </c:pt>
                <c:pt idx="1">
                  <c:v>53.84</c:v>
                </c:pt>
                <c:pt idx="2">
                  <c:v>48.27</c:v>
                </c:pt>
                <c:pt idx="3">
                  <c:v>46.4</c:v>
                </c:pt>
                <c:pt idx="4">
                  <c:v>38.83</c:v>
                </c:pt>
              </c:numCache>
            </c:numRef>
          </c:val>
          <c:extLst>
            <c:ext xmlns:c16="http://schemas.microsoft.com/office/drawing/2014/chart" uri="{C3380CC4-5D6E-409C-BE32-E72D297353CC}">
              <c16:uniqueId val="{00000001-60DD-46B2-B7DE-612564B555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-2.33</c:v>
                </c:pt>
                <c:pt idx="1">
                  <c:v>-10.88</c:v>
                </c:pt>
                <c:pt idx="2">
                  <c:v>-10.72</c:v>
                </c:pt>
                <c:pt idx="3">
                  <c:v>-6.56</c:v>
                </c:pt>
                <c:pt idx="4">
                  <c:v>-9.74</c:v>
                </c:pt>
              </c:numCache>
            </c:numRef>
          </c:val>
          <c:smooth val="0"/>
          <c:extLst>
            <c:ext xmlns:c16="http://schemas.microsoft.com/office/drawing/2014/chart" uri="{C3380CC4-5D6E-409C-BE32-E72D297353CC}">
              <c16:uniqueId val="{00000002-60DD-46B2-B7DE-612564B555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E7-4166-BB09-9C02ACBBCA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E7-4166-BB09-9C02ACBBCA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E7-4166-BB09-9C02ACBBCAC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0.08</c:v>
                </c:pt>
                <c:pt idx="4">
                  <c:v>#N/A</c:v>
                </c:pt>
                <c:pt idx="5">
                  <c:v>0.05</c:v>
                </c:pt>
                <c:pt idx="6">
                  <c:v>#N/A</c:v>
                </c:pt>
                <c:pt idx="7">
                  <c:v>0.09</c:v>
                </c:pt>
                <c:pt idx="8">
                  <c:v>#N/A</c:v>
                </c:pt>
                <c:pt idx="9">
                  <c:v>0.02</c:v>
                </c:pt>
              </c:numCache>
            </c:numRef>
          </c:val>
          <c:extLst>
            <c:ext xmlns:c16="http://schemas.microsoft.com/office/drawing/2014/chart" uri="{C3380CC4-5D6E-409C-BE32-E72D297353CC}">
              <c16:uniqueId val="{00000003-48E7-4166-BB09-9C02ACBBCAC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0.5</c:v>
                </c:pt>
                <c:pt idx="4">
                  <c:v>#N/A</c:v>
                </c:pt>
                <c:pt idx="5">
                  <c:v>0.68</c:v>
                </c:pt>
                <c:pt idx="6">
                  <c:v>#N/A</c:v>
                </c:pt>
                <c:pt idx="7">
                  <c:v>0.65</c:v>
                </c:pt>
                <c:pt idx="8">
                  <c:v>#N/A</c:v>
                </c:pt>
                <c:pt idx="9">
                  <c:v>0.83</c:v>
                </c:pt>
              </c:numCache>
            </c:numRef>
          </c:val>
          <c:extLst>
            <c:ext xmlns:c16="http://schemas.microsoft.com/office/drawing/2014/chart" uri="{C3380CC4-5D6E-409C-BE32-E72D297353CC}">
              <c16:uniqueId val="{00000004-48E7-4166-BB09-9C02ACBBCA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1.28</c:v>
                </c:pt>
                <c:pt idx="2">
                  <c:v>#N/A</c:v>
                </c:pt>
                <c:pt idx="3">
                  <c:v>4.08</c:v>
                </c:pt>
                <c:pt idx="4">
                  <c:v>#N/A</c:v>
                </c:pt>
                <c:pt idx="5">
                  <c:v>6.25</c:v>
                </c:pt>
                <c:pt idx="6">
                  <c:v>#N/A</c:v>
                </c:pt>
                <c:pt idx="7">
                  <c:v>1.08</c:v>
                </c:pt>
                <c:pt idx="8">
                  <c:v>#N/A</c:v>
                </c:pt>
                <c:pt idx="9">
                  <c:v>1.01</c:v>
                </c:pt>
              </c:numCache>
            </c:numRef>
          </c:val>
          <c:extLst>
            <c:ext xmlns:c16="http://schemas.microsoft.com/office/drawing/2014/chart" uri="{C3380CC4-5D6E-409C-BE32-E72D297353CC}">
              <c16:uniqueId val="{00000005-48E7-4166-BB09-9C02ACBBCACC}"/>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1.4</c:v>
                </c:pt>
                <c:pt idx="4">
                  <c:v>#N/A</c:v>
                </c:pt>
                <c:pt idx="5">
                  <c:v>1.4</c:v>
                </c:pt>
                <c:pt idx="6">
                  <c:v>#N/A</c:v>
                </c:pt>
                <c:pt idx="7">
                  <c:v>1.39</c:v>
                </c:pt>
                <c:pt idx="8">
                  <c:v>#N/A</c:v>
                </c:pt>
                <c:pt idx="9">
                  <c:v>1.39</c:v>
                </c:pt>
              </c:numCache>
            </c:numRef>
          </c:val>
          <c:extLst>
            <c:ext xmlns:c16="http://schemas.microsoft.com/office/drawing/2014/chart" uri="{C3380CC4-5D6E-409C-BE32-E72D297353CC}">
              <c16:uniqueId val="{00000006-48E7-4166-BB09-9C02ACBBCAC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0.93</c:v>
                </c:pt>
                <c:pt idx="2">
                  <c:v>#N/A</c:v>
                </c:pt>
                <c:pt idx="3">
                  <c:v>1.92</c:v>
                </c:pt>
                <c:pt idx="4">
                  <c:v>#N/A</c:v>
                </c:pt>
                <c:pt idx="5">
                  <c:v>1.89</c:v>
                </c:pt>
                <c:pt idx="6">
                  <c:v>#N/A</c:v>
                </c:pt>
                <c:pt idx="7">
                  <c:v>1.75</c:v>
                </c:pt>
                <c:pt idx="8">
                  <c:v>#N/A</c:v>
                </c:pt>
                <c:pt idx="9">
                  <c:v>1.74</c:v>
                </c:pt>
              </c:numCache>
            </c:numRef>
          </c:val>
          <c:extLst>
            <c:ext xmlns:c16="http://schemas.microsoft.com/office/drawing/2014/chart" uri="{C3380CC4-5D6E-409C-BE32-E72D297353CC}">
              <c16:uniqueId val="{00000007-48E7-4166-BB09-9C02ACBBCA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9.74</c:v>
                </c:pt>
                <c:pt idx="2">
                  <c:v>#N/A</c:v>
                </c:pt>
                <c:pt idx="3">
                  <c:v>9.41</c:v>
                </c:pt>
                <c:pt idx="4">
                  <c:v>#N/A</c:v>
                </c:pt>
                <c:pt idx="5">
                  <c:v>9.74</c:v>
                </c:pt>
                <c:pt idx="6">
                  <c:v>#N/A</c:v>
                </c:pt>
                <c:pt idx="7">
                  <c:v>9.7799999999999994</c:v>
                </c:pt>
                <c:pt idx="8">
                  <c:v>#N/A</c:v>
                </c:pt>
                <c:pt idx="9">
                  <c:v>9.1199999999999992</c:v>
                </c:pt>
              </c:numCache>
            </c:numRef>
          </c:val>
          <c:extLst>
            <c:ext xmlns:c16="http://schemas.microsoft.com/office/drawing/2014/chart" uri="{C3380CC4-5D6E-409C-BE32-E72D297353CC}">
              <c16:uniqueId val="{00000008-48E7-4166-BB09-9C02ACBBCA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8.9600000000000009</c:v>
                </c:pt>
                <c:pt idx="2">
                  <c:v>#N/A</c:v>
                </c:pt>
                <c:pt idx="3">
                  <c:v>10.07</c:v>
                </c:pt>
                <c:pt idx="4">
                  <c:v>#N/A</c:v>
                </c:pt>
                <c:pt idx="5">
                  <c:v>9.98</c:v>
                </c:pt>
                <c:pt idx="6">
                  <c:v>#N/A</c:v>
                </c:pt>
                <c:pt idx="7">
                  <c:v>9.7200000000000006</c:v>
                </c:pt>
                <c:pt idx="8">
                  <c:v>#N/A</c:v>
                </c:pt>
                <c:pt idx="9">
                  <c:v>12.39</c:v>
                </c:pt>
              </c:numCache>
            </c:numRef>
          </c:val>
          <c:extLst>
            <c:ext xmlns:c16="http://schemas.microsoft.com/office/drawing/2014/chart" uri="{C3380CC4-5D6E-409C-BE32-E72D297353CC}">
              <c16:uniqueId val="{00000009-48E7-4166-BB09-9C02ACBBCA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c:v>
                </c:pt>
                <c:pt idx="5">
                  <c:v>372</c:v>
                </c:pt>
                <c:pt idx="8">
                  <c:v>360</c:v>
                </c:pt>
                <c:pt idx="11">
                  <c:v>356</c:v>
                </c:pt>
                <c:pt idx="14">
                  <c:v>352</c:v>
                </c:pt>
              </c:numCache>
            </c:numRef>
          </c:val>
          <c:extLst>
            <c:ext xmlns:c16="http://schemas.microsoft.com/office/drawing/2014/chart" uri="{C3380CC4-5D6E-409C-BE32-E72D297353CC}">
              <c16:uniqueId val="{00000000-BD19-4E99-B066-6552828DE0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19-4E99-B066-6552828DE0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19-4E99-B066-6552828DE0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42</c:v>
                </c:pt>
                <c:pt idx="6">
                  <c:v>53</c:v>
                </c:pt>
                <c:pt idx="9">
                  <c:v>51</c:v>
                </c:pt>
                <c:pt idx="12">
                  <c:v>53</c:v>
                </c:pt>
              </c:numCache>
            </c:numRef>
          </c:val>
          <c:extLst>
            <c:ext xmlns:c16="http://schemas.microsoft.com/office/drawing/2014/chart" uri="{C3380CC4-5D6E-409C-BE32-E72D297353CC}">
              <c16:uniqueId val="{00000003-BD19-4E99-B066-6552828DE0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c:v>
                </c:pt>
                <c:pt idx="3">
                  <c:v>147</c:v>
                </c:pt>
                <c:pt idx="6">
                  <c:v>171</c:v>
                </c:pt>
                <c:pt idx="9">
                  <c:v>170</c:v>
                </c:pt>
                <c:pt idx="12">
                  <c:v>169</c:v>
                </c:pt>
              </c:numCache>
            </c:numRef>
          </c:val>
          <c:extLst>
            <c:ext xmlns:c16="http://schemas.microsoft.com/office/drawing/2014/chart" uri="{C3380CC4-5D6E-409C-BE32-E72D297353CC}">
              <c16:uniqueId val="{00000004-BD19-4E99-B066-6552828DE0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19-4E99-B066-6552828DE0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19-4E99-B066-6552828DE0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325</c:v>
                </c:pt>
                <c:pt idx="3">
                  <c:v>324</c:v>
                </c:pt>
                <c:pt idx="6">
                  <c:v>317</c:v>
                </c:pt>
                <c:pt idx="9">
                  <c:v>322</c:v>
                </c:pt>
                <c:pt idx="12">
                  <c:v>344</c:v>
                </c:pt>
              </c:numCache>
            </c:numRef>
          </c:val>
          <c:extLst>
            <c:ext xmlns:c16="http://schemas.microsoft.com/office/drawing/2014/chart" uri="{C3380CC4-5D6E-409C-BE32-E72D297353CC}">
              <c16:uniqueId val="{00000007-BD19-4E99-B066-6552828DE0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129</c:v>
                </c:pt>
                <c:pt idx="2">
                  <c:v>#N/A</c:v>
                </c:pt>
                <c:pt idx="3">
                  <c:v>#N/A</c:v>
                </c:pt>
                <c:pt idx="4">
                  <c:v>141</c:v>
                </c:pt>
                <c:pt idx="5">
                  <c:v>#N/A</c:v>
                </c:pt>
                <c:pt idx="6">
                  <c:v>#N/A</c:v>
                </c:pt>
                <c:pt idx="7">
                  <c:v>181</c:v>
                </c:pt>
                <c:pt idx="8">
                  <c:v>#N/A</c:v>
                </c:pt>
                <c:pt idx="9">
                  <c:v>#N/A</c:v>
                </c:pt>
                <c:pt idx="10">
                  <c:v>187</c:v>
                </c:pt>
                <c:pt idx="11">
                  <c:v>#N/A</c:v>
                </c:pt>
                <c:pt idx="12">
                  <c:v>#N/A</c:v>
                </c:pt>
                <c:pt idx="13">
                  <c:v>214</c:v>
                </c:pt>
                <c:pt idx="14">
                  <c:v>#N/A</c:v>
                </c:pt>
              </c:numCache>
            </c:numRef>
          </c:val>
          <c:smooth val="0"/>
          <c:extLst>
            <c:ext xmlns:c16="http://schemas.microsoft.com/office/drawing/2014/chart" uri="{C3380CC4-5D6E-409C-BE32-E72D297353CC}">
              <c16:uniqueId val="{00000008-BD19-4E99-B066-6552828DE0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4086</c:v>
                </c:pt>
                <c:pt idx="5">
                  <c:v>4030</c:v>
                </c:pt>
                <c:pt idx="8">
                  <c:v>3892</c:v>
                </c:pt>
                <c:pt idx="11">
                  <c:v>3764</c:v>
                </c:pt>
                <c:pt idx="14">
                  <c:v>3782</c:v>
                </c:pt>
              </c:numCache>
            </c:numRef>
          </c:val>
          <c:extLst>
            <c:ext xmlns:c16="http://schemas.microsoft.com/office/drawing/2014/chart" uri="{C3380CC4-5D6E-409C-BE32-E72D297353CC}">
              <c16:uniqueId val="{00000000-2FFF-4DDC-80EB-4B5F135F90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c:v>
                </c:pt>
                <c:pt idx="5">
                  <c:v>2</c:v>
                </c:pt>
                <c:pt idx="8">
                  <c:v>1</c:v>
                </c:pt>
                <c:pt idx="11">
                  <c:v>1</c:v>
                </c:pt>
                <c:pt idx="14">
                  <c:v>0</c:v>
                </c:pt>
              </c:numCache>
            </c:numRef>
          </c:val>
          <c:extLst>
            <c:ext xmlns:c16="http://schemas.microsoft.com/office/drawing/2014/chart" uri="{C3380CC4-5D6E-409C-BE32-E72D297353CC}">
              <c16:uniqueId val="{00000001-2FFF-4DDC-80EB-4B5F135F90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1986</c:v>
                </c:pt>
                <c:pt idx="5">
                  <c:v>1719</c:v>
                </c:pt>
                <c:pt idx="8">
                  <c:v>1607</c:v>
                </c:pt>
                <c:pt idx="11">
                  <c:v>1669</c:v>
                </c:pt>
                <c:pt idx="14">
                  <c:v>1497</c:v>
                </c:pt>
              </c:numCache>
            </c:numRef>
          </c:val>
          <c:extLst>
            <c:ext xmlns:c16="http://schemas.microsoft.com/office/drawing/2014/chart" uri="{C3380CC4-5D6E-409C-BE32-E72D297353CC}">
              <c16:uniqueId val="{00000002-2FFF-4DDC-80EB-4B5F135F90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35</c:v>
                </c:pt>
                <c:pt idx="9">
                  <c:v>42</c:v>
                </c:pt>
                <c:pt idx="12">
                  <c:v>64</c:v>
                </c:pt>
              </c:numCache>
            </c:numRef>
          </c:val>
          <c:extLst>
            <c:ext xmlns:c16="http://schemas.microsoft.com/office/drawing/2014/chart" uri="{C3380CC4-5D6E-409C-BE32-E72D297353CC}">
              <c16:uniqueId val="{00000003-2FFF-4DDC-80EB-4B5F135F90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FF-4DDC-80EB-4B5F135F90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FF-4DDC-80EB-4B5F135F90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507</c:v>
                </c:pt>
                <c:pt idx="3">
                  <c:v>499</c:v>
                </c:pt>
                <c:pt idx="6">
                  <c:v>500</c:v>
                </c:pt>
                <c:pt idx="9">
                  <c:v>483</c:v>
                </c:pt>
                <c:pt idx="12">
                  <c:v>452</c:v>
                </c:pt>
              </c:numCache>
            </c:numRef>
          </c:val>
          <c:extLst>
            <c:ext xmlns:c16="http://schemas.microsoft.com/office/drawing/2014/chart" uri="{C3380CC4-5D6E-409C-BE32-E72D297353CC}">
              <c16:uniqueId val="{00000006-2FFF-4DDC-80EB-4B5F135F90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584</c:v>
                </c:pt>
                <c:pt idx="3">
                  <c:v>676</c:v>
                </c:pt>
                <c:pt idx="6">
                  <c:v>640</c:v>
                </c:pt>
                <c:pt idx="9">
                  <c:v>592</c:v>
                </c:pt>
                <c:pt idx="12">
                  <c:v>546</c:v>
                </c:pt>
              </c:numCache>
            </c:numRef>
          </c:val>
          <c:extLst>
            <c:ext xmlns:c16="http://schemas.microsoft.com/office/drawing/2014/chart" uri="{C3380CC4-5D6E-409C-BE32-E72D297353CC}">
              <c16:uniqueId val="{00000007-2FFF-4DDC-80EB-4B5F135F90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2172</c:v>
                </c:pt>
                <c:pt idx="3">
                  <c:v>2094</c:v>
                </c:pt>
                <c:pt idx="6">
                  <c:v>2137</c:v>
                </c:pt>
                <c:pt idx="9">
                  <c:v>2154</c:v>
                </c:pt>
                <c:pt idx="12">
                  <c:v>2143</c:v>
                </c:pt>
              </c:numCache>
            </c:numRef>
          </c:val>
          <c:extLst>
            <c:ext xmlns:c16="http://schemas.microsoft.com/office/drawing/2014/chart" uri="{C3380CC4-5D6E-409C-BE32-E72D297353CC}">
              <c16:uniqueId val="{00000008-2FFF-4DDC-80EB-4B5F135F90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FF-4DDC-80EB-4B5F135F90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3563</c:v>
                </c:pt>
                <c:pt idx="3">
                  <c:v>3505</c:v>
                </c:pt>
                <c:pt idx="6">
                  <c:v>3701</c:v>
                </c:pt>
                <c:pt idx="9">
                  <c:v>3653</c:v>
                </c:pt>
                <c:pt idx="12">
                  <c:v>3699</c:v>
                </c:pt>
              </c:numCache>
            </c:numRef>
          </c:val>
          <c:extLst>
            <c:ext xmlns:c16="http://schemas.microsoft.com/office/drawing/2014/chart" uri="{C3380CC4-5D6E-409C-BE32-E72D297353CC}">
              <c16:uniqueId val="{0000000A-2FFF-4DDC-80EB-4B5F135F90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748</c:v>
                </c:pt>
                <c:pt idx="2">
                  <c:v>#N/A</c:v>
                </c:pt>
                <c:pt idx="3">
                  <c:v>#N/A</c:v>
                </c:pt>
                <c:pt idx="4">
                  <c:v>1024</c:v>
                </c:pt>
                <c:pt idx="5">
                  <c:v>#N/A</c:v>
                </c:pt>
                <c:pt idx="6">
                  <c:v>#N/A</c:v>
                </c:pt>
                <c:pt idx="7">
                  <c:v>1513</c:v>
                </c:pt>
                <c:pt idx="8">
                  <c:v>#N/A</c:v>
                </c:pt>
                <c:pt idx="9">
                  <c:v>#N/A</c:v>
                </c:pt>
                <c:pt idx="10">
                  <c:v>1489</c:v>
                </c:pt>
                <c:pt idx="11">
                  <c:v>#N/A</c:v>
                </c:pt>
                <c:pt idx="12">
                  <c:v>#N/A</c:v>
                </c:pt>
                <c:pt idx="13">
                  <c:v>1624</c:v>
                </c:pt>
                <c:pt idx="14">
                  <c:v>#N/A</c:v>
                </c:pt>
              </c:numCache>
            </c:numRef>
          </c:val>
          <c:smooth val="0"/>
          <c:extLst>
            <c:ext xmlns:c16="http://schemas.microsoft.com/office/drawing/2014/chart" uri="{C3380CC4-5D6E-409C-BE32-E72D297353CC}">
              <c16:uniqueId val="{0000000B-2FFF-4DDC-80EB-4B5F135F90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1243</c:v>
                </c:pt>
                <c:pt idx="1">
                  <c:v>1206</c:v>
                </c:pt>
                <c:pt idx="2">
                  <c:v>1012</c:v>
                </c:pt>
              </c:numCache>
            </c:numRef>
          </c:val>
          <c:extLst>
            <c:ext xmlns:c16="http://schemas.microsoft.com/office/drawing/2014/chart" uri="{C3380CC4-5D6E-409C-BE32-E72D297353CC}">
              <c16:uniqueId val="{00000000-DBE7-4249-A32D-0A00B8B9E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DBE7-4249-A32D-0A00B8B9E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242</c:v>
                </c:pt>
                <c:pt idx="1">
                  <c:v>212</c:v>
                </c:pt>
                <c:pt idx="2">
                  <c:v>198</c:v>
                </c:pt>
              </c:numCache>
            </c:numRef>
          </c:val>
          <c:extLst>
            <c:ext xmlns:c16="http://schemas.microsoft.com/office/drawing/2014/chart" uri="{C3380CC4-5D6E-409C-BE32-E72D297353CC}">
              <c16:uniqueId val="{00000002-DBE7-4249-A32D-0A00B8B9E4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{E9AB5BF1-2929-4263-B924-17412C8BCC8B}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65-4BDE-AEE2-AA919A62FA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{F4B0FC63-820D-4912-B5AD-684DCA386F4C}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5-4BDE-AEE2-AA919A62FA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{C9687CB8-6EAF-4662-98F6-8EE34244E79A}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5-4BDE-AEE2-AA919A62FA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{F9037C80-4DE0-47DC-B5DE-F03057F726D5}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5-4BDE-AEE2-AA919A62FA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{18248586-B085-4BDF-87C4-26226F944C8C}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5-4BDE-AEE2-AA919A62FAA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{E4F91E8E-E3AF-4932-9AF6-0FEA323860BB}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65-4BDE-AEE2-AA919A62FAA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{19C3338C-35BF-4E00-9A23-958AB1C5147B}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65-4BDE-AEE2-AA919A62FAA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{0E96CE3D-57F0-4E1D-90B4-B2D174A31CFC}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65-4BDE-AEE2-AA919A62FAA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{9FD534F9-6724-4978-9BB5-D58EDAFABFC2}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65-4BDE-AEE2-AA919A62FA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61.1</c:v>
                </c:pt>
                <c:pt idx="16">
                  <c:v>62.3</c:v>
                </c:pt>
                <c:pt idx="24">
                  <c:v>64.2</c:v>
                </c:pt>
                <c:pt idx="32">
                  <c:v>65.900000000000006</c:v>
                </c:pt>
              </c:numCache>
            </c:numRef>
          </c:xVal>
          <c:yVal>
            <c:numRef>
              <c:f>公会計指標分析・財政指標組合せ分析表!$BP$51:$DC$51</c:f>
              <c:numCache>
                <c:formatCode>#,##0.0;"▲ "#,##0.0</c:formatCode>
                <c:ptCount val="40"/>
                <c:pt idx="0">
                  <c:v>34.1</c:v>
                </c:pt>
                <c:pt idx="8">
                  <c:v>46.4</c:v>
                </c:pt>
                <c:pt idx="16">
                  <c:v>68.3</c:v>
                </c:pt>
                <c:pt idx="24">
                  <c:v>66.3</c:v>
                </c:pt>
                <c:pt idx="32">
                  <c:v>72</c:v>
                </c:pt>
              </c:numCache>
            </c:numRef>
          </c:yVal>
          <c:smooth val="0"/>
          <c:extLst>
            <c:ext xmlns:c16="http://schemas.microsoft.com/office/drawing/2014/chart" uri="{C3380CC4-5D6E-409C-BE32-E72D297353CC}">
              <c16:uniqueId val="{00000009-0765-4BDE-AEE2-AA919A62FA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{A002907A-C419-40E9-A033-3440D8637DE6}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65-4BDE-AEE2-AA919A62FA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{0E880D5E-7332-4127-9904-B5F617E40961}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5-4BDE-AEE2-AA919A62FA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{28A738DB-AB9D-4C85-AB2D-B72B3D202CD7}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5-4BDE-AEE2-AA919A62FA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{E2CB508D-34CA-49DA-A00D-131E6A62594D}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5-4BDE-AEE2-AA919A62FA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{AB99F4EF-14FC-443F-96F5-9A8D2CA0A8F4}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5-4BDE-AEE2-AA919A62FAA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{A3B53C62-9757-4B4D-AC88-3BCBC0D28C4D}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65-4BDE-AEE2-AA919A62FAA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{B725613A-41E7-4C85-98D2-E49A1DD328EA}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65-4BDE-AEE2-AA919A62FAA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{4E7C614D-80CA-477A-950C-ADC463AC853C}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65-4BDE-AEE2-AA919A62FAA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{02555A9A-19FF-47CB-B7FE-7065387C0575}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65-4BDE-AEE2-AA919A62FA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0765-4BDE-AEE2-AA919A62FAAD}"/>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{98FD06C8-7B21-4380-B63A-2E3DF589E7BC}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296-4B9C-B0C9-B86C0E1555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{304C4AF4-F0BF-495E-B5F7-67D45E15905F}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96-4B9C-B0C9-B86C0E1555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{93C2460A-A498-4B09-836E-694C7B067BDA}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96-4B9C-B0C9-B86C0E1555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{F6546C58-E66A-4B0D-9E11-132B787F81EA}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96-4B9C-B0C9-B86C0E1555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{4F4C838A-A7FB-41D2-8FF8-3C6550810FE6}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96-4B9C-B0C9-B86C0E1555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{D199F063-B21A-48E7-B8B8-A853562962DA}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296-4B9C-B0C9-B86C0E1555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{F8154E49-2450-48A0-B91C-CC165F62EA96}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296-4B9C-B0C9-B86C0E1555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{64E92B26-8C1A-4D83-AD31-9556E6B35CE1}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296-4B9C-B0C9-B86C0E1555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{24608CEB-8F0B-4CA8-BB6F-27D9B13AE2AA}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296-4B9C-B0C9-B86C0E1555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6.4</c:v>
                </c:pt>
                <c:pt idx="16">
                  <c:v>6.7</c:v>
                </c:pt>
                <c:pt idx="24">
                  <c:v>7.6</c:v>
                </c:pt>
                <c:pt idx="32">
                  <c:v>8.6</c:v>
                </c:pt>
              </c:numCache>
            </c:numRef>
          </c:xVal>
          <c:yVal>
            <c:numRef>
              <c:f>公会計指標分析・財政指標組合せ分析表!$BP$73:$DC$73</c:f>
              <c:numCache>
                <c:formatCode>#,##0.0;"▲ "#,##0.0</c:formatCode>
                <c:ptCount val="40"/>
                <c:pt idx="0">
                  <c:v>34.1</c:v>
                </c:pt>
                <c:pt idx="8">
                  <c:v>46.4</c:v>
                </c:pt>
                <c:pt idx="16">
                  <c:v>68.3</c:v>
                </c:pt>
                <c:pt idx="24">
                  <c:v>66.3</c:v>
                </c:pt>
                <c:pt idx="32">
                  <c:v>72</c:v>
                </c:pt>
              </c:numCache>
            </c:numRef>
          </c:yVal>
          <c:smooth val="0"/>
          <c:extLst>
            <c:ext xmlns:c16="http://schemas.microsoft.com/office/drawing/2014/chart" uri="{C3380CC4-5D6E-409C-BE32-E72D297353CC}">
              <c16:uniqueId val="{00000009-5296-4B9C-B0C9-B86C0E1555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{A20D9D4C-C8B3-46E5-8642-D918D2D64B68}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296-4B9C-B0C9-B86C0E1555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{8EB3EFD0-1904-4B1A-B1E4-EA6F67DDEC7D}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96-4B9C-B0C9-B86C0E1555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{1DDB484F-2D2A-4C1F-8DFC-61CF327FD169}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96-4B9C-B0C9-B86C0E1555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{6E3CD3AC-06A3-43B2-BEC5-39E7711C9F20}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96-4B9C-B0C9-B86C0E1555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{4A750F68-0199-4FC9-BA9A-CD47607E7C5D}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96-4B9C-B0C9-B86C0E15553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{E9824497-7C68-4658-8FFF-A369259637C8}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296-4B9C-B0C9-B86C0E15553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{819E4516-4E02-4E19-A22B-62EC964796B1}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296-4B9C-B0C9-B86C0E15553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{84920163-7BD9-4601-9699-F79D43D13759}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296-4B9C-B0C9-B86C0E15553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{A91DEAC8-5153-4095-A4D3-6BA644F4A225}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296-4B9C-B0C9-B86C0E1555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5296-4B9C-B0C9-B86C0E155537}"/>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教育・福祉施設等整備事業債</a:t>
          </a:r>
          <a:r>
            <a:rPr kumimoji="1" lang="ja-JP" altLang="ja-JP" sz="1100">
              <a:solidFill>
                <a:schemeClr val="dk1"/>
              </a:solidFill>
              <a:effectLst/>
              <a:latin typeface="+mn-lt"/>
              <a:ea typeface="+mn-ea"/>
              <a:cs typeface="+mn-cs"/>
            </a:rPr>
            <a:t>の元利償還金の増加により、</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百万円増加</a:t>
          </a:r>
          <a:r>
            <a:rPr kumimoji="1" lang="ja-JP" altLang="en-US" sz="1100">
              <a:solidFill>
                <a:schemeClr val="dk1"/>
              </a:solidFill>
              <a:effectLst/>
              <a:latin typeface="+mn-lt"/>
              <a:ea typeface="+mn-ea"/>
              <a:cs typeface="+mn-cs"/>
            </a:rPr>
            <a:t>、一部事務組合等の起こした地方債の</a:t>
          </a:r>
          <a:r>
            <a:rPr kumimoji="1" lang="ja-JP" altLang="ja-JP" sz="1100">
              <a:solidFill>
                <a:schemeClr val="dk1"/>
              </a:solidFill>
              <a:effectLst/>
              <a:latin typeface="+mn-lt"/>
              <a:ea typeface="+mn-ea"/>
              <a:cs typeface="+mn-cs"/>
            </a:rPr>
            <a:t>元利償還金に対する負担金等</a:t>
          </a:r>
          <a:r>
            <a:rPr kumimoji="1" lang="ja-JP" altLang="en-US" sz="1100">
              <a:solidFill>
                <a:schemeClr val="dk1"/>
              </a:solidFill>
              <a:effectLst/>
              <a:latin typeface="+mn-lt"/>
              <a:ea typeface="+mn-ea"/>
              <a:cs typeface="+mn-cs"/>
            </a:rPr>
            <a:t>は、日高広域消防事務組合に対する負担金の増加により２百万円増加しているが</a:t>
          </a:r>
          <a:r>
            <a:rPr kumimoji="1" lang="ja-JP" altLang="ja-JP" sz="1100">
              <a:solidFill>
                <a:schemeClr val="dk1"/>
              </a:solidFill>
              <a:effectLst/>
              <a:latin typeface="+mn-lt"/>
              <a:ea typeface="+mn-ea"/>
              <a:cs typeface="+mn-cs"/>
            </a:rPr>
            <a:t>、公営企業債の元利償還金に対する繰入金及び組合等が起こした地方債の元利償還金に対する負担金等は、若干の減少となっている。</a:t>
          </a:r>
          <a:endParaRPr lang="ja-JP" altLang="ja-JP" sz="1400">
            <a:effectLst/>
          </a:endParaRPr>
        </a:p>
        <a:p>
          <a:r>
            <a:rPr kumimoji="1" lang="ja-JP" altLang="ja-JP" sz="1100">
              <a:solidFill>
                <a:schemeClr val="dk1"/>
              </a:solidFill>
              <a:effectLst/>
              <a:latin typeface="+mn-lt"/>
              <a:ea typeface="+mn-ea"/>
              <a:cs typeface="+mn-cs"/>
            </a:rPr>
            <a:t>　今後、地方債の発行にあたっては、交付税措置の有利な地方債を重点的に活用し、財政状況を勘案しながら、適正な公債費負担の管理に努める。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将来負担額では、一般会計等に係る地方債の残高は、前年度から</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学校施設整備</a:t>
          </a:r>
          <a:r>
            <a:rPr kumimoji="1" lang="ja-JP" altLang="en-US" sz="1100">
              <a:solidFill>
                <a:schemeClr val="dk1"/>
              </a:solidFill>
              <a:effectLst/>
              <a:latin typeface="+mn-lt"/>
              <a:ea typeface="+mn-ea"/>
              <a:cs typeface="+mn-cs"/>
            </a:rPr>
            <a:t>にかかる地方債の新規発行によるものである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一方、組合負担等見込額は、御坊市外五ヶ町病院経営事務組合において地方債の新規発行がなかったため減少となった。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充当可能財源等では、充当可能基金は、</a:t>
          </a:r>
          <a:r>
            <a:rPr kumimoji="1" lang="ja-JP" altLang="en-US" sz="1100">
              <a:solidFill>
                <a:schemeClr val="dk1"/>
              </a:solidFill>
              <a:effectLst/>
              <a:latin typeface="+mn-lt"/>
              <a:ea typeface="+mn-ea"/>
              <a:cs typeface="+mn-cs"/>
            </a:rPr>
            <a:t>財政調整基金の減少により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１７２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基準財政需要額算入見込額は、</a:t>
          </a:r>
          <a:r>
            <a:rPr kumimoji="1" lang="ja-JP" altLang="en-US" sz="1100">
              <a:solidFill>
                <a:schemeClr val="dk1"/>
              </a:solidFill>
              <a:effectLst/>
              <a:latin typeface="+mn-lt"/>
              <a:ea typeface="+mn-ea"/>
              <a:cs typeface="+mn-cs"/>
            </a:rPr>
            <a:t>小学校費の増加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８百万円の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和歌山県日高町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基金全体では、</a:t>
          </a:r>
          <a:r>
            <a:rPr kumimoji="1" lang="ja-JP" altLang="en-US" sz="1200">
              <a:solidFill>
                <a:schemeClr val="dk1"/>
              </a:solidFill>
              <a:effectLst/>
              <a:latin typeface="+mn-lt"/>
              <a:ea typeface="+mn-ea"/>
              <a:cs typeface="+mn-cs"/>
            </a:rPr>
            <a:t>２０８</a:t>
          </a:r>
          <a:r>
            <a:rPr kumimoji="1" lang="ja-JP" altLang="ja-JP" sz="1200">
              <a:solidFill>
                <a:schemeClr val="dk1"/>
              </a:solidFill>
              <a:effectLst/>
              <a:latin typeface="+mn-lt"/>
              <a:ea typeface="+mn-ea"/>
              <a:cs typeface="+mn-cs"/>
            </a:rPr>
            <a:t>百万円の減少となり、財政調整基金の</a:t>
          </a:r>
          <a:r>
            <a:rPr kumimoji="1" lang="ja-JP" altLang="en-US" sz="1200">
              <a:solidFill>
                <a:schemeClr val="dk1"/>
              </a:solidFill>
              <a:effectLst/>
              <a:latin typeface="+mn-lt"/>
              <a:ea typeface="+mn-ea"/>
              <a:cs typeface="+mn-cs"/>
            </a:rPr>
            <a:t>１９４</a:t>
          </a:r>
          <a:r>
            <a:rPr kumimoji="1" lang="ja-JP" altLang="ja-JP" sz="1200">
              <a:solidFill>
                <a:schemeClr val="dk1"/>
              </a:solidFill>
              <a:effectLst/>
              <a:latin typeface="+mn-lt"/>
              <a:ea typeface="+mn-ea"/>
              <a:cs typeface="+mn-cs"/>
            </a:rPr>
            <a:t>百万円、地域づくり推進事業基金の</a:t>
          </a:r>
          <a:r>
            <a:rPr kumimoji="1" lang="ja-JP" altLang="en-US" sz="1200">
              <a:solidFill>
                <a:schemeClr val="dk1"/>
              </a:solidFill>
              <a:effectLst/>
              <a:latin typeface="+mn-lt"/>
              <a:ea typeface="+mn-ea"/>
              <a:cs typeface="+mn-cs"/>
            </a:rPr>
            <a:t>１５</a:t>
          </a:r>
          <a:r>
            <a:rPr kumimoji="1" lang="ja-JP" altLang="ja-JP" sz="1200">
              <a:solidFill>
                <a:schemeClr val="dk1"/>
              </a:solidFill>
              <a:effectLst/>
              <a:latin typeface="+mn-lt"/>
              <a:ea typeface="+mn-ea"/>
              <a:cs typeface="+mn-cs"/>
            </a:rPr>
            <a:t>百万円の減少によるものである。</a:t>
          </a:r>
          <a:endParaRPr lang="ja-JP" altLang="ja-JP" sz="1600">
            <a:effectLst/>
          </a:endParaRPr>
        </a:p>
        <a:p>
          <a:r>
            <a:rPr kumimoji="1" lang="ja-JP" altLang="ja-JP" sz="1200">
              <a:solidFill>
                <a:schemeClr val="dk1"/>
              </a:solidFill>
              <a:effectLst/>
              <a:latin typeface="+mn-lt"/>
              <a:ea typeface="+mn-ea"/>
              <a:cs typeface="+mn-cs"/>
            </a:rPr>
            <a:t>　財政調整基金、地域づくり推進事業基金以外の基金については、大きな増減はない。</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財政調整基金は、将来にわたって持続可能な財政運営を行うため、基金残高を減らさないように努める。</a:t>
          </a:r>
          <a:endParaRPr lang="ja-JP" altLang="ja-JP" sz="1600">
            <a:effectLst/>
          </a:endParaRPr>
        </a:p>
        <a:p>
          <a:r>
            <a:rPr kumimoji="1" lang="ja-JP" altLang="ja-JP" sz="1200">
              <a:solidFill>
                <a:schemeClr val="dk1"/>
              </a:solidFill>
              <a:effectLst/>
              <a:latin typeface="+mn-lt"/>
              <a:ea typeface="+mn-ea"/>
              <a:cs typeface="+mn-cs"/>
            </a:rPr>
            <a:t>　地域づくり推進事業基金は、重点施策である子育て環境の整備や防災対策などの財源に充てる。財源にはふるさと納税寄付金を積み立てている。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地域づくり推進事業基金　：　地域文化の保存・活用、生活快適性の向上、子育て・教育環境の充実</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中山間ふるさと・水と土保全基金　：　中山間地域における土地改良施設の機能を適切に発揮させるための集落共同活動の強化に対する支援</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高齢者福祉基金　：　高齢者福祉の増進</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地域づくり推進事業基金　：　志賀小学校駐車場</a:t>
          </a:r>
          <a:r>
            <a:rPr kumimoji="1" lang="ja-JP" altLang="en-US" sz="1200">
              <a:solidFill>
                <a:schemeClr val="dk1"/>
              </a:solidFill>
              <a:effectLst/>
              <a:latin typeface="+mn-lt"/>
              <a:ea typeface="+mn-ea"/>
              <a:cs typeface="+mn-cs"/>
            </a:rPr>
            <a:t>整備事業</a:t>
          </a:r>
          <a:r>
            <a:rPr kumimoji="1" lang="ja-JP" altLang="ja-JP" sz="1200">
              <a:solidFill>
                <a:schemeClr val="dk1"/>
              </a:solidFill>
              <a:effectLst/>
              <a:latin typeface="+mn-lt"/>
              <a:ea typeface="+mn-ea"/>
              <a:cs typeface="+mn-cs"/>
            </a:rPr>
            <a:t>へ充当による減少</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中山間ふるさと・水と土保全基金　：　増減なし</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高齢者福祉基金　：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地域づくり推進事業基金　：　現状維持の予定</a:t>
          </a:r>
          <a:endParaRPr lang="ja-JP" altLang="ja-JP" sz="1800">
            <a:effectLst/>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中山間ふるさと・水と土保全基金　：　現状維持の予定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高齢者福祉基金　：　現状維持の予定</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社会保障関係費の増大などにより、財源不足に対応するため、取り崩しを行ったことにより、</a:t>
          </a:r>
          <a:r>
            <a:rPr kumimoji="1" lang="ja-JP" altLang="en-US" sz="1200">
              <a:solidFill>
                <a:schemeClr val="dk1"/>
              </a:solidFill>
              <a:effectLst/>
              <a:latin typeface="+mn-lt"/>
              <a:ea typeface="+mn-ea"/>
              <a:cs typeface="+mn-cs"/>
            </a:rPr>
            <a:t>１９４</a:t>
          </a:r>
          <a:r>
            <a:rPr kumimoji="1" lang="ja-JP" altLang="ja-JP" sz="1200">
              <a:solidFill>
                <a:schemeClr val="dk1"/>
              </a:solidFill>
              <a:effectLst/>
              <a:latin typeface="+mn-lt"/>
              <a:ea typeface="+mn-ea"/>
              <a:cs typeface="+mn-cs"/>
            </a:rPr>
            <a:t>百万円の減少となった。</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財政調整基金の残高は、社会保障関係費や公共施設の老朽化対策関係経費の増加による財源不足に対応するため、最低限</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億円を目途にしている。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基金運用利子を積立てたことによる増加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現時点で償還に充てる予定はなく、現状維持の予定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AF728B-7882-4ADB-BFF7-D60B3D853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DC4D32-BA15-49CE-86A4-187ED59DB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B96F1A-72F7-4BD6-9856-BB10FF25546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06ABB69-7D0F-4C33-ADD3-AA672B35844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FF835FF-D593-4B67-95CE-88F79E15AA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6EAF91D-C5B1-4062-9FAE-72E5B9E7273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925CAE2-44C1-4866-AF16-615CDBFEB82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C977DB5-ABAB-45A5-8106-16AF4FCECC1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88C81FA-572D-4651-9B5D-425A9E506F5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B9235E4-B91E-4460-8639-8E9A01B4992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9B08B66-F27B-4BF9-9615-27CAC7A419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E58D920-8B4F-46F5-AE7D-A094BA2345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F6C9C3-5F97-47AB-937E-891254E591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5ED022C-0795-47FD-8AA0-65929054271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84D8875-970B-4632-BF2C-C7FC25D61B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57D1A69-8318-4ADF-AAFD-7CE558D45FE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4E3E451-00D5-406D-BC4A-BFD5AC22BBD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1963F03-8CE2-4F60-9682-100D19037B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FBBD4E1-E586-4E16-9652-1B7594FB5B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D08D7A0-6EEB-4EE3-9CBF-65D93CC40C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BDBF01B-BF57-4C45-B3FB-A997E3B3EB5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32B6B79-2799-4A85-8A52-CB25B34804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922CD6-64DF-464A-8B37-8B8C2EF169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FD6CB07-352E-4C99-80BE-D9975CCBF3F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62A65F-073E-4B74-B474-F580A972CF4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D58B4E-0C44-407C-B585-C912191227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BD5206-FAFC-4890-98CA-DDBDCFA56EF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B0ED84E-97B9-4CED-8BB4-4232B0180D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F2C5EDA-B240-4AD1-9C31-76B42399C09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AC004DC-389E-4BAA-934B-FBADAB99F13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38685F4-F4E1-447F-BBC9-088544A4F8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2DC3402-65F2-45F4-B402-764C30CFDC3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3B5037F-5611-4E7B-903D-B3C68EEEA96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4745476-B285-4D91-B50B-3867688D97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C3F2431-8B68-43D3-89BE-F65F369B7AC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228E99F-3CDA-45C1-B68A-F1C8E9A5D3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28FB560-0CDF-496A-A383-37581B48A27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ECD815C-649E-43BA-8DAF-FB6B8283F9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C2040E6-CFB0-4009-8BB4-B34B3EFC9D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F65ED07-4492-48DD-9182-C71122207E2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3053650-B7F8-4CB1-8478-96E060A2CAC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CF5B871-DD7B-4CF9-B4B6-418D26DCAB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B3B40D1-DBA9-4697-98C5-4913C5EE29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6BB7A26-01BA-491B-B30E-66A2996402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14B7486-82D8-4703-8F99-9A0F057C99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30E3E8D-629A-4361-9F76-AE38A57739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113CAAD-EA66-4F60-9471-4CDCB037391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本町は、学校や保育所などの主要な公共施設が、昭和５０年代に建設されたものが多いため、類似団体平均を若干上回っている。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今後は、公共施設等総合管理計画に基づき老朽化した施設の改修・更新を計画的かつ効率的に推進していくことが求められる。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B9D1D2F-FB86-4743-9B9E-812A64E7879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AE57246-F713-4A2E-8842-F6A494BDEDE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ABC63BE-E66C-406F-B184-FFE007CF869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D644828-7FC7-4BD0-B080-6A7CC73D9D2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BB06EB2-66EE-42D3-8683-91EDDCCD14C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98BBD74-E251-4B5B-8EEA-92972FBFC67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5D523E3-DDF6-4C59-8224-F612644BF9A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3A63655-9DEF-483E-BE2E-F33AF5E2C8B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BFDBEC0-B8B5-4E73-9D3D-E4F78B1D3B4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F7E6D09-3E6A-462A-99C9-FCE3144C0E7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9AB79675-7F63-41AA-9C36-10CFED98CB5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13E5B3C-4D1F-4F73-8852-BE80EBCDC86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FD76745-1736-484D-81FF-F16B0478321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E3848CB-2DAD-46FE-9B35-2778954D5E3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CB071387-A1B1-461C-992A-B852B39082B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ABF2BB1-0ADE-43C6-8E72-D8A905553B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8262E06A-469C-415C-8FE9-F86933DAF4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90EB767-7656-473F-9AEA-817D526390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573C98E8-CCCA-4C4D-9B75-AF2C815679DD}"/>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FC8A1DC3-C722-4604-89D7-8C7943F781B4}"/>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BE72555C-E9D2-4665-BDC2-78FFC28ADCEB}"/>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0F87C604-622E-49FA-8DFC-321BB81CA082}"/>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AB899FB0-1A6E-405F-95B6-6ACBE69FEFD3}"/>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711035FE-BAC2-4F6A-B3BD-3C9363B94F8F}"/>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777E066C-BD06-4092-8F50-F42320BBC1CF}"/>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014D80BA-ECA2-4ECA-BE5F-D1C07ECFDD4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59569109-357B-41E2-A2EC-D82D66534B07}"/>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698593DF-B96D-42E6-AED2-7CF022511963}"/>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A0A06988-5875-4211-A45D-D24321DEBC19}"/>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AA8E16C-3C9F-4AD3-B952-5FA09708A8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A35A7E1-9C11-4033-A682-144B1ABED03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1ED0E22-0AA4-41D1-9B44-C19DA439342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2A29964-6C0C-475A-A9BF-5A22684ADC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2226537-3CAA-4FCF-8918-74EF04BE893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83" name="楕円 82">
          <a:extLst>
            <a:ext uri="{FF2B5EF4-FFF2-40B4-BE49-F238E27FC236}">
              <a16:creationId xmlns:a16="http://schemas.microsoft.com/office/drawing/2014/main" id="{B51B37E0-CCB9-4945-BDDF-9E0F68ED2F91}"/>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72860</xdr:rowOff>
    </xdr:from>
    <xdr:ext cx="405111" cy="259045"/>
    <xdr:sp macro="" textlink="">
      <xdr:nvSpPr>
        <xdr:cNvPr id="84" name="有形固定資産減価償却率該当値テキスト">
          <a:extLst>
            <a:ext uri="{FF2B5EF4-FFF2-40B4-BE49-F238E27FC236}">
              <a16:creationId xmlns:a16="http://schemas.microsoft.com/office/drawing/2014/main" id="{777CA3BC-5169-441B-BE47-50EC2D276574}"/>
            </a:ext>
          </a:extLst>
        </xdr:cNvPr>
        <xdr:cNvSpPr txBox="1"/>
      </xdr:nvSpPr>
      <xdr:spPr>
        <a:xfrm>
          <a:off x="4813300" y="598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5" name="楕円 84">
          <a:extLst>
            <a:ext uri="{FF2B5EF4-FFF2-40B4-BE49-F238E27FC236}">
              <a16:creationId xmlns:a16="http://schemas.microsoft.com/office/drawing/2014/main" id="{149CCA5E-046C-44FE-AFD2-F5E427631643}"/>
            </a:ext>
          </a:extLst>
        </xdr:cNvPr>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145233</xdr:rowOff>
    </xdr:to>
    <xdr:cxnSp macro="">
      <xdr:nvCxnSpPr>
        <xdr:cNvPr id="86" name="直線コネクタ 85">
          <a:extLst>
            <a:ext uri="{FF2B5EF4-FFF2-40B4-BE49-F238E27FC236}">
              <a16:creationId xmlns:a16="http://schemas.microsoft.com/office/drawing/2014/main" id="{31F595CC-DCC2-43EA-A905-F19F3111FC7F}"/>
            </a:ext>
          </a:extLst>
        </xdr:cNvPr>
        <xdr:cNvCxnSpPr/>
      </xdr:nvCxnSpPr>
      <xdr:spPr>
        <a:xfrm>
          <a:off x="4051300" y="600782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87" name="楕円 86">
          <a:extLst>
            <a:ext uri="{FF2B5EF4-FFF2-40B4-BE49-F238E27FC236}">
              <a16:creationId xmlns:a16="http://schemas.microsoft.com/office/drawing/2014/main" id="{AB642B3A-EB13-456B-B67C-A0DC46281A89}"/>
            </a:ext>
          </a:extLst>
        </xdr:cNvPr>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92801</xdr:rowOff>
    </xdr:to>
    <xdr:cxnSp macro="">
      <xdr:nvCxnSpPr>
        <xdr:cNvPr id="88" name="直線コネクタ 87">
          <a:extLst>
            <a:ext uri="{FF2B5EF4-FFF2-40B4-BE49-F238E27FC236}">
              <a16:creationId xmlns:a16="http://schemas.microsoft.com/office/drawing/2014/main" id="{C93BA260-DEF8-4CEC-9B85-A7D3C7ABC109}"/>
            </a:ext>
          </a:extLst>
        </xdr:cNvPr>
        <xdr:cNvCxnSpPr/>
      </xdr:nvCxnSpPr>
      <xdr:spPr>
        <a:xfrm>
          <a:off x="3289300" y="594922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89" name="楕円 88">
          <a:extLst>
            <a:ext uri="{FF2B5EF4-FFF2-40B4-BE49-F238E27FC236}">
              <a16:creationId xmlns:a16="http://schemas.microsoft.com/office/drawing/2014/main" id="{8586E238-6DD1-4191-9B3F-0E3F7F301D1B}"/>
            </a:ext>
          </a:extLst>
        </xdr:cNvPr>
        <xdr:cNvSpPr/>
      </xdr:nvSpPr>
      <xdr:spPr>
        <a:xfrm>
          <a:off x="2476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34199</xdr:rowOff>
    </xdr:to>
    <xdr:cxnSp macro="">
      <xdr:nvCxnSpPr>
        <xdr:cNvPr id="90" name="直線コネクタ 89">
          <a:extLst>
            <a:ext uri="{FF2B5EF4-FFF2-40B4-BE49-F238E27FC236}">
              <a16:creationId xmlns:a16="http://schemas.microsoft.com/office/drawing/2014/main" id="{CF69B93C-AF73-430E-92BC-9934B3E6E65C}"/>
            </a:ext>
          </a:extLst>
        </xdr:cNvPr>
        <xdr:cNvCxnSpPr/>
      </xdr:nvCxnSpPr>
      <xdr:spPr>
        <a:xfrm>
          <a:off x="2527300" y="591221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98062</xdr:rowOff>
    </xdr:from>
    <xdr:to>
      <xdr:col>7</xdr:col>
      <xdr:colOff>187325</xdr:colOff>
      <xdr:row>29</xdr:row>
      <xdr:rowOff>28212</xdr:rowOff>
    </xdr:to>
    <xdr:sp macro="" textlink="">
      <xdr:nvSpPr>
        <xdr:cNvPr id="91" name="楕円 90">
          <a:extLst>
            <a:ext uri="{FF2B5EF4-FFF2-40B4-BE49-F238E27FC236}">
              <a16:creationId xmlns:a16="http://schemas.microsoft.com/office/drawing/2014/main" id="{C83E4FE8-9067-479D-A4B5-1ED21A605276}"/>
            </a:ext>
          </a:extLst>
        </xdr:cNvPr>
        <xdr:cNvSpPr/>
      </xdr:nvSpPr>
      <xdr:spPr>
        <a:xfrm>
          <a:off x="1714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148862</xdr:rowOff>
    </xdr:from>
    <xdr:to>
      <xdr:col>11</xdr:col>
      <xdr:colOff>136525</xdr:colOff>
      <xdr:row>29</xdr:row>
      <xdr:rowOff>168638</xdr:rowOff>
    </xdr:to>
    <xdr:cxnSp macro="">
      <xdr:nvCxnSpPr>
        <xdr:cNvPr id="92" name="直線コネクタ 91">
          <a:extLst>
            <a:ext uri="{FF2B5EF4-FFF2-40B4-BE49-F238E27FC236}">
              <a16:creationId xmlns:a16="http://schemas.microsoft.com/office/drawing/2014/main" id="{445A9A1B-B865-47FB-B3AD-B045F0B85DA1}"/>
            </a:ext>
          </a:extLst>
        </xdr:cNvPr>
        <xdr:cNvCxnSpPr/>
      </xdr:nvCxnSpPr>
      <xdr:spPr>
        <a:xfrm>
          <a:off x="1765300" y="5720987"/>
          <a:ext cx="762000" cy="19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a:extLst>
            <a:ext uri="{FF2B5EF4-FFF2-40B4-BE49-F238E27FC236}">
              <a16:creationId xmlns:a16="http://schemas.microsoft.com/office/drawing/2014/main" id="{E10D54B4-A122-4762-8F83-C8FDD608D649}"/>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a:extLst>
            <a:ext uri="{FF2B5EF4-FFF2-40B4-BE49-F238E27FC236}">
              <a16:creationId xmlns:a16="http://schemas.microsoft.com/office/drawing/2014/main" id="{CA83FEC0-BA8F-4B6F-B607-70390019FDBE}"/>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a:extLst>
            <a:ext uri="{FF2B5EF4-FFF2-40B4-BE49-F238E27FC236}">
              <a16:creationId xmlns:a16="http://schemas.microsoft.com/office/drawing/2014/main" id="{CA09DF01-53CD-484A-A755-EC1E2D311B45}"/>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a:extLst>
            <a:ext uri="{FF2B5EF4-FFF2-40B4-BE49-F238E27FC236}">
              <a16:creationId xmlns:a16="http://schemas.microsoft.com/office/drawing/2014/main" id="{F2D69388-D7ED-482C-A55D-0DE1C2C0C8A9}"/>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7" name="n_1mainValue有形固定資産減価償却率">
          <a:extLst>
            <a:ext uri="{FF2B5EF4-FFF2-40B4-BE49-F238E27FC236}">
              <a16:creationId xmlns:a16="http://schemas.microsoft.com/office/drawing/2014/main" id="{9871EEDC-D514-4810-843B-1BA929550A86}"/>
            </a:ext>
          </a:extLst>
        </xdr:cNvPr>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76126</xdr:rowOff>
    </xdr:from>
    <xdr:ext cx="405111" cy="259045"/>
    <xdr:sp macro="" textlink="">
      <xdr:nvSpPr>
        <xdr:cNvPr id="98" name="n_2mainValue有形固定資産減価償却率">
          <a:extLst>
            <a:ext uri="{FF2B5EF4-FFF2-40B4-BE49-F238E27FC236}">
              <a16:creationId xmlns:a16="http://schemas.microsoft.com/office/drawing/2014/main" id="{BAA5D85D-BF3C-4D50-9FCD-5D856F1139D6}"/>
            </a:ext>
          </a:extLst>
        </xdr:cNvPr>
        <xdr:cNvSpPr txBox="1"/>
      </xdr:nvSpPr>
      <xdr:spPr>
        <a:xfrm>
          <a:off x="30867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39115</xdr:rowOff>
    </xdr:from>
    <xdr:ext cx="405111" cy="259045"/>
    <xdr:sp macro="" textlink="">
      <xdr:nvSpPr>
        <xdr:cNvPr id="99" name="n_3mainValue有形固定資産減価償却率">
          <a:extLst>
            <a:ext uri="{FF2B5EF4-FFF2-40B4-BE49-F238E27FC236}">
              <a16:creationId xmlns:a16="http://schemas.microsoft.com/office/drawing/2014/main" id="{FC063957-8972-4CD5-85A9-73C2B68423CE}"/>
            </a:ext>
          </a:extLst>
        </xdr:cNvPr>
        <xdr:cNvSpPr txBox="1"/>
      </xdr:nvSpPr>
      <xdr:spPr>
        <a:xfrm>
          <a:off x="2324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44739</xdr:rowOff>
    </xdr:from>
    <xdr:ext cx="405111" cy="259045"/>
    <xdr:sp macro="" textlink="">
      <xdr:nvSpPr>
        <xdr:cNvPr id="100" name="n_4mainValue有形固定資産減価償却率">
          <a:extLst>
            <a:ext uri="{FF2B5EF4-FFF2-40B4-BE49-F238E27FC236}">
              <a16:creationId xmlns:a16="http://schemas.microsoft.com/office/drawing/2014/main" id="{50E35B6C-B85C-4A46-A1F5-37635E630350}"/>
            </a:ext>
          </a:extLst>
        </xdr:cNvPr>
        <xdr:cNvSpPr txBox="1"/>
      </xdr:nvSpPr>
      <xdr:spPr>
        <a:xfrm>
          <a:off x="15627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7FBE098-D0F8-44B5-93CC-8E7FE06535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81F97ED-8191-4DFB-B2B2-842D02C7BC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1B4D53F-BDB0-4DC5-ABBB-56555080ECD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2CCFB4D-BB65-46F0-99B6-6D2F98127E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AC292DB-C0B1-4CF4-AE1D-98E5135BF5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576A86D-CAE9-40B1-B7EE-B91D81BAC19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98D480E6-1C6A-4618-BD50-11D5C884196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522F92F-17E8-434A-A199-E618EBAE14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0EACA2A-EC81-4F91-8902-FEE12807A30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7AA4471C-8AA7-444C-A91C-F4ED2282423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85408942-8D78-46C9-A799-8C6205E5046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55487C4-4CAC-43FE-A1DE-B82C0734FD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9E47EB5-D1DD-4B34-9196-E50097762EF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平均の中で下位に位置している。過去の大型事業の実施に伴う地方債の発行などにより、実質債務（将来負担額から充当可能基金等を控除した実質的な債務）が類似団体よりも多額であることからが要因である。地方債の発行にあたっては、緊急性や優先性を十分勘案し、財政の持続可能性を高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484C417D-6B66-4AFE-8883-3F014CF13B5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8879362-4254-4E43-93B4-9A5167A636E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AD07BFB-1E5F-4BCA-8E66-13EEF8A6D4E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A73C3F19-9F58-4C09-BA41-89A224F5B5C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8C3FB732-3573-439D-8553-17D6949D9CC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78A797B4-FA99-430C-8A9E-D6E6A8710FD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31F6A91-017C-45D7-BCE4-F508498E5FE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8E0F3FF0-F87E-4610-9F7B-1D9D1F46CCB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FD5087E0-27AE-4E8C-AB4D-20721A9543F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8F1F9B0-7443-4C09-BA89-9A9EDD87FF8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F031928D-6D78-49AC-A52B-90696150683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62A51C0C-9036-4352-84BF-C344D14ECD8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BD96DEB4-6531-4748-AAAA-068212A88AF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4F86C26C-37DB-48C0-948A-02EC2B7110F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BFD26303-554A-4FD7-936B-19A7C41072B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B021B92-B8C7-4282-8401-F16CEABF3EA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314C909-5090-496F-BEE5-0210370BC1D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a16="http://schemas.microsoft.com/office/drawing/2014/main" id="{AAA6F7B3-E689-4E7D-9613-DAF5706A4518}"/>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a16="http://schemas.microsoft.com/office/drawing/2014/main" id="{143E1E7A-9D2B-48DD-AA55-7AFF9ED14D7D}"/>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a16="http://schemas.microsoft.com/office/drawing/2014/main" id="{3BEC3A0B-0773-457D-A598-45E871900F7C}"/>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EA61478-8BA2-4CAC-AEFA-BCC605C5A27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82DFB7E0-5B43-4858-BE42-2AE8BAA2668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a16="http://schemas.microsoft.com/office/drawing/2014/main" id="{3C211959-51C1-4D50-84C8-ECA156DA7EB6}"/>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a16="http://schemas.microsoft.com/office/drawing/2014/main" id="{7CC71755-EC90-4D17-9A05-BFE0832FAEAF}"/>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a16="http://schemas.microsoft.com/office/drawing/2014/main" id="{504F996C-4B4C-423B-BC62-A896F9EDD368}"/>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a16="http://schemas.microsoft.com/office/drawing/2014/main" id="{E2665307-657E-47EC-B33C-C1D202C54A0A}"/>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a16="http://schemas.microsoft.com/office/drawing/2014/main" id="{82542303-5788-4E79-BF98-988686607884}"/>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a16="http://schemas.microsoft.com/office/drawing/2014/main" id="{289A60F6-6D53-403D-B784-E2CE5BE22DDA}"/>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2B26E22-9D6C-432A-99B0-7BACEA193F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6CCBD29-85FE-4C84-B827-B10E25C80F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2B518F6-9F8A-4650-AEE1-1B0444DCC7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FB7C796-493A-4BF3-BE56-C0F019E4785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1CE7DF3-BBE2-421E-9A1E-D0AAE1D73F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159923</xdr:rowOff>
    </xdr:from>
    <xdr:to>
      <xdr:col>76</xdr:col>
      <xdr:colOff>73025</xdr:colOff>
      <xdr:row>31</xdr:row>
      <xdr:rowOff>90073</xdr:rowOff>
    </xdr:to>
    <xdr:sp macro="" textlink="">
      <xdr:nvSpPr>
        <xdr:cNvPr id="147" name="楕円 146">
          <a:extLst>
            <a:ext uri="{FF2B5EF4-FFF2-40B4-BE49-F238E27FC236}">
              <a16:creationId xmlns:a16="http://schemas.microsoft.com/office/drawing/2014/main" id="{DDDA3F32-C2FB-4700-A233-F9E3672325C7}"/>
            </a:ext>
          </a:extLst>
        </xdr:cNvPr>
        <xdr:cNvSpPr/>
      </xdr:nvSpPr>
      <xdr:spPr>
        <a:xfrm>
          <a:off x="14744700" y="6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138350</xdr:rowOff>
    </xdr:from>
    <xdr:ext cx="469744" cy="259045"/>
    <xdr:sp macro="" textlink="">
      <xdr:nvSpPr>
        <xdr:cNvPr id="148" name="債務償還比率該当値テキスト">
          <a:extLst>
            <a:ext uri="{FF2B5EF4-FFF2-40B4-BE49-F238E27FC236}">
              <a16:creationId xmlns:a16="http://schemas.microsoft.com/office/drawing/2014/main" id="{15F7216D-0E1F-4A22-8557-78F37B296C92}"/>
            </a:ext>
          </a:extLst>
        </xdr:cNvPr>
        <xdr:cNvSpPr txBox="1"/>
      </xdr:nvSpPr>
      <xdr:spPr>
        <a:xfrm>
          <a:off x="14846300" y="605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136688</xdr:rowOff>
    </xdr:from>
    <xdr:to>
      <xdr:col>72</xdr:col>
      <xdr:colOff>123825</xdr:colOff>
      <xdr:row>31</xdr:row>
      <xdr:rowOff>66838</xdr:rowOff>
    </xdr:to>
    <xdr:sp macro="" textlink="">
      <xdr:nvSpPr>
        <xdr:cNvPr id="149" name="楕円 148">
          <a:extLst>
            <a:ext uri="{FF2B5EF4-FFF2-40B4-BE49-F238E27FC236}">
              <a16:creationId xmlns:a16="http://schemas.microsoft.com/office/drawing/2014/main" id="{60060E66-9F7A-404D-AD1B-5D7FE5D40C1A}"/>
            </a:ext>
          </a:extLst>
        </xdr:cNvPr>
        <xdr:cNvSpPr/>
      </xdr:nvSpPr>
      <xdr:spPr>
        <a:xfrm>
          <a:off x="14033500" y="60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16038</xdr:rowOff>
    </xdr:from>
    <xdr:to>
      <xdr:col>76</xdr:col>
      <xdr:colOff>22225</xdr:colOff>
      <xdr:row>31</xdr:row>
      <xdr:rowOff>39273</xdr:rowOff>
    </xdr:to>
    <xdr:cxnSp macro="">
      <xdr:nvCxnSpPr>
        <xdr:cNvPr id="150" name="直線コネクタ 149">
          <a:extLst>
            <a:ext uri="{FF2B5EF4-FFF2-40B4-BE49-F238E27FC236}">
              <a16:creationId xmlns:a16="http://schemas.microsoft.com/office/drawing/2014/main" id="{DB3368BF-95F9-4771-BFD3-806D5E3454E8}"/>
            </a:ext>
          </a:extLst>
        </xdr:cNvPr>
        <xdr:cNvCxnSpPr/>
      </xdr:nvCxnSpPr>
      <xdr:spPr>
        <a:xfrm>
          <a:off x="14084300" y="6102513"/>
          <a:ext cx="7112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29494</xdr:rowOff>
    </xdr:from>
    <xdr:to>
      <xdr:col>68</xdr:col>
      <xdr:colOff>123825</xdr:colOff>
      <xdr:row>31</xdr:row>
      <xdr:rowOff>131094</xdr:rowOff>
    </xdr:to>
    <xdr:sp macro="" textlink="">
      <xdr:nvSpPr>
        <xdr:cNvPr id="151" name="楕円 150">
          <a:extLst>
            <a:ext uri="{FF2B5EF4-FFF2-40B4-BE49-F238E27FC236}">
              <a16:creationId xmlns:a16="http://schemas.microsoft.com/office/drawing/2014/main" id="{57CD813C-2F12-4DED-B67B-C533C7CDEDB4}"/>
            </a:ext>
          </a:extLst>
        </xdr:cNvPr>
        <xdr:cNvSpPr/>
      </xdr:nvSpPr>
      <xdr:spPr>
        <a:xfrm>
          <a:off x="13271500" y="61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16038</xdr:rowOff>
    </xdr:from>
    <xdr:to>
      <xdr:col>72</xdr:col>
      <xdr:colOff>73025</xdr:colOff>
      <xdr:row>31</xdr:row>
      <xdr:rowOff>80294</xdr:rowOff>
    </xdr:to>
    <xdr:cxnSp macro="">
      <xdr:nvCxnSpPr>
        <xdr:cNvPr id="152" name="直線コネクタ 151">
          <a:extLst>
            <a:ext uri="{FF2B5EF4-FFF2-40B4-BE49-F238E27FC236}">
              <a16:creationId xmlns:a16="http://schemas.microsoft.com/office/drawing/2014/main" id="{51D96175-C6BF-4F3E-9A6C-BB663363C94A}"/>
            </a:ext>
          </a:extLst>
        </xdr:cNvPr>
        <xdr:cNvCxnSpPr/>
      </xdr:nvCxnSpPr>
      <xdr:spPr>
        <a:xfrm flipV="1">
          <a:off x="13322300" y="6102513"/>
          <a:ext cx="762000" cy="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89293</xdr:rowOff>
    </xdr:from>
    <xdr:to>
      <xdr:col>64</xdr:col>
      <xdr:colOff>123825</xdr:colOff>
      <xdr:row>31</xdr:row>
      <xdr:rowOff>19443</xdr:rowOff>
    </xdr:to>
    <xdr:sp macro="" textlink="">
      <xdr:nvSpPr>
        <xdr:cNvPr id="153" name="楕円 152">
          <a:extLst>
            <a:ext uri="{FF2B5EF4-FFF2-40B4-BE49-F238E27FC236}">
              <a16:creationId xmlns:a16="http://schemas.microsoft.com/office/drawing/2014/main" id="{0E0FB5FD-8B92-46FD-9046-D3025AD5FEBB}"/>
            </a:ext>
          </a:extLst>
        </xdr:cNvPr>
        <xdr:cNvSpPr/>
      </xdr:nvSpPr>
      <xdr:spPr>
        <a:xfrm>
          <a:off x="12509500" y="60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140093</xdr:rowOff>
    </xdr:from>
    <xdr:to>
      <xdr:col>68</xdr:col>
      <xdr:colOff>73025</xdr:colOff>
      <xdr:row>31</xdr:row>
      <xdr:rowOff>80294</xdr:rowOff>
    </xdr:to>
    <xdr:cxnSp macro="">
      <xdr:nvCxnSpPr>
        <xdr:cNvPr id="154" name="直線コネクタ 153">
          <a:extLst>
            <a:ext uri="{FF2B5EF4-FFF2-40B4-BE49-F238E27FC236}">
              <a16:creationId xmlns:a16="http://schemas.microsoft.com/office/drawing/2014/main" id="{27873F77-A9B3-4D34-8999-CBA82A9B2969}"/>
            </a:ext>
          </a:extLst>
        </xdr:cNvPr>
        <xdr:cNvCxnSpPr/>
      </xdr:nvCxnSpPr>
      <xdr:spPr>
        <a:xfrm>
          <a:off x="12560300" y="6055118"/>
          <a:ext cx="762000" cy="1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127502</xdr:rowOff>
    </xdr:from>
    <xdr:to>
      <xdr:col>60</xdr:col>
      <xdr:colOff>123825</xdr:colOff>
      <xdr:row>30</xdr:row>
      <xdr:rowOff>57652</xdr:rowOff>
    </xdr:to>
    <xdr:sp macro="" textlink="">
      <xdr:nvSpPr>
        <xdr:cNvPr id="155" name="楕円 154">
          <a:extLst>
            <a:ext uri="{FF2B5EF4-FFF2-40B4-BE49-F238E27FC236}">
              <a16:creationId xmlns:a16="http://schemas.microsoft.com/office/drawing/2014/main" id="{5C31972A-8C68-40DA-BE25-272B0BD55385}"/>
            </a:ext>
          </a:extLst>
        </xdr:cNvPr>
        <xdr:cNvSpPr/>
      </xdr:nvSpPr>
      <xdr:spPr>
        <a:xfrm>
          <a:off x="11747500" y="58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6852</xdr:rowOff>
    </xdr:from>
    <xdr:to>
      <xdr:col>64</xdr:col>
      <xdr:colOff>73025</xdr:colOff>
      <xdr:row>30</xdr:row>
      <xdr:rowOff>140093</xdr:rowOff>
    </xdr:to>
    <xdr:cxnSp macro="">
      <xdr:nvCxnSpPr>
        <xdr:cNvPr id="156" name="直線コネクタ 155">
          <a:extLst>
            <a:ext uri="{FF2B5EF4-FFF2-40B4-BE49-F238E27FC236}">
              <a16:creationId xmlns:a16="http://schemas.microsoft.com/office/drawing/2014/main" id="{A4E7FFB8-BD8B-46FA-841A-646195ADCCE2}"/>
            </a:ext>
          </a:extLst>
        </xdr:cNvPr>
        <xdr:cNvCxnSpPr/>
      </xdr:nvCxnSpPr>
      <xdr:spPr>
        <a:xfrm>
          <a:off x="11798300" y="5921877"/>
          <a:ext cx="762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id="{D3AD9ED7-A90E-4037-BB1D-5F70F0C25D87}"/>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id="{8869370F-E425-4382-AC0D-823F07C031AF}"/>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id="{7155FCCA-0BB5-4603-8CAD-4004C462E644}"/>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a16="http://schemas.microsoft.com/office/drawing/2014/main" id="{B13D2088-0028-40C7-951E-F8BC583E75B9}"/>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57965</xdr:rowOff>
    </xdr:from>
    <xdr:ext cx="469744" cy="259045"/>
    <xdr:sp macro="" textlink="">
      <xdr:nvSpPr>
        <xdr:cNvPr id="161" name="n_1mainValue債務償還比率">
          <a:extLst>
            <a:ext uri="{FF2B5EF4-FFF2-40B4-BE49-F238E27FC236}">
              <a16:creationId xmlns:a16="http://schemas.microsoft.com/office/drawing/2014/main" id="{B7CEEC63-DFDA-4485-955E-B63F24627834}"/>
            </a:ext>
          </a:extLst>
        </xdr:cNvPr>
        <xdr:cNvSpPr txBox="1"/>
      </xdr:nvSpPr>
      <xdr:spPr>
        <a:xfrm>
          <a:off x="13836727" y="61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122221</xdr:rowOff>
    </xdr:from>
    <xdr:ext cx="469744" cy="259045"/>
    <xdr:sp macro="" textlink="">
      <xdr:nvSpPr>
        <xdr:cNvPr id="162" name="n_2mainValue債務償還比率">
          <a:extLst>
            <a:ext uri="{FF2B5EF4-FFF2-40B4-BE49-F238E27FC236}">
              <a16:creationId xmlns:a16="http://schemas.microsoft.com/office/drawing/2014/main" id="{B103A526-72AB-4E9F-B21E-3F9201AA6BB4}"/>
            </a:ext>
          </a:extLst>
        </xdr:cNvPr>
        <xdr:cNvSpPr txBox="1"/>
      </xdr:nvSpPr>
      <xdr:spPr>
        <a:xfrm>
          <a:off x="13087427" y="620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10570</xdr:rowOff>
    </xdr:from>
    <xdr:ext cx="469744" cy="259045"/>
    <xdr:sp macro="" textlink="">
      <xdr:nvSpPr>
        <xdr:cNvPr id="163" name="n_3mainValue債務償還比率">
          <a:extLst>
            <a:ext uri="{FF2B5EF4-FFF2-40B4-BE49-F238E27FC236}">
              <a16:creationId xmlns:a16="http://schemas.microsoft.com/office/drawing/2014/main" id="{B74BD431-9245-41A7-AB6B-B89D05A1EBB8}"/>
            </a:ext>
          </a:extLst>
        </xdr:cNvPr>
        <xdr:cNvSpPr txBox="1"/>
      </xdr:nvSpPr>
      <xdr:spPr>
        <a:xfrm>
          <a:off x="12325427" y="609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48779</xdr:rowOff>
    </xdr:from>
    <xdr:ext cx="469744" cy="259045"/>
    <xdr:sp macro="" textlink="">
      <xdr:nvSpPr>
        <xdr:cNvPr id="164" name="n_4mainValue債務償還比率">
          <a:extLst>
            <a:ext uri="{FF2B5EF4-FFF2-40B4-BE49-F238E27FC236}">
              <a16:creationId xmlns:a16="http://schemas.microsoft.com/office/drawing/2014/main" id="{ADFF9078-5510-4061-92AA-44AE1092DC03}"/>
            </a:ext>
          </a:extLst>
        </xdr:cNvPr>
        <xdr:cNvSpPr txBox="1"/>
      </xdr:nvSpPr>
      <xdr:spPr>
        <a:xfrm>
          <a:off x="11563427" y="596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BCC8C086-B782-4674-85DE-4BB0CE95F5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5EBA243-C023-4E73-B5A7-2FC10311B47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61B31361-CF27-43FF-B079-48A7F63463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3F7DE31-66AD-4CD5-B199-8148E9E34EC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849D7507-A6EE-463A-A8AC-0ADE0FA4210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3D8B1E7A-DE45-4B9B-A82C-E846B6DEAB3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86914F-6F3F-4B61-8324-5055933D49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71A07C-EA5C-45CE-A720-289859E8D7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C528CC-40BE-4DFD-966D-89BEA0E70B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E106347-6844-4EAA-8A0F-E1207F2CC0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CBA057-6F65-455F-8B99-30DC7E65C7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74BF62-FF9D-4C63-89F8-8F77B06CE1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79723E-5EDF-49D2-A51E-1DFDE7C698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FB6342-DD97-4632-B6E1-C492008AAF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1BB213-CF3C-4D4A-B697-6E1D579F4F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9598CF-402D-47F3-B564-B41E0163C2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BF4F68-C0A6-4CF9-9DA1-48056D58B2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220049-8401-45B9-A989-2295343D40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3149C8-0F2B-461E-B634-5E60D61143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918B66-4EE9-449D-AB1E-3E1D650196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BAFB41-D9E8-4E18-B087-E140330A1D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F0CE46-E9F1-4253-AD8C-B830868D5E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72F4F3-92BC-4395-B5C5-741B4C6D91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057D21-1736-4B51-B6EC-3F1820AA6B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C22076-633C-4EF5-B3C6-1DD8C97845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75A7CD-6EF9-415C-97CD-B7CC45D64A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7A2024-F96F-4377-887B-657A2D603F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DC99F0-A87E-41E8-BAB6-80EF1FB326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5C815D-F8BC-4BA1-9EBF-ABCB6F52D3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165D399-2DF4-4111-A472-D099B8C012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79E0C1-8403-49E4-A2EC-1400450F4A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B04A9B-4431-4EF1-88D0-10E3C08E27D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CEF39E-546D-43EC-BE16-80195C1846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CD249F-A0AC-4A6A-93A8-7955095022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61A91FE-D6AB-4190-BCB8-051D8DAF4E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44CEE7-1109-43E3-A84C-0F4B9AA1CC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4233B3-7D49-4919-84FD-24791039F3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818BF6-2A1C-444E-9D87-A226EBB91B6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4C1288-7DB8-4B7C-BEC1-5A011E946E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D1CF662-BCDE-4CD5-9569-A1E9C9A348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B66480-FF9E-4F7A-97C8-2EDCAF2721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B8D6EB-7E4C-426F-9535-24E3B322AA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104118-8DDF-4686-B008-CC43787F16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FAC214-0E0C-4399-BF63-B80DF43F0B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BA4A59-0132-4AB6-9192-98EA39397F2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45422B-097D-49FA-B0E9-D2D19DBFD2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89F2706-06ED-49FC-83BF-B0CA7267A5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77C8DC-15F6-4CEF-BF51-B18F14688A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B2FE6D6-754F-4F85-87C8-9260B418B7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66DCCED-3C85-470A-89F7-D80BB118EB2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5092B15-8888-462F-9D53-9229E6A25B9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05BD89D-CEB8-4A49-885D-EE933943BC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ED53845-D1B7-4365-BF40-58BF6925E36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BBC4B4F-9A6E-4FC3-9D2D-4CAB57977B7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DB9E728-0F31-4399-BC32-161F7D41543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42CBA9F-F0A0-4643-BA7B-410C967C954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11C8F7E-E13E-4C37-9520-8B75FDAABB1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7B77BCC-AC04-43D6-A5F1-C1C2C524C6F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B563A8-8FC3-4BBC-B24D-C225CB8F50B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F792F54-B71D-436B-9298-9999F9B2968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B936E8C-DD5B-4C09-BCBE-161DA953662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E905DE4-1EF0-4451-8FB9-DBFE204EC9B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4E4E1B8F-C79F-4057-B4AC-2A382750D761}"/>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5E8F648E-3D38-46F8-A9CC-7B6871100C62}"/>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92CF8B22-0838-4060-A970-220DF014A409}"/>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983C2723-27E7-456B-B1CC-01DE6DFC06A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C695C42B-4006-4817-B9FE-DEB927F63DD9}"/>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07EE4D56-5C27-4C55-8D7D-9FE8F71FA2A9}"/>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D8E7FFA8-EDC2-44B5-92BB-B18733E24541}"/>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43A6DF75-D6D3-421B-8934-727AAA3937C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028AF1F-D654-451B-9A0C-0E8B683BA23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7F923D5C-D3B3-4FA5-876F-8110C6223AFC}"/>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37975E9E-E445-45C3-804D-A82EF7C5CC1E}"/>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28475CE-4254-483A-801C-CBFD0AB93F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E0E542-488B-47A1-AA8F-9B92DABF5B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1BBB5E0-255B-41ED-B20C-461AFCA46A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8C3197-82F7-4C2D-B084-009D274733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BB162A5-1B5F-48DF-A427-17E02B4D714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4" name="楕円 73">
          <a:extLst>
            <a:ext uri="{FF2B5EF4-FFF2-40B4-BE49-F238E27FC236}">
              <a16:creationId xmlns:a16="http://schemas.microsoft.com/office/drawing/2014/main" id="{BCF09DAA-12E2-4B3A-A2A3-EE9651F8DC0B}"/>
            </a:ext>
          </a:extLst>
        </xdr:cNvPr>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5" name="【道路】&#10;有形固定資産減価償却率該当値テキスト">
          <a:extLst>
            <a:ext uri="{FF2B5EF4-FFF2-40B4-BE49-F238E27FC236}">
              <a16:creationId xmlns:a16="http://schemas.microsoft.com/office/drawing/2014/main" id="{993E113B-56F6-485B-806D-D4C885E2C522}"/>
            </a:ext>
          </a:extLst>
        </xdr:cNvPr>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a:extLst>
            <a:ext uri="{FF2B5EF4-FFF2-40B4-BE49-F238E27FC236}">
              <a16:creationId xmlns:a16="http://schemas.microsoft.com/office/drawing/2014/main" id="{2CDB8818-BC8D-4203-B8F2-7BB09656D352}"/>
            </a:ext>
          </a:extLst>
        </xdr:cNvPr>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64770</xdr:rowOff>
    </xdr:to>
    <xdr:cxnSp macro="">
      <xdr:nvCxnSpPr>
        <xdr:cNvPr id="77" name="直線コネクタ 76">
          <a:extLst>
            <a:ext uri="{FF2B5EF4-FFF2-40B4-BE49-F238E27FC236}">
              <a16:creationId xmlns:a16="http://schemas.microsoft.com/office/drawing/2014/main" id="{03485E5B-6E01-46BB-94F7-D991C3859FAF}"/>
            </a:ext>
          </a:extLst>
        </xdr:cNvPr>
        <xdr:cNvCxnSpPr/>
      </xdr:nvCxnSpPr>
      <xdr:spPr>
        <a:xfrm>
          <a:off x="3797300" y="67186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120106</xdr:rowOff>
    </xdr:from>
    <xdr:to>
      <xdr:col>15</xdr:col>
      <xdr:colOff>101600</xdr:colOff>
      <xdr:row>39</xdr:row>
      <xdr:rowOff>50256</xdr:rowOff>
    </xdr:to>
    <xdr:sp macro="" textlink="">
      <xdr:nvSpPr>
        <xdr:cNvPr id="78" name="楕円 77">
          <a:extLst>
            <a:ext uri="{FF2B5EF4-FFF2-40B4-BE49-F238E27FC236}">
              <a16:creationId xmlns:a16="http://schemas.microsoft.com/office/drawing/2014/main" id="{215C2205-DB01-4EE4-9914-3E6FA027C29D}"/>
            </a:ext>
          </a:extLst>
        </xdr:cNvPr>
        <xdr:cNvSpPr/>
      </xdr:nvSpPr>
      <xdr:spPr>
        <a:xfrm>
          <a:off x="2857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170906</xdr:rowOff>
    </xdr:from>
    <xdr:to>
      <xdr:col>19</xdr:col>
      <xdr:colOff>177800</xdr:colOff>
      <xdr:row>39</xdr:row>
      <xdr:rowOff>32113</xdr:rowOff>
    </xdr:to>
    <xdr:cxnSp macro="">
      <xdr:nvCxnSpPr>
        <xdr:cNvPr id="79" name="直線コネクタ 78">
          <a:extLst>
            <a:ext uri="{FF2B5EF4-FFF2-40B4-BE49-F238E27FC236}">
              <a16:creationId xmlns:a16="http://schemas.microsoft.com/office/drawing/2014/main" id="{EA641EE8-0FB2-4EB9-B6D1-668BA108D97D}"/>
            </a:ext>
          </a:extLst>
        </xdr:cNvPr>
        <xdr:cNvCxnSpPr/>
      </xdr:nvCxnSpPr>
      <xdr:spPr>
        <a:xfrm>
          <a:off x="2908300" y="668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a:extLst>
            <a:ext uri="{FF2B5EF4-FFF2-40B4-BE49-F238E27FC236}">
              <a16:creationId xmlns:a16="http://schemas.microsoft.com/office/drawing/2014/main" id="{94258CE2-B5DD-4432-839C-5994314FCE9A}"/>
            </a:ext>
          </a:extLst>
        </xdr:cNvPr>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38</xdr:row>
      <xdr:rowOff>170906</xdr:rowOff>
    </xdr:to>
    <xdr:cxnSp macro="">
      <xdr:nvCxnSpPr>
        <xdr:cNvPr id="81" name="直線コネクタ 80">
          <a:extLst>
            <a:ext uri="{FF2B5EF4-FFF2-40B4-BE49-F238E27FC236}">
              <a16:creationId xmlns:a16="http://schemas.microsoft.com/office/drawing/2014/main" id="{8C7BD660-CCE2-4B0C-8837-2F90B44F4474}"/>
            </a:ext>
          </a:extLst>
        </xdr:cNvPr>
        <xdr:cNvCxnSpPr/>
      </xdr:nvCxnSpPr>
      <xdr:spPr>
        <a:xfrm>
          <a:off x="2019300" y="66533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58057</xdr:rowOff>
    </xdr:from>
    <xdr:to>
      <xdr:col>6</xdr:col>
      <xdr:colOff>38100</xdr:colOff>
      <xdr:row>38</xdr:row>
      <xdr:rowOff>159657</xdr:rowOff>
    </xdr:to>
    <xdr:sp macro="" textlink="">
      <xdr:nvSpPr>
        <xdr:cNvPr id="82" name="楕円 81">
          <a:extLst>
            <a:ext uri="{FF2B5EF4-FFF2-40B4-BE49-F238E27FC236}">
              <a16:creationId xmlns:a16="http://schemas.microsoft.com/office/drawing/2014/main" id="{2148EF47-B6F5-41A4-BDD5-A686F6791211}"/>
            </a:ext>
          </a:extLst>
        </xdr:cNvPr>
        <xdr:cNvSpPr/>
      </xdr:nvSpPr>
      <xdr:spPr>
        <a:xfrm>
          <a:off x="107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38</xdr:row>
      <xdr:rowOff>138249</xdr:rowOff>
    </xdr:to>
    <xdr:cxnSp macro="">
      <xdr:nvCxnSpPr>
        <xdr:cNvPr id="83" name="直線コネクタ 82">
          <a:extLst>
            <a:ext uri="{FF2B5EF4-FFF2-40B4-BE49-F238E27FC236}">
              <a16:creationId xmlns:a16="http://schemas.microsoft.com/office/drawing/2014/main" id="{B44C89CA-8BC4-4DE1-B3F0-57B27D762AA9}"/>
            </a:ext>
          </a:extLst>
        </xdr:cNvPr>
        <xdr:cNvCxnSpPr/>
      </xdr:nvCxnSpPr>
      <xdr:spPr>
        <a:xfrm>
          <a:off x="1130300" y="662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3FB15BDA-83F7-4B4B-B9EB-CFDEA75A6362}"/>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D07AB568-64EE-4734-AE30-B43FAFAFAB9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a:extLst>
            <a:ext uri="{FF2B5EF4-FFF2-40B4-BE49-F238E27FC236}">
              <a16:creationId xmlns:a16="http://schemas.microsoft.com/office/drawing/2014/main" id="{708DCF38-3246-4D1E-89D2-D42D41269834}"/>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8AE09645-EEB2-49DA-8AE3-7FCAC85E2E94}"/>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99440</xdr:rowOff>
    </xdr:from>
    <xdr:ext cx="405111" cy="259045"/>
    <xdr:sp macro="" textlink="">
      <xdr:nvSpPr>
        <xdr:cNvPr id="88" name="n_1mainValue【道路】&#10;有形固定資産減価償却率">
          <a:extLst>
            <a:ext uri="{FF2B5EF4-FFF2-40B4-BE49-F238E27FC236}">
              <a16:creationId xmlns:a16="http://schemas.microsoft.com/office/drawing/2014/main" id="{DB645794-F1C4-478C-9DF2-C09CB16414E2}"/>
            </a:ext>
          </a:extLst>
        </xdr:cNvPr>
        <xdr:cNvSpPr txBox="1"/>
      </xdr:nvSpPr>
      <xdr:spPr>
        <a:xfrm>
          <a:off x="35820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41383</xdr:rowOff>
    </xdr:from>
    <xdr:ext cx="405111" cy="259045"/>
    <xdr:sp macro="" textlink="">
      <xdr:nvSpPr>
        <xdr:cNvPr id="89" name="n_2mainValue【道路】&#10;有形固定資産減価償却率">
          <a:extLst>
            <a:ext uri="{FF2B5EF4-FFF2-40B4-BE49-F238E27FC236}">
              <a16:creationId xmlns:a16="http://schemas.microsoft.com/office/drawing/2014/main" id="{B54CE64F-E42F-46BD-B86D-4596B034C9B1}"/>
            </a:ext>
          </a:extLst>
        </xdr:cNvPr>
        <xdr:cNvSpPr txBox="1"/>
      </xdr:nvSpPr>
      <xdr:spPr>
        <a:xfrm>
          <a:off x="2705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道路】&#10;有形固定資産減価償却率">
          <a:extLst>
            <a:ext uri="{FF2B5EF4-FFF2-40B4-BE49-F238E27FC236}">
              <a16:creationId xmlns:a16="http://schemas.microsoft.com/office/drawing/2014/main" id="{7162833D-504E-4D54-97B4-A103B1517524}"/>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4734</xdr:rowOff>
    </xdr:from>
    <xdr:ext cx="405111" cy="259045"/>
    <xdr:sp macro="" textlink="">
      <xdr:nvSpPr>
        <xdr:cNvPr id="91" name="n_4mainValue【道路】&#10;有形固定資産減価償却率">
          <a:extLst>
            <a:ext uri="{FF2B5EF4-FFF2-40B4-BE49-F238E27FC236}">
              <a16:creationId xmlns:a16="http://schemas.microsoft.com/office/drawing/2014/main" id="{C24C5CA1-9924-44F5-B3AD-F71DB62770DD}"/>
            </a:ext>
          </a:extLst>
        </xdr:cNvPr>
        <xdr:cNvSpPr txBox="1"/>
      </xdr:nvSpPr>
      <xdr:spPr>
        <a:xfrm>
          <a:off x="927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503F23-8654-4431-87BC-112A3F0DCF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3655B76-29F8-452C-ADD0-2D809F0784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0D5425B-29BD-4431-9821-9665C5576A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CE94228-6BB4-47EC-9266-DCEFD8201A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3122B4-C362-4F0C-8843-8807EDD9E4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19B9330-2CF9-4A0F-BD44-B58A052D3F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C78208D-D1A1-4DD9-83D1-A215FA4622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C272D12-2E82-44BA-A784-EF566F63955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159241B-D96F-46A2-8E68-A343AA6F7C5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4009B9F-2D9F-4EB9-AA78-06F204F9A3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3952D30-3232-4415-BAE2-F3034AA27C2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DF8C063-9B27-4F7C-A40D-2B3CF4DCFA7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4481338-4E92-4E61-A70E-11D4010C3F6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A9800DDA-4A70-4444-9386-7E3058A9D50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F5E32D1-9CF7-481F-8420-535224790D2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5063DA3-C23A-45CA-A7A0-7E229E59F3B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70D8314-6CFF-4247-9023-842FB0178C0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587B8EE2-17D3-420F-BE22-91BCF681242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EF03CD7-CC9F-4CE1-BFCA-ED0CEFC4B6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5F3E9DD-9B38-47E6-A451-29A7029DFA6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5C39B00F-1696-4A1B-81EF-E3BC6EABDB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7696544B-D5AC-46AB-AEFA-116AF9C067F6}"/>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A59499CF-7322-4674-9162-1DDFC4E7D5D8}"/>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511354E9-E67A-490C-B34D-9849214DDDCB}"/>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0E8EDF66-6C22-46A2-AC72-289BB23C1B0C}"/>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DD9FF854-DFBF-4C62-89C7-B2166A0680A1}"/>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0C117802-0294-4B99-8637-332E8F4EE94A}"/>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5DF4FCC4-D91A-4EA3-9E3F-541CC15E4BF6}"/>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D36DA97A-7565-4724-808D-CDE45F03BB6E}"/>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3DAC4224-8817-453A-AC36-16EEC803E0DB}"/>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A3C5F720-FCA0-4E15-9D54-E309986BE99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469A72FE-6FC1-4410-A7C3-A86BA9B8A747}"/>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027EEA6-9457-4CF6-8E08-0F5B447A96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876813F-530F-45F9-9A85-75B66C0CBC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9C92AC-4A8F-4C9C-BA35-78A0158012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2AF295-BD3C-4A2E-B55F-E3DD993883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A289EB-0DF8-4D6C-B486-2ED1F19D112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72858</xdr:rowOff>
    </xdr:from>
    <xdr:to>
      <xdr:col>55</xdr:col>
      <xdr:colOff>50800</xdr:colOff>
      <xdr:row>41</xdr:row>
      <xdr:rowOff>3008</xdr:rowOff>
    </xdr:to>
    <xdr:sp macro="" textlink="">
      <xdr:nvSpPr>
        <xdr:cNvPr id="129" name="楕円 128">
          <a:extLst>
            <a:ext uri="{FF2B5EF4-FFF2-40B4-BE49-F238E27FC236}">
              <a16:creationId xmlns:a16="http://schemas.microsoft.com/office/drawing/2014/main" id="{6D8FB0BB-2ACF-4DDD-8A6E-C0A8B0379D07}"/>
            </a:ext>
          </a:extLst>
        </xdr:cNvPr>
        <xdr:cNvSpPr/>
      </xdr:nvSpPr>
      <xdr:spPr>
        <a:xfrm>
          <a:off x="10426700" y="69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51285</xdr:rowOff>
    </xdr:from>
    <xdr:ext cx="534377" cy="259045"/>
    <xdr:sp macro="" textlink="">
      <xdr:nvSpPr>
        <xdr:cNvPr id="130" name="【道路】&#10;一人当たり延長該当値テキスト">
          <a:extLst>
            <a:ext uri="{FF2B5EF4-FFF2-40B4-BE49-F238E27FC236}">
              <a16:creationId xmlns:a16="http://schemas.microsoft.com/office/drawing/2014/main" id="{210B09AA-04EF-49C6-8740-22835774D78E}"/>
            </a:ext>
          </a:extLst>
        </xdr:cNvPr>
        <xdr:cNvSpPr txBox="1"/>
      </xdr:nvSpPr>
      <xdr:spPr>
        <a:xfrm>
          <a:off x="10515600" y="69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72976</xdr:rowOff>
    </xdr:from>
    <xdr:to>
      <xdr:col>50</xdr:col>
      <xdr:colOff>165100</xdr:colOff>
      <xdr:row>41</xdr:row>
      <xdr:rowOff>3126</xdr:rowOff>
    </xdr:to>
    <xdr:sp macro="" textlink="">
      <xdr:nvSpPr>
        <xdr:cNvPr id="131" name="楕円 130">
          <a:extLst>
            <a:ext uri="{FF2B5EF4-FFF2-40B4-BE49-F238E27FC236}">
              <a16:creationId xmlns:a16="http://schemas.microsoft.com/office/drawing/2014/main" id="{8B07B29E-9C42-4E27-AFB8-0241C8D6FCB5}"/>
            </a:ext>
          </a:extLst>
        </xdr:cNvPr>
        <xdr:cNvSpPr/>
      </xdr:nvSpPr>
      <xdr:spPr>
        <a:xfrm>
          <a:off x="9588500" y="69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123658</xdr:rowOff>
    </xdr:from>
    <xdr:to>
      <xdr:col>55</xdr:col>
      <xdr:colOff>0</xdr:colOff>
      <xdr:row>40</xdr:row>
      <xdr:rowOff>123776</xdr:rowOff>
    </xdr:to>
    <xdr:cxnSp macro="">
      <xdr:nvCxnSpPr>
        <xdr:cNvPr id="132" name="直線コネクタ 131">
          <a:extLst>
            <a:ext uri="{FF2B5EF4-FFF2-40B4-BE49-F238E27FC236}">
              <a16:creationId xmlns:a16="http://schemas.microsoft.com/office/drawing/2014/main" id="{06F24E2F-1B96-4148-B06E-BCE87E0BC413}"/>
            </a:ext>
          </a:extLst>
        </xdr:cNvPr>
        <xdr:cNvCxnSpPr/>
      </xdr:nvCxnSpPr>
      <xdr:spPr>
        <a:xfrm flipV="1">
          <a:off x="9639300" y="6981658"/>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74723</xdr:rowOff>
    </xdr:from>
    <xdr:to>
      <xdr:col>46</xdr:col>
      <xdr:colOff>38100</xdr:colOff>
      <xdr:row>41</xdr:row>
      <xdr:rowOff>4873</xdr:rowOff>
    </xdr:to>
    <xdr:sp macro="" textlink="">
      <xdr:nvSpPr>
        <xdr:cNvPr id="133" name="楕円 132">
          <a:extLst>
            <a:ext uri="{FF2B5EF4-FFF2-40B4-BE49-F238E27FC236}">
              <a16:creationId xmlns:a16="http://schemas.microsoft.com/office/drawing/2014/main" id="{7F36DD58-F14F-4002-BF62-93C11A38A27E}"/>
            </a:ext>
          </a:extLst>
        </xdr:cNvPr>
        <xdr:cNvSpPr/>
      </xdr:nvSpPr>
      <xdr:spPr>
        <a:xfrm>
          <a:off x="8699500" y="69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123776</xdr:rowOff>
    </xdr:from>
    <xdr:to>
      <xdr:col>50</xdr:col>
      <xdr:colOff>114300</xdr:colOff>
      <xdr:row>40</xdr:row>
      <xdr:rowOff>125523</xdr:rowOff>
    </xdr:to>
    <xdr:cxnSp macro="">
      <xdr:nvCxnSpPr>
        <xdr:cNvPr id="134" name="直線コネクタ 133">
          <a:extLst>
            <a:ext uri="{FF2B5EF4-FFF2-40B4-BE49-F238E27FC236}">
              <a16:creationId xmlns:a16="http://schemas.microsoft.com/office/drawing/2014/main" id="{8C882A36-788B-4DCE-A67C-3FE9DBBCA41D}"/>
            </a:ext>
          </a:extLst>
        </xdr:cNvPr>
        <xdr:cNvCxnSpPr/>
      </xdr:nvCxnSpPr>
      <xdr:spPr>
        <a:xfrm flipV="1">
          <a:off x="8750300" y="6981776"/>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74750</xdr:rowOff>
    </xdr:from>
    <xdr:to>
      <xdr:col>41</xdr:col>
      <xdr:colOff>101600</xdr:colOff>
      <xdr:row>41</xdr:row>
      <xdr:rowOff>4900</xdr:rowOff>
    </xdr:to>
    <xdr:sp macro="" textlink="">
      <xdr:nvSpPr>
        <xdr:cNvPr id="135" name="楕円 134">
          <a:extLst>
            <a:ext uri="{FF2B5EF4-FFF2-40B4-BE49-F238E27FC236}">
              <a16:creationId xmlns:a16="http://schemas.microsoft.com/office/drawing/2014/main" id="{54BE159F-8A25-4B45-95A9-5B590C1392D5}"/>
            </a:ext>
          </a:extLst>
        </xdr:cNvPr>
        <xdr:cNvSpPr/>
      </xdr:nvSpPr>
      <xdr:spPr>
        <a:xfrm>
          <a:off x="7810500" y="69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125523</xdr:rowOff>
    </xdr:from>
    <xdr:to>
      <xdr:col>45</xdr:col>
      <xdr:colOff>177800</xdr:colOff>
      <xdr:row>40</xdr:row>
      <xdr:rowOff>125550</xdr:rowOff>
    </xdr:to>
    <xdr:cxnSp macro="">
      <xdr:nvCxnSpPr>
        <xdr:cNvPr id="136" name="直線コネクタ 135">
          <a:extLst>
            <a:ext uri="{FF2B5EF4-FFF2-40B4-BE49-F238E27FC236}">
              <a16:creationId xmlns:a16="http://schemas.microsoft.com/office/drawing/2014/main" id="{42E20E19-A3F7-4DB5-8729-B01824D4F781}"/>
            </a:ext>
          </a:extLst>
        </xdr:cNvPr>
        <xdr:cNvCxnSpPr/>
      </xdr:nvCxnSpPr>
      <xdr:spPr>
        <a:xfrm flipV="1">
          <a:off x="7861300" y="6983523"/>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74183</xdr:rowOff>
    </xdr:from>
    <xdr:to>
      <xdr:col>36</xdr:col>
      <xdr:colOff>165100</xdr:colOff>
      <xdr:row>41</xdr:row>
      <xdr:rowOff>4333</xdr:rowOff>
    </xdr:to>
    <xdr:sp macro="" textlink="">
      <xdr:nvSpPr>
        <xdr:cNvPr id="137" name="楕円 136">
          <a:extLst>
            <a:ext uri="{FF2B5EF4-FFF2-40B4-BE49-F238E27FC236}">
              <a16:creationId xmlns:a16="http://schemas.microsoft.com/office/drawing/2014/main" id="{65552B91-E8B1-4C05-985E-74EA9DECE18F}"/>
            </a:ext>
          </a:extLst>
        </xdr:cNvPr>
        <xdr:cNvSpPr/>
      </xdr:nvSpPr>
      <xdr:spPr>
        <a:xfrm>
          <a:off x="6921500" y="69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124983</xdr:rowOff>
    </xdr:from>
    <xdr:to>
      <xdr:col>41</xdr:col>
      <xdr:colOff>50800</xdr:colOff>
      <xdr:row>40</xdr:row>
      <xdr:rowOff>125550</xdr:rowOff>
    </xdr:to>
    <xdr:cxnSp macro="">
      <xdr:nvCxnSpPr>
        <xdr:cNvPr id="138" name="直線コネクタ 137">
          <a:extLst>
            <a:ext uri="{FF2B5EF4-FFF2-40B4-BE49-F238E27FC236}">
              <a16:creationId xmlns:a16="http://schemas.microsoft.com/office/drawing/2014/main" id="{FD34A580-94ED-479C-B00F-0FDB41CF5F38}"/>
            </a:ext>
          </a:extLst>
        </xdr:cNvPr>
        <xdr:cNvCxnSpPr/>
      </xdr:nvCxnSpPr>
      <xdr:spPr>
        <a:xfrm>
          <a:off x="6972300" y="6982983"/>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71A3B83F-1244-4C51-9E73-15A247E07B99}"/>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B3C7FD26-53CD-4322-9221-F623D16B0DDC}"/>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DA3401FE-248E-4FFF-A1D2-32E9F2BAF458}"/>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a16="http://schemas.microsoft.com/office/drawing/2014/main" id="{BD76B257-FA64-4FEC-AF9E-5EAAA02BE89E}"/>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165703</xdr:rowOff>
    </xdr:from>
    <xdr:ext cx="534377" cy="259045"/>
    <xdr:sp macro="" textlink="">
      <xdr:nvSpPr>
        <xdr:cNvPr id="143" name="n_1mainValue【道路】&#10;一人当たり延長">
          <a:extLst>
            <a:ext uri="{FF2B5EF4-FFF2-40B4-BE49-F238E27FC236}">
              <a16:creationId xmlns:a16="http://schemas.microsoft.com/office/drawing/2014/main" id="{B960BD5C-B222-46A0-ADD2-6CBBFF11C82B}"/>
            </a:ext>
          </a:extLst>
        </xdr:cNvPr>
        <xdr:cNvSpPr txBox="1"/>
      </xdr:nvSpPr>
      <xdr:spPr>
        <a:xfrm>
          <a:off x="9359411" y="70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167450</xdr:rowOff>
    </xdr:from>
    <xdr:ext cx="534377" cy="259045"/>
    <xdr:sp macro="" textlink="">
      <xdr:nvSpPr>
        <xdr:cNvPr id="144" name="n_2mainValue【道路】&#10;一人当たり延長">
          <a:extLst>
            <a:ext uri="{FF2B5EF4-FFF2-40B4-BE49-F238E27FC236}">
              <a16:creationId xmlns:a16="http://schemas.microsoft.com/office/drawing/2014/main" id="{D93965F6-20B6-4464-BB33-233AFCC0A7DC}"/>
            </a:ext>
          </a:extLst>
        </xdr:cNvPr>
        <xdr:cNvSpPr txBox="1"/>
      </xdr:nvSpPr>
      <xdr:spPr>
        <a:xfrm>
          <a:off x="8483111" y="70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167477</xdr:rowOff>
    </xdr:from>
    <xdr:ext cx="534377" cy="259045"/>
    <xdr:sp macro="" textlink="">
      <xdr:nvSpPr>
        <xdr:cNvPr id="145" name="n_3mainValue【道路】&#10;一人当たり延長">
          <a:extLst>
            <a:ext uri="{FF2B5EF4-FFF2-40B4-BE49-F238E27FC236}">
              <a16:creationId xmlns:a16="http://schemas.microsoft.com/office/drawing/2014/main" id="{743C1C90-147D-40EF-936E-D13138B6FC8C}"/>
            </a:ext>
          </a:extLst>
        </xdr:cNvPr>
        <xdr:cNvSpPr txBox="1"/>
      </xdr:nvSpPr>
      <xdr:spPr>
        <a:xfrm>
          <a:off x="7594111" y="70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166910</xdr:rowOff>
    </xdr:from>
    <xdr:ext cx="534377" cy="259045"/>
    <xdr:sp macro="" textlink="">
      <xdr:nvSpPr>
        <xdr:cNvPr id="146" name="n_4mainValue【道路】&#10;一人当たり延長">
          <a:extLst>
            <a:ext uri="{FF2B5EF4-FFF2-40B4-BE49-F238E27FC236}">
              <a16:creationId xmlns:a16="http://schemas.microsoft.com/office/drawing/2014/main" id="{CB07E84E-B702-4266-ABC7-E6C3D3D3DC8A}"/>
            </a:ext>
          </a:extLst>
        </xdr:cNvPr>
        <xdr:cNvSpPr txBox="1"/>
      </xdr:nvSpPr>
      <xdr:spPr>
        <a:xfrm>
          <a:off x="6705111" y="702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421F61B-D8BB-41AA-8308-9460C2E470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0180EC5-3B97-4DEF-9CDA-3F66A74D1B3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41864F7-C2C0-442F-B838-6146931135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E8662D8-6759-49BD-B2EB-2B64CF7584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67E3E36A-CD17-4BD5-81ED-C9C79DA36F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3F9F95D-9135-47F4-BAE1-9AE31BAEA0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86F2617-025D-42F0-8B3C-82202B4CB2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F685FEA-DB26-440A-B485-1289659EBA1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7BB0211-A541-457C-ACD5-8D7BB70191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358E865-EC59-472A-972A-883E87DEB0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DAD11FE-F6B7-4511-B3F6-52FA4F865A4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AA89433-16F0-4163-9F16-70A7049DB9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290CEFA-BFB4-44DD-BD07-A2E5A6E0348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BC5B9A17-CE1C-4D43-B43D-AD3F50C923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B94239D-9FD2-4862-AA0F-02ACEB7D34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EA46205-3C83-4646-BA76-2777DA6B86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A8DF7D04-479F-42A7-952A-539E523A067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C71CEC2-D2CE-4233-8321-117E2D63EEF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E650B7E1-E08E-4EF8-ADCC-6D8F8F69E83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4F16E56-DAB1-467A-9EF0-A5A6EF46872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4B00C6B4-501B-49B0-A7B2-FB171199666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239BABE-99DD-4A3F-A70D-5D4ABDD1024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968CCFDD-54B6-48F5-BB7D-21768C29C87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7968242-8222-48A3-8578-D05CB346BC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D45D49C-8C56-441D-85E5-0C5D8B0D4E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1758DD91-1146-4341-9282-49595434D2E7}"/>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65F65DA-8E54-4701-A948-0DFCE2A5C9DB}"/>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A4E10AE2-4155-49DC-8A5C-8D2E1CA093D5}"/>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1E249DD8-5009-46EE-90D6-679563527ED1}"/>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7DFF2893-E94A-425C-B0AA-EC121C2B35C6}"/>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24AB2F4-3E0A-4E56-9FCF-FBCFC365735F}"/>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5F7A6685-871C-4538-BCFE-F5E81D4DD8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EBEE0849-1658-4F5F-BCF9-4FFB00AF34EE}"/>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8FE573C0-C2DB-4EAB-AFE5-FEC602A2D06E}"/>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0095DD77-A3A3-406D-A1D2-3DF7813665E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AD5B1ED3-838E-4C52-A674-C2647811F594}"/>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8E9CC9-E04D-48CB-A141-6BC98691424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F5125E-1B0D-474C-825C-9AB8935F04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DA81D3-1FBF-40C0-89C1-BAB82B57CD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0B4A930-CDDB-4714-8687-AF14372AE8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CFD480-466D-4875-B85D-E545C80AE8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130447</xdr:rowOff>
    </xdr:from>
    <xdr:to>
      <xdr:col>24</xdr:col>
      <xdr:colOff>114300</xdr:colOff>
      <xdr:row>63</xdr:row>
      <xdr:rowOff>60597</xdr:rowOff>
    </xdr:to>
    <xdr:sp macro="" textlink="">
      <xdr:nvSpPr>
        <xdr:cNvPr id="188" name="楕円 187">
          <a:extLst>
            <a:ext uri="{FF2B5EF4-FFF2-40B4-BE49-F238E27FC236}">
              <a16:creationId xmlns:a16="http://schemas.microsoft.com/office/drawing/2014/main" id="{BE36914D-A0D8-4C74-BCC3-484FEF7087A7}"/>
            </a:ext>
          </a:extLst>
        </xdr:cNvPr>
        <xdr:cNvSpPr/>
      </xdr:nvSpPr>
      <xdr:spPr>
        <a:xfrm>
          <a:off x="45847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45374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4F239CC-437E-448F-811E-C7FA4976B422}"/>
            </a:ext>
          </a:extLst>
        </xdr:cNvPr>
        <xdr:cNvSpPr txBox="1"/>
      </xdr:nvSpPr>
      <xdr:spPr>
        <a:xfrm>
          <a:off x="4673600" y="106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104322</xdr:rowOff>
    </xdr:from>
    <xdr:to>
      <xdr:col>20</xdr:col>
      <xdr:colOff>38100</xdr:colOff>
      <xdr:row>63</xdr:row>
      <xdr:rowOff>34472</xdr:rowOff>
    </xdr:to>
    <xdr:sp macro="" textlink="">
      <xdr:nvSpPr>
        <xdr:cNvPr id="190" name="楕円 189">
          <a:extLst>
            <a:ext uri="{FF2B5EF4-FFF2-40B4-BE49-F238E27FC236}">
              <a16:creationId xmlns:a16="http://schemas.microsoft.com/office/drawing/2014/main" id="{5E039411-5558-4513-87A0-922A807D99F8}"/>
            </a:ext>
          </a:extLst>
        </xdr:cNvPr>
        <xdr:cNvSpPr/>
      </xdr:nvSpPr>
      <xdr:spPr>
        <a:xfrm>
          <a:off x="3746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155122</xdr:rowOff>
    </xdr:from>
    <xdr:to>
      <xdr:col>24</xdr:col>
      <xdr:colOff>63500</xdr:colOff>
      <xdr:row>63</xdr:row>
      <xdr:rowOff>9797</xdr:rowOff>
    </xdr:to>
    <xdr:cxnSp macro="">
      <xdr:nvCxnSpPr>
        <xdr:cNvPr id="191" name="直線コネクタ 190">
          <a:extLst>
            <a:ext uri="{FF2B5EF4-FFF2-40B4-BE49-F238E27FC236}">
              <a16:creationId xmlns:a16="http://schemas.microsoft.com/office/drawing/2014/main" id="{B17DDC9F-0585-4926-A7D0-659F2467E86F}"/>
            </a:ext>
          </a:extLst>
        </xdr:cNvPr>
        <xdr:cNvCxnSpPr/>
      </xdr:nvCxnSpPr>
      <xdr:spPr>
        <a:xfrm>
          <a:off x="3797300" y="107850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84727</xdr:rowOff>
    </xdr:from>
    <xdr:to>
      <xdr:col>15</xdr:col>
      <xdr:colOff>101600</xdr:colOff>
      <xdr:row>63</xdr:row>
      <xdr:rowOff>14877</xdr:rowOff>
    </xdr:to>
    <xdr:sp macro="" textlink="">
      <xdr:nvSpPr>
        <xdr:cNvPr id="192" name="楕円 191">
          <a:extLst>
            <a:ext uri="{FF2B5EF4-FFF2-40B4-BE49-F238E27FC236}">
              <a16:creationId xmlns:a16="http://schemas.microsoft.com/office/drawing/2014/main" id="{97089C1C-D5A0-4AE2-93B9-4C1A32EBBE11}"/>
            </a:ext>
          </a:extLst>
        </xdr:cNvPr>
        <xdr:cNvSpPr/>
      </xdr:nvSpPr>
      <xdr:spPr>
        <a:xfrm>
          <a:off x="2857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135527</xdr:rowOff>
    </xdr:from>
    <xdr:to>
      <xdr:col>19</xdr:col>
      <xdr:colOff>177800</xdr:colOff>
      <xdr:row>62</xdr:row>
      <xdr:rowOff>155122</xdr:rowOff>
    </xdr:to>
    <xdr:cxnSp macro="">
      <xdr:nvCxnSpPr>
        <xdr:cNvPr id="193" name="直線コネクタ 192">
          <a:extLst>
            <a:ext uri="{FF2B5EF4-FFF2-40B4-BE49-F238E27FC236}">
              <a16:creationId xmlns:a16="http://schemas.microsoft.com/office/drawing/2014/main" id="{B77A386E-6783-48C8-BC06-17B9FADDE9DB}"/>
            </a:ext>
          </a:extLst>
        </xdr:cNvPr>
        <xdr:cNvCxnSpPr/>
      </xdr:nvCxnSpPr>
      <xdr:spPr>
        <a:xfrm>
          <a:off x="2908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4" name="楕円 193">
          <a:extLst>
            <a:ext uri="{FF2B5EF4-FFF2-40B4-BE49-F238E27FC236}">
              <a16:creationId xmlns:a16="http://schemas.microsoft.com/office/drawing/2014/main" id="{EBA40EDA-3F9F-479C-8CD8-138B8454713B}"/>
            </a:ext>
          </a:extLst>
        </xdr:cNvPr>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115933</xdr:rowOff>
    </xdr:from>
    <xdr:to>
      <xdr:col>15</xdr:col>
      <xdr:colOff>50800</xdr:colOff>
      <xdr:row>62</xdr:row>
      <xdr:rowOff>135527</xdr:rowOff>
    </xdr:to>
    <xdr:cxnSp macro="">
      <xdr:nvCxnSpPr>
        <xdr:cNvPr id="195" name="直線コネクタ 194">
          <a:extLst>
            <a:ext uri="{FF2B5EF4-FFF2-40B4-BE49-F238E27FC236}">
              <a16:creationId xmlns:a16="http://schemas.microsoft.com/office/drawing/2014/main" id="{B88F728A-4883-4539-B91F-92AC235E27E6}"/>
            </a:ext>
          </a:extLst>
        </xdr:cNvPr>
        <xdr:cNvCxnSpPr/>
      </xdr:nvCxnSpPr>
      <xdr:spPr>
        <a:xfrm>
          <a:off x="2019300" y="10745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6" name="楕円 195">
          <a:extLst>
            <a:ext uri="{FF2B5EF4-FFF2-40B4-BE49-F238E27FC236}">
              <a16:creationId xmlns:a16="http://schemas.microsoft.com/office/drawing/2014/main" id="{85C6F324-D1C8-4954-99EA-2D25D8376FC0}"/>
            </a:ext>
          </a:extLst>
        </xdr:cNvPr>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115933</xdr:rowOff>
    </xdr:to>
    <xdr:cxnSp macro="">
      <xdr:nvCxnSpPr>
        <xdr:cNvPr id="197" name="直線コネクタ 196">
          <a:extLst>
            <a:ext uri="{FF2B5EF4-FFF2-40B4-BE49-F238E27FC236}">
              <a16:creationId xmlns:a16="http://schemas.microsoft.com/office/drawing/2014/main" id="{3AE9AD97-FBFD-4492-8DA4-B8F6549BC14B}"/>
            </a:ext>
          </a:extLst>
        </xdr:cNvPr>
        <xdr:cNvCxnSpPr/>
      </xdr:nvCxnSpPr>
      <xdr:spPr>
        <a:xfrm>
          <a:off x="1130300" y="107180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4B20699-9EDC-4773-A1AE-47C1303BDB3A}"/>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2C92F6E-9F68-4464-B7F2-887B1FAE4F4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D9778E81-2B94-4F47-8E0D-97FC40772052}"/>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303D85D-05A8-43A9-AA59-62A8A94599E6}"/>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25599</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1C98E74-2D52-449B-BECD-AE8957B11F95}"/>
            </a:ext>
          </a:extLst>
        </xdr:cNvPr>
        <xdr:cNvSpPr txBox="1"/>
      </xdr:nvSpPr>
      <xdr:spPr>
        <a:xfrm>
          <a:off x="35820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6004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AFC6116-FDBE-4802-B3C9-BA18FB8DA4A8}"/>
            </a:ext>
          </a:extLst>
        </xdr:cNvPr>
        <xdr:cNvSpPr txBox="1"/>
      </xdr:nvSpPr>
      <xdr:spPr>
        <a:xfrm>
          <a:off x="2705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C5392346-ECDB-4B6F-BED8-D27229C21A54}"/>
            </a:ext>
          </a:extLst>
        </xdr:cNvPr>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748765F-10AD-4B25-8CC4-C0C15A290BD9}"/>
            </a:ext>
          </a:extLst>
        </xdr:cNvPr>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D7EBD76-B60D-43E2-8564-BFC7AB24E8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0B4A028-E299-4168-97B6-3D94C1167C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E8AAD1E-ABAC-4C45-B1F6-85F0EB009A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AC9CF72-DFFE-4BC2-8850-F5A169692D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044DB71-1D7A-4EAB-B1EF-BFB1AE9B2C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1FBE3AE-EAFF-451E-B5F0-F84AB62C7B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1F8A0B8-1219-4749-9CD6-BF2A41628DE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EAD03F7-8691-4E37-816D-34F607DBB0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1A4F6E49-3822-4A2A-91F8-D63FE6D4A6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89203BE-969B-42B6-BC26-3D148FAD51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63E9E4D-57B9-446B-A392-D247507D0AD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9BFFB55E-C9D9-4F71-88A2-752507CC5B5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9244557-5AB5-4717-B7ED-62E786AE65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5754E0A8-CA6D-48D8-92FB-F3EEA064FDE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B89F9119-D74D-4C99-8C59-583B142BDFE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5D62EEBF-892F-4DF2-A634-94E9F8BA815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671CF35-343C-40EC-AA2C-46A95943689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561FA48C-1148-4992-92D2-1348105609B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97A98BA-6DBA-4CE7-B9EA-7EFC079345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AB461E29-7D22-493E-8036-438667C8AEF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4B1AA96-2CB6-49A3-A318-4593D2FEC6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5213656-4E00-466B-88CA-AC1CC5D42C9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E45448E-9EB9-42B8-88C1-42B87245A1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8335DDD2-3A4B-4D90-A535-E1FEABC35959}"/>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93392EB3-CE13-40AB-90A4-308EDEE196CD}"/>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9915688F-E681-467C-84E9-37E5B7C46054}"/>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2BCD265-F8C5-4600-B7C0-0530C9B7C562}"/>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7F7284FF-C27C-4BD2-8259-97E11C5879A1}"/>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A5DEE99D-4FBE-41D9-A9ED-7C67464894A2}"/>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75CB5DFC-B7B7-42FB-9B7C-B1533282449F}"/>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2261E885-44B6-4147-A633-E0F7470D70B7}"/>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B254C6BE-B4B6-492B-B9E9-9FD996EF6FDF}"/>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C996CF4C-1DA0-4F2B-9280-0D73DE743A15}"/>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CC7874E1-FDB5-42A2-A750-EC5BBA9C2295}"/>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6AADD55-EF75-46BC-9F00-73B3AE5C80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0C3BB38-EE3B-468C-BD3E-DDDEE80C72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5B1D56C-BDC1-4FA9-9DBF-4AAD563B6D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515F1E0-7FA1-4095-A287-8B338629CB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49E3D92-0AAB-478A-B287-E5DF11B89B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51567</xdr:rowOff>
    </xdr:from>
    <xdr:to>
      <xdr:col>55</xdr:col>
      <xdr:colOff>50800</xdr:colOff>
      <xdr:row>63</xdr:row>
      <xdr:rowOff>153167</xdr:rowOff>
    </xdr:to>
    <xdr:sp macro="" textlink="">
      <xdr:nvSpPr>
        <xdr:cNvPr id="245" name="楕円 244">
          <a:extLst>
            <a:ext uri="{FF2B5EF4-FFF2-40B4-BE49-F238E27FC236}">
              <a16:creationId xmlns:a16="http://schemas.microsoft.com/office/drawing/2014/main" id="{21F3BC7C-62DF-40D8-B2E9-6D0398942F2F}"/>
            </a:ext>
          </a:extLst>
        </xdr:cNvPr>
        <xdr:cNvSpPr/>
      </xdr:nvSpPr>
      <xdr:spPr>
        <a:xfrm>
          <a:off x="10426700" y="108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29994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4BA37E48-46DE-4DB1-A2F7-0ADE8A3F8F24}"/>
            </a:ext>
          </a:extLst>
        </xdr:cNvPr>
        <xdr:cNvSpPr txBox="1"/>
      </xdr:nvSpPr>
      <xdr:spPr>
        <a:xfrm>
          <a:off x="10515600" y="1083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51658</xdr:rowOff>
    </xdr:from>
    <xdr:to>
      <xdr:col>50</xdr:col>
      <xdr:colOff>165100</xdr:colOff>
      <xdr:row>63</xdr:row>
      <xdr:rowOff>153258</xdr:rowOff>
    </xdr:to>
    <xdr:sp macro="" textlink="">
      <xdr:nvSpPr>
        <xdr:cNvPr id="247" name="楕円 246">
          <a:extLst>
            <a:ext uri="{FF2B5EF4-FFF2-40B4-BE49-F238E27FC236}">
              <a16:creationId xmlns:a16="http://schemas.microsoft.com/office/drawing/2014/main" id="{04D535F0-F620-468D-830D-7B0AA183769A}"/>
            </a:ext>
          </a:extLst>
        </xdr:cNvPr>
        <xdr:cNvSpPr/>
      </xdr:nvSpPr>
      <xdr:spPr>
        <a:xfrm>
          <a:off x="9588500" y="108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102367</xdr:rowOff>
    </xdr:from>
    <xdr:to>
      <xdr:col>55</xdr:col>
      <xdr:colOff>0</xdr:colOff>
      <xdr:row>63</xdr:row>
      <xdr:rowOff>102458</xdr:rowOff>
    </xdr:to>
    <xdr:cxnSp macro="">
      <xdr:nvCxnSpPr>
        <xdr:cNvPr id="248" name="直線コネクタ 247">
          <a:extLst>
            <a:ext uri="{FF2B5EF4-FFF2-40B4-BE49-F238E27FC236}">
              <a16:creationId xmlns:a16="http://schemas.microsoft.com/office/drawing/2014/main" id="{E89C9F91-FC5B-4C02-B42D-73A00B750C83}"/>
            </a:ext>
          </a:extLst>
        </xdr:cNvPr>
        <xdr:cNvCxnSpPr/>
      </xdr:nvCxnSpPr>
      <xdr:spPr>
        <a:xfrm flipV="1">
          <a:off x="9639300" y="1090371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52598</xdr:rowOff>
    </xdr:from>
    <xdr:to>
      <xdr:col>46</xdr:col>
      <xdr:colOff>38100</xdr:colOff>
      <xdr:row>63</xdr:row>
      <xdr:rowOff>154198</xdr:rowOff>
    </xdr:to>
    <xdr:sp macro="" textlink="">
      <xdr:nvSpPr>
        <xdr:cNvPr id="249" name="楕円 248">
          <a:extLst>
            <a:ext uri="{FF2B5EF4-FFF2-40B4-BE49-F238E27FC236}">
              <a16:creationId xmlns:a16="http://schemas.microsoft.com/office/drawing/2014/main" id="{C7B475FB-3EC4-47E7-88AC-BAE00DEBA72D}"/>
            </a:ext>
          </a:extLst>
        </xdr:cNvPr>
        <xdr:cNvSpPr/>
      </xdr:nvSpPr>
      <xdr:spPr>
        <a:xfrm>
          <a:off x="8699500" y="108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102458</xdr:rowOff>
    </xdr:from>
    <xdr:to>
      <xdr:col>50</xdr:col>
      <xdr:colOff>114300</xdr:colOff>
      <xdr:row>63</xdr:row>
      <xdr:rowOff>103398</xdr:rowOff>
    </xdr:to>
    <xdr:cxnSp macro="">
      <xdr:nvCxnSpPr>
        <xdr:cNvPr id="250" name="直線コネクタ 249">
          <a:extLst>
            <a:ext uri="{FF2B5EF4-FFF2-40B4-BE49-F238E27FC236}">
              <a16:creationId xmlns:a16="http://schemas.microsoft.com/office/drawing/2014/main" id="{50EF8583-4926-46F9-B283-277F35F2E369}"/>
            </a:ext>
          </a:extLst>
        </xdr:cNvPr>
        <xdr:cNvCxnSpPr/>
      </xdr:nvCxnSpPr>
      <xdr:spPr>
        <a:xfrm flipV="1">
          <a:off x="8750300" y="1090380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53517</xdr:rowOff>
    </xdr:from>
    <xdr:to>
      <xdr:col>41</xdr:col>
      <xdr:colOff>101600</xdr:colOff>
      <xdr:row>63</xdr:row>
      <xdr:rowOff>155117</xdr:rowOff>
    </xdr:to>
    <xdr:sp macro="" textlink="">
      <xdr:nvSpPr>
        <xdr:cNvPr id="251" name="楕円 250">
          <a:extLst>
            <a:ext uri="{FF2B5EF4-FFF2-40B4-BE49-F238E27FC236}">
              <a16:creationId xmlns:a16="http://schemas.microsoft.com/office/drawing/2014/main" id="{E9B25F42-24F6-4871-B557-FE2052851CBB}"/>
            </a:ext>
          </a:extLst>
        </xdr:cNvPr>
        <xdr:cNvSpPr/>
      </xdr:nvSpPr>
      <xdr:spPr>
        <a:xfrm>
          <a:off x="7810500" y="108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103398</xdr:rowOff>
    </xdr:from>
    <xdr:to>
      <xdr:col>45</xdr:col>
      <xdr:colOff>177800</xdr:colOff>
      <xdr:row>63</xdr:row>
      <xdr:rowOff>104317</xdr:rowOff>
    </xdr:to>
    <xdr:cxnSp macro="">
      <xdr:nvCxnSpPr>
        <xdr:cNvPr id="252" name="直線コネクタ 251">
          <a:extLst>
            <a:ext uri="{FF2B5EF4-FFF2-40B4-BE49-F238E27FC236}">
              <a16:creationId xmlns:a16="http://schemas.microsoft.com/office/drawing/2014/main" id="{17891018-46A1-4D4A-98C9-4EF0CC9B2451}"/>
            </a:ext>
          </a:extLst>
        </xdr:cNvPr>
        <xdr:cNvCxnSpPr/>
      </xdr:nvCxnSpPr>
      <xdr:spPr>
        <a:xfrm flipV="1">
          <a:off x="7861300" y="10904748"/>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53065</xdr:rowOff>
    </xdr:from>
    <xdr:to>
      <xdr:col>36</xdr:col>
      <xdr:colOff>165100</xdr:colOff>
      <xdr:row>63</xdr:row>
      <xdr:rowOff>154665</xdr:rowOff>
    </xdr:to>
    <xdr:sp macro="" textlink="">
      <xdr:nvSpPr>
        <xdr:cNvPr id="253" name="楕円 252">
          <a:extLst>
            <a:ext uri="{FF2B5EF4-FFF2-40B4-BE49-F238E27FC236}">
              <a16:creationId xmlns:a16="http://schemas.microsoft.com/office/drawing/2014/main" id="{6BA5D3C1-DE38-455A-931F-0985B46F56D7}"/>
            </a:ext>
          </a:extLst>
        </xdr:cNvPr>
        <xdr:cNvSpPr/>
      </xdr:nvSpPr>
      <xdr:spPr>
        <a:xfrm>
          <a:off x="6921500" y="108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103865</xdr:rowOff>
    </xdr:from>
    <xdr:to>
      <xdr:col>41</xdr:col>
      <xdr:colOff>50800</xdr:colOff>
      <xdr:row>63</xdr:row>
      <xdr:rowOff>104317</xdr:rowOff>
    </xdr:to>
    <xdr:cxnSp macro="">
      <xdr:nvCxnSpPr>
        <xdr:cNvPr id="254" name="直線コネクタ 253">
          <a:extLst>
            <a:ext uri="{FF2B5EF4-FFF2-40B4-BE49-F238E27FC236}">
              <a16:creationId xmlns:a16="http://schemas.microsoft.com/office/drawing/2014/main" id="{0CF2927B-5953-4E5D-BFD7-C768523E386C}"/>
            </a:ext>
          </a:extLst>
        </xdr:cNvPr>
        <xdr:cNvCxnSpPr/>
      </xdr:nvCxnSpPr>
      <xdr:spPr>
        <a:xfrm>
          <a:off x="6972300" y="1090521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D08AD44D-6BB8-4947-BEB3-152B45FA3FBD}"/>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3C96CC57-8BFE-4CE8-BAF5-C95D07DD8BB7}"/>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14313DE7-639C-4F57-BAE4-EC63704436DC}"/>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E9A2E88F-6B8F-41FD-A442-F5629157A8E6}"/>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144385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2C46B39-8C94-4640-923B-37E8F416935E}"/>
            </a:ext>
          </a:extLst>
        </xdr:cNvPr>
        <xdr:cNvSpPr txBox="1"/>
      </xdr:nvSpPr>
      <xdr:spPr>
        <a:xfrm>
          <a:off x="9327095" y="109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145325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BE5F1CEF-3267-4DCE-AA25-7F1E549529A9}"/>
            </a:ext>
          </a:extLst>
        </xdr:cNvPr>
        <xdr:cNvSpPr txBox="1"/>
      </xdr:nvSpPr>
      <xdr:spPr>
        <a:xfrm>
          <a:off x="8450795" y="109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146244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AA0B86A-67E9-493E-8548-15848005C538}"/>
            </a:ext>
          </a:extLst>
        </xdr:cNvPr>
        <xdr:cNvSpPr txBox="1"/>
      </xdr:nvSpPr>
      <xdr:spPr>
        <a:xfrm>
          <a:off x="7561795" y="1094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145792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C531C34B-D722-4BD6-ACB2-671448E78F1A}"/>
            </a:ext>
          </a:extLst>
        </xdr:cNvPr>
        <xdr:cNvSpPr txBox="1"/>
      </xdr:nvSpPr>
      <xdr:spPr>
        <a:xfrm>
          <a:off x="6672795" y="1094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231AD14-8701-41EE-826E-94A199AA2C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92BF10-6F3E-4EE6-82F7-ECDC1ABA62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8054501-D89C-4D6C-8D77-5BB962A7E2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7AE2A2D-6A6C-45C8-951A-CFFE6F2902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EFEAFED-12AE-4D99-A71D-1A68239D2E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F36CDFD-EE7C-4FAC-AF27-48876FA905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5EC4047-1419-49A2-91CE-96848CCCB8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A21F899-A812-46AC-88FA-C8B45E1527A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F642DCF4-058D-4FBA-96D3-905233008A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4C4391F-51C4-423C-9568-3EFF9653D3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B44BE317-5F20-415B-B5DA-86BC0080959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9E41E6B9-5072-42C5-8095-6CF1BF85AE2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933F6B08-DB5C-4C0F-935D-4346CC446C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BEB4CB08-C74F-483E-8D9A-682AD5FBE4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5187CBBA-78A5-48F6-B8B6-5AB5E780A3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29F60479-1410-4004-92D1-2C032A8604A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76D95DB-9626-416E-906E-8689C4BD07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47562395-D00D-4A44-9E0D-ADC8F696AD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CDC0F684-3695-4033-A935-E70B5B6039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868E5082-13C1-48A1-A9DE-DA17A2512B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19318ADF-192B-4ED3-81C4-7617110D1F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C82C2E-BA4C-45E3-A46A-1D27C4F21C5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7D1FC406-DED9-4ED3-88B1-8515A31DFB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C046244B-9FA5-4D85-A0B0-1717F85456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8AEBB3C8-51C2-4600-99B9-2638CCB6FE1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51DBE2B6-6851-4947-9AFB-5314737D4D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4E47E13C-A4E8-49D5-8A6E-785C0023A82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82268417-4721-4819-89D9-2DB902438D2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AE30C267-1065-4338-877C-34425085D34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8209B984-DC82-40CD-890A-70EE0B8AE10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696D86FA-ED74-479A-88DA-68C811B2054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12EF69CE-04E0-4B16-B7D4-1FA48C2CF32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BBCA7FAF-3BBF-4FB0-85E7-750B984A491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95A675E9-B6FA-44F4-BA65-32A1BAAEC86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7293C639-AD16-475D-AC94-AA7BC416A0E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E0D23F4B-4582-4D9B-ADF3-1CD8B5CAC88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BE4E1E30-59C3-4534-8B04-3A3126E3485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CB617976-0FCC-463C-9659-1E25375F44A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3E8E3011-8D27-4481-83D5-9A4B64EC9C3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84E7EC3C-FE1D-4D03-8274-7C177BDFE5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a:extLst>
            <a:ext uri="{FF2B5EF4-FFF2-40B4-BE49-F238E27FC236}">
              <a16:creationId xmlns:a16="http://schemas.microsoft.com/office/drawing/2014/main" id="{E16CD079-7787-47C3-B3AA-6977D2986A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304" name="直線コネクタ 303">
          <a:extLst>
            <a:ext uri="{FF2B5EF4-FFF2-40B4-BE49-F238E27FC236}">
              <a16:creationId xmlns:a16="http://schemas.microsoft.com/office/drawing/2014/main" id="{A6FCB021-6EF3-447F-A1E9-BD73006AEEDE}"/>
            </a:ext>
          </a:extLst>
        </xdr:cNvPr>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05" name="【港湾・漁港】&#10;有形固定資産減価償却率最小値テキスト">
          <a:extLst>
            <a:ext uri="{FF2B5EF4-FFF2-40B4-BE49-F238E27FC236}">
              <a16:creationId xmlns:a16="http://schemas.microsoft.com/office/drawing/2014/main" id="{41018A2C-F979-4B81-B7AB-513DAB909C7F}"/>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06" name="直線コネクタ 305">
          <a:extLst>
            <a:ext uri="{FF2B5EF4-FFF2-40B4-BE49-F238E27FC236}">
              <a16:creationId xmlns:a16="http://schemas.microsoft.com/office/drawing/2014/main" id="{E776D52A-0976-46DD-A1C1-142C704C27F2}"/>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07" name="【港湾・漁港】&#10;有形固定資産減価償却率最大値テキスト">
          <a:extLst>
            <a:ext uri="{FF2B5EF4-FFF2-40B4-BE49-F238E27FC236}">
              <a16:creationId xmlns:a16="http://schemas.microsoft.com/office/drawing/2014/main" id="{9F94E2F6-85CE-4178-B340-8047ACF73399}"/>
            </a:ext>
          </a:extLst>
        </xdr:cNvPr>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08" name="直線コネクタ 307">
          <a:extLst>
            <a:ext uri="{FF2B5EF4-FFF2-40B4-BE49-F238E27FC236}">
              <a16:creationId xmlns:a16="http://schemas.microsoft.com/office/drawing/2014/main" id="{57279C78-171A-45B9-9CF5-1C35DB8979B8}"/>
            </a:ext>
          </a:extLst>
        </xdr:cNvPr>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144253</xdr:rowOff>
    </xdr:from>
    <xdr:ext cx="405111" cy="259045"/>
    <xdr:sp macro="" textlink="">
      <xdr:nvSpPr>
        <xdr:cNvPr id="309" name="【港湾・漁港】&#10;有形固定資産減価償却率平均値テキスト">
          <a:extLst>
            <a:ext uri="{FF2B5EF4-FFF2-40B4-BE49-F238E27FC236}">
              <a16:creationId xmlns:a16="http://schemas.microsoft.com/office/drawing/2014/main" id="{4C7C0DE3-5DA6-465A-A736-7B30D62A4BC2}"/>
            </a:ext>
          </a:extLst>
        </xdr:cNvPr>
        <xdr:cNvSpPr txBox="1"/>
      </xdr:nvSpPr>
      <xdr:spPr>
        <a:xfrm>
          <a:off x="4673600" y="1780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10" name="フローチャート: 判断 309">
          <a:extLst>
            <a:ext uri="{FF2B5EF4-FFF2-40B4-BE49-F238E27FC236}">
              <a16:creationId xmlns:a16="http://schemas.microsoft.com/office/drawing/2014/main" id="{8E3635D5-41D8-4836-89FD-91ED0FC825A3}"/>
            </a:ext>
          </a:extLst>
        </xdr:cNvPr>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311" name="フローチャート: 判断 310">
          <a:extLst>
            <a:ext uri="{FF2B5EF4-FFF2-40B4-BE49-F238E27FC236}">
              <a16:creationId xmlns:a16="http://schemas.microsoft.com/office/drawing/2014/main" id="{4412E26C-4A90-43FD-B7E5-8941B03E1CC7}"/>
            </a:ext>
          </a:extLst>
        </xdr:cNvPr>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312" name="フローチャート: 判断 311">
          <a:extLst>
            <a:ext uri="{FF2B5EF4-FFF2-40B4-BE49-F238E27FC236}">
              <a16:creationId xmlns:a16="http://schemas.microsoft.com/office/drawing/2014/main" id="{2FCDDA0E-9B33-4CBA-A4F1-512EA7B0734A}"/>
            </a:ext>
          </a:extLst>
        </xdr:cNvPr>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13" name="フローチャート: 判断 312">
          <a:extLst>
            <a:ext uri="{FF2B5EF4-FFF2-40B4-BE49-F238E27FC236}">
              <a16:creationId xmlns:a16="http://schemas.microsoft.com/office/drawing/2014/main" id="{C412691B-2183-4DAF-BFD1-A6193B5A5CBE}"/>
            </a:ext>
          </a:extLst>
        </xdr:cNvPr>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14" name="フローチャート: 判断 313">
          <a:extLst>
            <a:ext uri="{FF2B5EF4-FFF2-40B4-BE49-F238E27FC236}">
              <a16:creationId xmlns:a16="http://schemas.microsoft.com/office/drawing/2014/main" id="{98474562-74F8-4A5E-8B25-556AAD947A8C}"/>
            </a:ext>
          </a:extLst>
        </xdr:cNvPr>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A09DA116-2FF2-4F56-BC59-DD1B702F8C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9EC59A5-86EC-4A09-84AD-BE47B79EE51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0CDC6D1-7F37-4807-9D81-6FD31FF2B96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8E49E58-329B-4770-9E78-018EC67E88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8DD339F-CB86-4A58-9BB0-7AAF174493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41729</xdr:rowOff>
    </xdr:from>
    <xdr:to>
      <xdr:col>24</xdr:col>
      <xdr:colOff>114300</xdr:colOff>
      <xdr:row>103</xdr:row>
      <xdr:rowOff>143329</xdr:rowOff>
    </xdr:to>
    <xdr:sp macro="" textlink="">
      <xdr:nvSpPr>
        <xdr:cNvPr id="320" name="楕円 319">
          <a:extLst>
            <a:ext uri="{FF2B5EF4-FFF2-40B4-BE49-F238E27FC236}">
              <a16:creationId xmlns:a16="http://schemas.microsoft.com/office/drawing/2014/main" id="{8CEACB70-B430-4A2B-862E-0945DB046A3E}"/>
            </a:ext>
          </a:extLst>
        </xdr:cNvPr>
        <xdr:cNvSpPr/>
      </xdr:nvSpPr>
      <xdr:spPr>
        <a:xfrm>
          <a:off x="4584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64606</xdr:rowOff>
    </xdr:from>
    <xdr:ext cx="405111" cy="259045"/>
    <xdr:sp macro="" textlink="">
      <xdr:nvSpPr>
        <xdr:cNvPr id="321" name="【港湾・漁港】&#10;有形固定資産減価償却率該当値テキスト">
          <a:extLst>
            <a:ext uri="{FF2B5EF4-FFF2-40B4-BE49-F238E27FC236}">
              <a16:creationId xmlns:a16="http://schemas.microsoft.com/office/drawing/2014/main" id="{73791746-CB21-4A48-88C7-A0937599665F}"/>
            </a:ext>
          </a:extLst>
        </xdr:cNvPr>
        <xdr:cNvSpPr txBox="1"/>
      </xdr:nvSpPr>
      <xdr:spPr>
        <a:xfrm>
          <a:off x="4673600" y="1755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xdr:rowOff>
    </xdr:from>
    <xdr:to>
      <xdr:col>20</xdr:col>
      <xdr:colOff>38100</xdr:colOff>
      <xdr:row>103</xdr:row>
      <xdr:rowOff>110671</xdr:rowOff>
    </xdr:to>
    <xdr:sp macro="" textlink="">
      <xdr:nvSpPr>
        <xdr:cNvPr id="322" name="楕円 321">
          <a:extLst>
            <a:ext uri="{FF2B5EF4-FFF2-40B4-BE49-F238E27FC236}">
              <a16:creationId xmlns:a16="http://schemas.microsoft.com/office/drawing/2014/main" id="{09F67C82-685C-4F08-82A8-32DC81B84426}"/>
            </a:ext>
          </a:extLst>
        </xdr:cNvPr>
        <xdr:cNvSpPr/>
      </xdr:nvSpPr>
      <xdr:spPr>
        <a:xfrm>
          <a:off x="3746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59871</xdr:rowOff>
    </xdr:from>
    <xdr:to>
      <xdr:col>24</xdr:col>
      <xdr:colOff>63500</xdr:colOff>
      <xdr:row>103</xdr:row>
      <xdr:rowOff>92529</xdr:rowOff>
    </xdr:to>
    <xdr:cxnSp macro="">
      <xdr:nvCxnSpPr>
        <xdr:cNvPr id="323" name="直線コネクタ 322">
          <a:extLst>
            <a:ext uri="{FF2B5EF4-FFF2-40B4-BE49-F238E27FC236}">
              <a16:creationId xmlns:a16="http://schemas.microsoft.com/office/drawing/2014/main" id="{8706A699-3420-4A3A-A1B9-118D99009010}"/>
            </a:ext>
          </a:extLst>
        </xdr:cNvPr>
        <xdr:cNvCxnSpPr/>
      </xdr:nvCxnSpPr>
      <xdr:spPr>
        <a:xfrm>
          <a:off x="3797300" y="177192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146231</xdr:rowOff>
    </xdr:from>
    <xdr:to>
      <xdr:col>15</xdr:col>
      <xdr:colOff>101600</xdr:colOff>
      <xdr:row>103</xdr:row>
      <xdr:rowOff>76381</xdr:rowOff>
    </xdr:to>
    <xdr:sp macro="" textlink="">
      <xdr:nvSpPr>
        <xdr:cNvPr id="324" name="楕円 323">
          <a:extLst>
            <a:ext uri="{FF2B5EF4-FFF2-40B4-BE49-F238E27FC236}">
              <a16:creationId xmlns:a16="http://schemas.microsoft.com/office/drawing/2014/main" id="{6ED20B7A-E1D7-4296-B615-CDE67F5495D1}"/>
            </a:ext>
          </a:extLst>
        </xdr:cNvPr>
        <xdr:cNvSpPr/>
      </xdr:nvSpPr>
      <xdr:spPr>
        <a:xfrm>
          <a:off x="2857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25581</xdr:rowOff>
    </xdr:from>
    <xdr:to>
      <xdr:col>19</xdr:col>
      <xdr:colOff>177800</xdr:colOff>
      <xdr:row>103</xdr:row>
      <xdr:rowOff>59871</xdr:rowOff>
    </xdr:to>
    <xdr:cxnSp macro="">
      <xdr:nvCxnSpPr>
        <xdr:cNvPr id="325" name="直線コネクタ 324">
          <a:extLst>
            <a:ext uri="{FF2B5EF4-FFF2-40B4-BE49-F238E27FC236}">
              <a16:creationId xmlns:a16="http://schemas.microsoft.com/office/drawing/2014/main" id="{44DD1F51-08A3-4F06-B3D8-8278EF72B817}"/>
            </a:ext>
          </a:extLst>
        </xdr:cNvPr>
        <xdr:cNvCxnSpPr/>
      </xdr:nvCxnSpPr>
      <xdr:spPr>
        <a:xfrm>
          <a:off x="2908300" y="176849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113574</xdr:rowOff>
    </xdr:from>
    <xdr:to>
      <xdr:col>10</xdr:col>
      <xdr:colOff>165100</xdr:colOff>
      <xdr:row>103</xdr:row>
      <xdr:rowOff>43724</xdr:rowOff>
    </xdr:to>
    <xdr:sp macro="" textlink="">
      <xdr:nvSpPr>
        <xdr:cNvPr id="326" name="楕円 325">
          <a:extLst>
            <a:ext uri="{FF2B5EF4-FFF2-40B4-BE49-F238E27FC236}">
              <a16:creationId xmlns:a16="http://schemas.microsoft.com/office/drawing/2014/main" id="{6B1D5A69-30F0-40D4-9A60-9176217CBBB6}"/>
            </a:ext>
          </a:extLst>
        </xdr:cNvPr>
        <xdr:cNvSpPr/>
      </xdr:nvSpPr>
      <xdr:spPr>
        <a:xfrm>
          <a:off x="196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164374</xdr:rowOff>
    </xdr:from>
    <xdr:to>
      <xdr:col>15</xdr:col>
      <xdr:colOff>50800</xdr:colOff>
      <xdr:row>103</xdr:row>
      <xdr:rowOff>25581</xdr:rowOff>
    </xdr:to>
    <xdr:cxnSp macro="">
      <xdr:nvCxnSpPr>
        <xdr:cNvPr id="327" name="直線コネクタ 326">
          <a:extLst>
            <a:ext uri="{FF2B5EF4-FFF2-40B4-BE49-F238E27FC236}">
              <a16:creationId xmlns:a16="http://schemas.microsoft.com/office/drawing/2014/main" id="{67E90E76-B2F2-4F26-807F-3F7CBD62FBAC}"/>
            </a:ext>
          </a:extLst>
        </xdr:cNvPr>
        <xdr:cNvCxnSpPr/>
      </xdr:nvCxnSpPr>
      <xdr:spPr>
        <a:xfrm>
          <a:off x="2019300" y="1765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80918</xdr:rowOff>
    </xdr:from>
    <xdr:to>
      <xdr:col>6</xdr:col>
      <xdr:colOff>38100</xdr:colOff>
      <xdr:row>103</xdr:row>
      <xdr:rowOff>11068</xdr:rowOff>
    </xdr:to>
    <xdr:sp macro="" textlink="">
      <xdr:nvSpPr>
        <xdr:cNvPr id="328" name="楕円 327">
          <a:extLst>
            <a:ext uri="{FF2B5EF4-FFF2-40B4-BE49-F238E27FC236}">
              <a16:creationId xmlns:a16="http://schemas.microsoft.com/office/drawing/2014/main" id="{2FE88527-E199-4EB9-9A88-BA6C7BDB6341}"/>
            </a:ext>
          </a:extLst>
        </xdr:cNvPr>
        <xdr:cNvSpPr/>
      </xdr:nvSpPr>
      <xdr:spPr>
        <a:xfrm>
          <a:off x="1079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131718</xdr:rowOff>
    </xdr:from>
    <xdr:to>
      <xdr:col>10</xdr:col>
      <xdr:colOff>114300</xdr:colOff>
      <xdr:row>102</xdr:row>
      <xdr:rowOff>164374</xdr:rowOff>
    </xdr:to>
    <xdr:cxnSp macro="">
      <xdr:nvCxnSpPr>
        <xdr:cNvPr id="329" name="直線コネクタ 328">
          <a:extLst>
            <a:ext uri="{FF2B5EF4-FFF2-40B4-BE49-F238E27FC236}">
              <a16:creationId xmlns:a16="http://schemas.microsoft.com/office/drawing/2014/main" id="{4AE77744-427A-4AB2-8E72-9751215C3FF9}"/>
            </a:ext>
          </a:extLst>
        </xdr:cNvPr>
        <xdr:cNvCxnSpPr/>
      </xdr:nvCxnSpPr>
      <xdr:spPr>
        <a:xfrm>
          <a:off x="1130300" y="176196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330" name="n_1aveValue【港湾・漁港】&#10;有形固定資産減価償却率">
          <a:extLst>
            <a:ext uri="{FF2B5EF4-FFF2-40B4-BE49-F238E27FC236}">
              <a16:creationId xmlns:a16="http://schemas.microsoft.com/office/drawing/2014/main" id="{7B9B5F6C-2516-47D1-9B3F-7F6473D24381}"/>
            </a:ext>
          </a:extLst>
        </xdr:cNvPr>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331" name="n_2aveValue【港湾・漁港】&#10;有形固定資産減価償却率">
          <a:extLst>
            <a:ext uri="{FF2B5EF4-FFF2-40B4-BE49-F238E27FC236}">
              <a16:creationId xmlns:a16="http://schemas.microsoft.com/office/drawing/2014/main" id="{CE862663-1681-4280-B20A-57AFDEB96FFB}"/>
            </a:ext>
          </a:extLst>
        </xdr:cNvPr>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21789</xdr:rowOff>
    </xdr:from>
    <xdr:ext cx="405111" cy="259045"/>
    <xdr:sp macro="" textlink="">
      <xdr:nvSpPr>
        <xdr:cNvPr id="332" name="n_3aveValue【港湾・漁港】&#10;有形固定資産減価償却率">
          <a:extLst>
            <a:ext uri="{FF2B5EF4-FFF2-40B4-BE49-F238E27FC236}">
              <a16:creationId xmlns:a16="http://schemas.microsoft.com/office/drawing/2014/main" id="{0B125856-C5B7-4653-BF88-CAD1B1935ACB}"/>
            </a:ext>
          </a:extLst>
        </xdr:cNvPr>
        <xdr:cNvSpPr txBox="1"/>
      </xdr:nvSpPr>
      <xdr:spPr>
        <a:xfrm>
          <a:off x="1816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158948</xdr:rowOff>
    </xdr:from>
    <xdr:ext cx="405111" cy="259045"/>
    <xdr:sp macro="" textlink="">
      <xdr:nvSpPr>
        <xdr:cNvPr id="333" name="n_4aveValue【港湾・漁港】&#10;有形固定資産減価償却率">
          <a:extLst>
            <a:ext uri="{FF2B5EF4-FFF2-40B4-BE49-F238E27FC236}">
              <a16:creationId xmlns:a16="http://schemas.microsoft.com/office/drawing/2014/main" id="{7BBC647E-8267-4EEB-B9FB-A5AEEB755088}"/>
            </a:ext>
          </a:extLst>
        </xdr:cNvPr>
        <xdr:cNvSpPr txBox="1"/>
      </xdr:nvSpPr>
      <xdr:spPr>
        <a:xfrm>
          <a:off x="927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127198</xdr:rowOff>
    </xdr:from>
    <xdr:ext cx="405111" cy="259045"/>
    <xdr:sp macro="" textlink="">
      <xdr:nvSpPr>
        <xdr:cNvPr id="334" name="n_1mainValue【港湾・漁港】&#10;有形固定資産減価償却率">
          <a:extLst>
            <a:ext uri="{FF2B5EF4-FFF2-40B4-BE49-F238E27FC236}">
              <a16:creationId xmlns:a16="http://schemas.microsoft.com/office/drawing/2014/main" id="{6E9C96AE-F645-4452-828A-B986AC89B267}"/>
            </a:ext>
          </a:extLst>
        </xdr:cNvPr>
        <xdr:cNvSpPr txBox="1"/>
      </xdr:nvSpPr>
      <xdr:spPr>
        <a:xfrm>
          <a:off x="3582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92908</xdr:rowOff>
    </xdr:from>
    <xdr:ext cx="405111" cy="259045"/>
    <xdr:sp macro="" textlink="">
      <xdr:nvSpPr>
        <xdr:cNvPr id="335" name="n_2mainValue【港湾・漁港】&#10;有形固定資産減価償却率">
          <a:extLst>
            <a:ext uri="{FF2B5EF4-FFF2-40B4-BE49-F238E27FC236}">
              <a16:creationId xmlns:a16="http://schemas.microsoft.com/office/drawing/2014/main" id="{475FB744-1F5D-42C2-B0A7-8C1BDA668BE9}"/>
            </a:ext>
          </a:extLst>
        </xdr:cNvPr>
        <xdr:cNvSpPr txBox="1"/>
      </xdr:nvSpPr>
      <xdr:spPr>
        <a:xfrm>
          <a:off x="2705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60251</xdr:rowOff>
    </xdr:from>
    <xdr:ext cx="405111" cy="259045"/>
    <xdr:sp macro="" textlink="">
      <xdr:nvSpPr>
        <xdr:cNvPr id="336" name="n_3mainValue【港湾・漁港】&#10;有形固定資産減価償却率">
          <a:extLst>
            <a:ext uri="{FF2B5EF4-FFF2-40B4-BE49-F238E27FC236}">
              <a16:creationId xmlns:a16="http://schemas.microsoft.com/office/drawing/2014/main" id="{5E874D9B-BD18-41BC-9147-E05229E6EA7B}"/>
            </a:ext>
          </a:extLst>
        </xdr:cNvPr>
        <xdr:cNvSpPr txBox="1"/>
      </xdr:nvSpPr>
      <xdr:spPr>
        <a:xfrm>
          <a:off x="1816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27595</xdr:rowOff>
    </xdr:from>
    <xdr:ext cx="405111" cy="259045"/>
    <xdr:sp macro="" textlink="">
      <xdr:nvSpPr>
        <xdr:cNvPr id="337" name="n_4mainValue【港湾・漁港】&#10;有形固定資産減価償却率">
          <a:extLst>
            <a:ext uri="{FF2B5EF4-FFF2-40B4-BE49-F238E27FC236}">
              <a16:creationId xmlns:a16="http://schemas.microsoft.com/office/drawing/2014/main" id="{28106F3A-704E-41FE-856C-1CF3E97609F8}"/>
            </a:ext>
          </a:extLst>
        </xdr:cNvPr>
        <xdr:cNvSpPr txBox="1"/>
      </xdr:nvSpPr>
      <xdr:spPr>
        <a:xfrm>
          <a:off x="927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BE20C86D-6F3A-4987-9423-70521D4FB1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57683E98-F6DB-4804-8154-3BDE182227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8066BE9E-2EB1-43C7-8DDA-869264004D6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2D9C4CD4-65AD-4A36-9B56-6DD1233972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F3F90EA0-942A-4897-A526-BDF7672948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537A65EC-3989-4057-82F0-049AA49BC4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DBDD43F3-CAD9-4AD4-98B2-E0F55A67660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B536F967-45AA-478C-B01C-02173FE6368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1414C5D4-FB15-4BFC-A65A-23EE53B412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DF55901E-26CB-477D-A12D-3120839FBFC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2BA4CB3F-4CA1-45FC-B2D6-87F61CD84A6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9" name="テキスト ボックス 348">
          <a:extLst>
            <a:ext uri="{FF2B5EF4-FFF2-40B4-BE49-F238E27FC236}">
              <a16:creationId xmlns:a16="http://schemas.microsoft.com/office/drawing/2014/main" id="{1724E9E5-CBB9-4E0E-A674-B55AABF103B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98950906-E433-4916-8B79-6C27700696D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1" name="テキスト ボックス 350">
          <a:extLst>
            <a:ext uri="{FF2B5EF4-FFF2-40B4-BE49-F238E27FC236}">
              <a16:creationId xmlns:a16="http://schemas.microsoft.com/office/drawing/2014/main" id="{65BE627D-A4F0-4097-82E6-836C90FE3D6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4AD03B93-90BE-4804-9F95-7CB02BCA898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3" name="テキスト ボックス 352">
          <a:extLst>
            <a:ext uri="{FF2B5EF4-FFF2-40B4-BE49-F238E27FC236}">
              <a16:creationId xmlns:a16="http://schemas.microsoft.com/office/drawing/2014/main" id="{E1E8F51D-2B8D-465E-843D-2AF68928F961}"/>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F3BEA715-6291-4A3E-AD05-210D2A080CA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5" name="テキスト ボックス 354">
          <a:extLst>
            <a:ext uri="{FF2B5EF4-FFF2-40B4-BE49-F238E27FC236}">
              <a16:creationId xmlns:a16="http://schemas.microsoft.com/office/drawing/2014/main" id="{DD3AEC07-9977-449B-B188-9E550A4F28C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1028FB17-2DBE-4F11-94DB-CF94ED08FB3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7" name="テキスト ボックス 356">
          <a:extLst>
            <a:ext uri="{FF2B5EF4-FFF2-40B4-BE49-F238E27FC236}">
              <a16:creationId xmlns:a16="http://schemas.microsoft.com/office/drawing/2014/main" id="{B66F9BEE-07D5-4091-8578-93FF128245D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港湾・漁港】&#10;一人当たり有形固定資産（償却資産）額グラフ枠">
          <a:extLst>
            <a:ext uri="{FF2B5EF4-FFF2-40B4-BE49-F238E27FC236}">
              <a16:creationId xmlns:a16="http://schemas.microsoft.com/office/drawing/2014/main" id="{FBDDA559-C756-4AB5-9680-85854AA537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359" name="直線コネクタ 358">
          <a:extLst>
            <a:ext uri="{FF2B5EF4-FFF2-40B4-BE49-F238E27FC236}">
              <a16:creationId xmlns:a16="http://schemas.microsoft.com/office/drawing/2014/main" id="{0FFC8400-C8B9-465D-97DA-D7343BB7E6CA}"/>
            </a:ext>
          </a:extLst>
        </xdr:cNvPr>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360" name="【港湾・漁港】&#10;一人当たり有形固定資産（償却資産）額最小値テキスト">
          <a:extLst>
            <a:ext uri="{FF2B5EF4-FFF2-40B4-BE49-F238E27FC236}">
              <a16:creationId xmlns:a16="http://schemas.microsoft.com/office/drawing/2014/main" id="{E2BCB7A6-01C8-4023-99A5-1D2C62B4478A}"/>
            </a:ext>
          </a:extLst>
        </xdr:cNvPr>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361" name="直線コネクタ 360">
          <a:extLst>
            <a:ext uri="{FF2B5EF4-FFF2-40B4-BE49-F238E27FC236}">
              <a16:creationId xmlns:a16="http://schemas.microsoft.com/office/drawing/2014/main" id="{6D6CCC40-780E-47C1-98C6-E05C9C8F500F}"/>
            </a:ext>
          </a:extLst>
        </xdr:cNvPr>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362" name="【港湾・漁港】&#10;一人当たり有形固定資産（償却資産）額最大値テキスト">
          <a:extLst>
            <a:ext uri="{FF2B5EF4-FFF2-40B4-BE49-F238E27FC236}">
              <a16:creationId xmlns:a16="http://schemas.microsoft.com/office/drawing/2014/main" id="{712E282F-ED2A-4D68-83C8-0489265146E9}"/>
            </a:ext>
          </a:extLst>
        </xdr:cNvPr>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363" name="直線コネクタ 362">
          <a:extLst>
            <a:ext uri="{FF2B5EF4-FFF2-40B4-BE49-F238E27FC236}">
              <a16:creationId xmlns:a16="http://schemas.microsoft.com/office/drawing/2014/main" id="{E45AE19C-98BE-4005-8E88-E9AB251C2223}"/>
            </a:ext>
          </a:extLst>
        </xdr:cNvPr>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364" name="【港湾・漁港】&#10;一人当たり有形固定資産（償却資産）額平均値テキスト">
          <a:extLst>
            <a:ext uri="{FF2B5EF4-FFF2-40B4-BE49-F238E27FC236}">
              <a16:creationId xmlns:a16="http://schemas.microsoft.com/office/drawing/2014/main" id="{D6F7C041-BC37-4BA0-A516-2934EA95A3A4}"/>
            </a:ext>
          </a:extLst>
        </xdr:cNvPr>
        <xdr:cNvSpPr txBox="1"/>
      </xdr:nvSpPr>
      <xdr:spPr>
        <a:xfrm>
          <a:off x="10515600" y="180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365" name="フローチャート: 判断 364">
          <a:extLst>
            <a:ext uri="{FF2B5EF4-FFF2-40B4-BE49-F238E27FC236}">
              <a16:creationId xmlns:a16="http://schemas.microsoft.com/office/drawing/2014/main" id="{7617AC03-C072-4AC8-B452-8BC0EAB75862}"/>
            </a:ext>
          </a:extLst>
        </xdr:cNvPr>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366" name="フローチャート: 判断 365">
          <a:extLst>
            <a:ext uri="{FF2B5EF4-FFF2-40B4-BE49-F238E27FC236}">
              <a16:creationId xmlns:a16="http://schemas.microsoft.com/office/drawing/2014/main" id="{DC2DC88C-C5C1-4B05-8B15-BDCFAB2C3C4D}"/>
            </a:ext>
          </a:extLst>
        </xdr:cNvPr>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367" name="フローチャート: 判断 366">
          <a:extLst>
            <a:ext uri="{FF2B5EF4-FFF2-40B4-BE49-F238E27FC236}">
              <a16:creationId xmlns:a16="http://schemas.microsoft.com/office/drawing/2014/main" id="{943C5AF0-3724-4285-A505-B131827CEDDE}"/>
            </a:ext>
          </a:extLst>
        </xdr:cNvPr>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368" name="フローチャート: 判断 367">
          <a:extLst>
            <a:ext uri="{FF2B5EF4-FFF2-40B4-BE49-F238E27FC236}">
              <a16:creationId xmlns:a16="http://schemas.microsoft.com/office/drawing/2014/main" id="{BAA74776-E83A-46EB-90B4-07BBA833E145}"/>
            </a:ext>
          </a:extLst>
        </xdr:cNvPr>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369" name="フローチャート: 判断 368">
          <a:extLst>
            <a:ext uri="{FF2B5EF4-FFF2-40B4-BE49-F238E27FC236}">
              <a16:creationId xmlns:a16="http://schemas.microsoft.com/office/drawing/2014/main" id="{D4AEA89C-5D01-498A-AD5B-BD0761BBE747}"/>
            </a:ext>
          </a:extLst>
        </xdr:cNvPr>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BD7F265-B99D-4AA8-A140-0DE5247F16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38FFEB21-C32B-473B-8FD9-852C6DDF587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DBE7A949-5A13-4E30-8727-D6E96B157C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9811ADD-4FE0-4F25-8B63-CC645D228E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4B85716-1E7C-48E9-A54D-CC604A0A5BA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26839</xdr:rowOff>
    </xdr:from>
    <xdr:to>
      <xdr:col>55</xdr:col>
      <xdr:colOff>50800</xdr:colOff>
      <xdr:row>107</xdr:row>
      <xdr:rowOff>128439</xdr:rowOff>
    </xdr:to>
    <xdr:sp macro="" textlink="">
      <xdr:nvSpPr>
        <xdr:cNvPr id="375" name="楕円 374">
          <a:extLst>
            <a:ext uri="{FF2B5EF4-FFF2-40B4-BE49-F238E27FC236}">
              <a16:creationId xmlns:a16="http://schemas.microsoft.com/office/drawing/2014/main" id="{BBF10AF6-1A4B-45FF-88B4-74E29B4F36F8}"/>
            </a:ext>
          </a:extLst>
        </xdr:cNvPr>
        <xdr:cNvSpPr/>
      </xdr:nvSpPr>
      <xdr:spPr>
        <a:xfrm>
          <a:off x="10426700" y="183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5266</xdr:rowOff>
    </xdr:from>
    <xdr:ext cx="599010" cy="259045"/>
    <xdr:sp macro="" textlink="">
      <xdr:nvSpPr>
        <xdr:cNvPr id="376" name="【港湾・漁港】&#10;一人当たり有形固定資産（償却資産）額該当値テキスト">
          <a:extLst>
            <a:ext uri="{FF2B5EF4-FFF2-40B4-BE49-F238E27FC236}">
              <a16:creationId xmlns:a16="http://schemas.microsoft.com/office/drawing/2014/main" id="{291B3F65-21BE-4F93-918A-D5B3FB6153BC}"/>
            </a:ext>
          </a:extLst>
        </xdr:cNvPr>
        <xdr:cNvSpPr txBox="1"/>
      </xdr:nvSpPr>
      <xdr:spPr>
        <a:xfrm>
          <a:off x="10515600" y="1835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26946</xdr:rowOff>
    </xdr:from>
    <xdr:to>
      <xdr:col>50</xdr:col>
      <xdr:colOff>165100</xdr:colOff>
      <xdr:row>107</xdr:row>
      <xdr:rowOff>128546</xdr:rowOff>
    </xdr:to>
    <xdr:sp macro="" textlink="">
      <xdr:nvSpPr>
        <xdr:cNvPr id="377" name="楕円 376">
          <a:extLst>
            <a:ext uri="{FF2B5EF4-FFF2-40B4-BE49-F238E27FC236}">
              <a16:creationId xmlns:a16="http://schemas.microsoft.com/office/drawing/2014/main" id="{2EEEBA27-DDC1-4F33-A24F-9E0BF2A820F8}"/>
            </a:ext>
          </a:extLst>
        </xdr:cNvPr>
        <xdr:cNvSpPr/>
      </xdr:nvSpPr>
      <xdr:spPr>
        <a:xfrm>
          <a:off x="9588500" y="183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77639</xdr:rowOff>
    </xdr:from>
    <xdr:to>
      <xdr:col>55</xdr:col>
      <xdr:colOff>0</xdr:colOff>
      <xdr:row>107</xdr:row>
      <xdr:rowOff>77746</xdr:rowOff>
    </xdr:to>
    <xdr:cxnSp macro="">
      <xdr:nvCxnSpPr>
        <xdr:cNvPr id="378" name="直線コネクタ 377">
          <a:extLst>
            <a:ext uri="{FF2B5EF4-FFF2-40B4-BE49-F238E27FC236}">
              <a16:creationId xmlns:a16="http://schemas.microsoft.com/office/drawing/2014/main" id="{E23B8A44-DED2-4FF0-B21E-35107B622EF0}"/>
            </a:ext>
          </a:extLst>
        </xdr:cNvPr>
        <xdr:cNvCxnSpPr/>
      </xdr:nvCxnSpPr>
      <xdr:spPr>
        <a:xfrm flipV="1">
          <a:off x="9639300" y="18422789"/>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27203</xdr:rowOff>
    </xdr:from>
    <xdr:to>
      <xdr:col>46</xdr:col>
      <xdr:colOff>38100</xdr:colOff>
      <xdr:row>107</xdr:row>
      <xdr:rowOff>128803</xdr:rowOff>
    </xdr:to>
    <xdr:sp macro="" textlink="">
      <xdr:nvSpPr>
        <xdr:cNvPr id="379" name="楕円 378">
          <a:extLst>
            <a:ext uri="{FF2B5EF4-FFF2-40B4-BE49-F238E27FC236}">
              <a16:creationId xmlns:a16="http://schemas.microsoft.com/office/drawing/2014/main" id="{C2B86B11-5B9D-4C0D-9D47-483DD24BC1C0}"/>
            </a:ext>
          </a:extLst>
        </xdr:cNvPr>
        <xdr:cNvSpPr/>
      </xdr:nvSpPr>
      <xdr:spPr>
        <a:xfrm>
          <a:off x="8699500" y="183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77746</xdr:rowOff>
    </xdr:from>
    <xdr:to>
      <xdr:col>50</xdr:col>
      <xdr:colOff>114300</xdr:colOff>
      <xdr:row>107</xdr:row>
      <xdr:rowOff>78003</xdr:rowOff>
    </xdr:to>
    <xdr:cxnSp macro="">
      <xdr:nvCxnSpPr>
        <xdr:cNvPr id="380" name="直線コネクタ 379">
          <a:extLst>
            <a:ext uri="{FF2B5EF4-FFF2-40B4-BE49-F238E27FC236}">
              <a16:creationId xmlns:a16="http://schemas.microsoft.com/office/drawing/2014/main" id="{C7359CC1-2CDB-4EFA-ABCD-74D8F6FC6221}"/>
            </a:ext>
          </a:extLst>
        </xdr:cNvPr>
        <xdr:cNvCxnSpPr/>
      </xdr:nvCxnSpPr>
      <xdr:spPr>
        <a:xfrm flipV="1">
          <a:off x="8750300" y="1842289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27225</xdr:rowOff>
    </xdr:from>
    <xdr:to>
      <xdr:col>41</xdr:col>
      <xdr:colOff>101600</xdr:colOff>
      <xdr:row>107</xdr:row>
      <xdr:rowOff>128825</xdr:rowOff>
    </xdr:to>
    <xdr:sp macro="" textlink="">
      <xdr:nvSpPr>
        <xdr:cNvPr id="381" name="楕円 380">
          <a:extLst>
            <a:ext uri="{FF2B5EF4-FFF2-40B4-BE49-F238E27FC236}">
              <a16:creationId xmlns:a16="http://schemas.microsoft.com/office/drawing/2014/main" id="{887C4DF8-8C6C-4DAC-B0A1-1A22AFC15444}"/>
            </a:ext>
          </a:extLst>
        </xdr:cNvPr>
        <xdr:cNvSpPr/>
      </xdr:nvSpPr>
      <xdr:spPr>
        <a:xfrm>
          <a:off x="7810500" y="183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78003</xdr:rowOff>
    </xdr:from>
    <xdr:to>
      <xdr:col>45</xdr:col>
      <xdr:colOff>177800</xdr:colOff>
      <xdr:row>107</xdr:row>
      <xdr:rowOff>78025</xdr:rowOff>
    </xdr:to>
    <xdr:cxnSp macro="">
      <xdr:nvCxnSpPr>
        <xdr:cNvPr id="382" name="直線コネクタ 381">
          <a:extLst>
            <a:ext uri="{FF2B5EF4-FFF2-40B4-BE49-F238E27FC236}">
              <a16:creationId xmlns:a16="http://schemas.microsoft.com/office/drawing/2014/main" id="{28BB09A6-02FF-4728-A9FB-A76F6D8DEBBA}"/>
            </a:ext>
          </a:extLst>
        </xdr:cNvPr>
        <xdr:cNvCxnSpPr/>
      </xdr:nvCxnSpPr>
      <xdr:spPr>
        <a:xfrm flipV="1">
          <a:off x="7861300" y="1842315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26690</xdr:rowOff>
    </xdr:from>
    <xdr:to>
      <xdr:col>36</xdr:col>
      <xdr:colOff>165100</xdr:colOff>
      <xdr:row>107</xdr:row>
      <xdr:rowOff>128290</xdr:rowOff>
    </xdr:to>
    <xdr:sp macro="" textlink="">
      <xdr:nvSpPr>
        <xdr:cNvPr id="383" name="楕円 382">
          <a:extLst>
            <a:ext uri="{FF2B5EF4-FFF2-40B4-BE49-F238E27FC236}">
              <a16:creationId xmlns:a16="http://schemas.microsoft.com/office/drawing/2014/main" id="{D2CF3410-21F9-42AD-A3F2-C06E2BE3716B}"/>
            </a:ext>
          </a:extLst>
        </xdr:cNvPr>
        <xdr:cNvSpPr/>
      </xdr:nvSpPr>
      <xdr:spPr>
        <a:xfrm>
          <a:off x="6921500" y="183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77490</xdr:rowOff>
    </xdr:from>
    <xdr:to>
      <xdr:col>41</xdr:col>
      <xdr:colOff>50800</xdr:colOff>
      <xdr:row>107</xdr:row>
      <xdr:rowOff>78025</xdr:rowOff>
    </xdr:to>
    <xdr:cxnSp macro="">
      <xdr:nvCxnSpPr>
        <xdr:cNvPr id="384" name="直線コネクタ 383">
          <a:extLst>
            <a:ext uri="{FF2B5EF4-FFF2-40B4-BE49-F238E27FC236}">
              <a16:creationId xmlns:a16="http://schemas.microsoft.com/office/drawing/2014/main" id="{DD2A4ADC-4D18-4E5B-B3C6-BFA3DD4F257A}"/>
            </a:ext>
          </a:extLst>
        </xdr:cNvPr>
        <xdr:cNvCxnSpPr/>
      </xdr:nvCxnSpPr>
      <xdr:spPr>
        <a:xfrm>
          <a:off x="6972300" y="1842264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385" name="n_1aveValue【港湾・漁港】&#10;一人当たり有形固定資産（償却資産）額">
          <a:extLst>
            <a:ext uri="{FF2B5EF4-FFF2-40B4-BE49-F238E27FC236}">
              <a16:creationId xmlns:a16="http://schemas.microsoft.com/office/drawing/2014/main" id="{1D86EFB7-D311-47F2-808A-5A6640E74D59}"/>
            </a:ext>
          </a:extLst>
        </xdr:cNvPr>
        <xdr:cNvSpPr txBox="1"/>
      </xdr:nvSpPr>
      <xdr:spPr>
        <a:xfrm>
          <a:off x="9327095" y="179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386" name="n_2aveValue【港湾・漁港】&#10;一人当たり有形固定資産（償却資産）額">
          <a:extLst>
            <a:ext uri="{FF2B5EF4-FFF2-40B4-BE49-F238E27FC236}">
              <a16:creationId xmlns:a16="http://schemas.microsoft.com/office/drawing/2014/main" id="{2478BCEE-C307-48C5-A963-11864D0BDB51}"/>
            </a:ext>
          </a:extLst>
        </xdr:cNvPr>
        <xdr:cNvSpPr txBox="1"/>
      </xdr:nvSpPr>
      <xdr:spPr>
        <a:xfrm>
          <a:off x="8450795" y="1796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387" name="n_3aveValue【港湾・漁港】&#10;一人当たり有形固定資産（償却資産）額">
          <a:extLst>
            <a:ext uri="{FF2B5EF4-FFF2-40B4-BE49-F238E27FC236}">
              <a16:creationId xmlns:a16="http://schemas.microsoft.com/office/drawing/2014/main" id="{1C15177D-17B6-481B-A77E-519C5384E4AB}"/>
            </a:ext>
          </a:extLst>
        </xdr:cNvPr>
        <xdr:cNvSpPr txBox="1"/>
      </xdr:nvSpPr>
      <xdr:spPr>
        <a:xfrm>
          <a:off x="7561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388" name="n_4aveValue【港湾・漁港】&#10;一人当たり有形固定資産（償却資産）額">
          <a:extLst>
            <a:ext uri="{FF2B5EF4-FFF2-40B4-BE49-F238E27FC236}">
              <a16:creationId xmlns:a16="http://schemas.microsoft.com/office/drawing/2014/main" id="{67F05332-1BB9-4FAC-A70E-32DEB7CB2B01}"/>
            </a:ext>
          </a:extLst>
        </xdr:cNvPr>
        <xdr:cNvSpPr txBox="1"/>
      </xdr:nvSpPr>
      <xdr:spPr>
        <a:xfrm>
          <a:off x="6672795"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119673</xdr:rowOff>
    </xdr:from>
    <xdr:ext cx="599010" cy="259045"/>
    <xdr:sp macro="" textlink="">
      <xdr:nvSpPr>
        <xdr:cNvPr id="389" name="n_1mainValue【港湾・漁港】&#10;一人当たり有形固定資産（償却資産）額">
          <a:extLst>
            <a:ext uri="{FF2B5EF4-FFF2-40B4-BE49-F238E27FC236}">
              <a16:creationId xmlns:a16="http://schemas.microsoft.com/office/drawing/2014/main" id="{9372AE17-118D-4C9F-A136-3B889552E43B}"/>
            </a:ext>
          </a:extLst>
        </xdr:cNvPr>
        <xdr:cNvSpPr txBox="1"/>
      </xdr:nvSpPr>
      <xdr:spPr>
        <a:xfrm>
          <a:off x="9327095" y="184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119930</xdr:rowOff>
    </xdr:from>
    <xdr:ext cx="599010" cy="259045"/>
    <xdr:sp macro="" textlink="">
      <xdr:nvSpPr>
        <xdr:cNvPr id="390" name="n_2mainValue【港湾・漁港】&#10;一人当たり有形固定資産（償却資産）額">
          <a:extLst>
            <a:ext uri="{FF2B5EF4-FFF2-40B4-BE49-F238E27FC236}">
              <a16:creationId xmlns:a16="http://schemas.microsoft.com/office/drawing/2014/main" id="{3E1A8D48-FE96-41DF-BCD6-48D226F99158}"/>
            </a:ext>
          </a:extLst>
        </xdr:cNvPr>
        <xdr:cNvSpPr txBox="1"/>
      </xdr:nvSpPr>
      <xdr:spPr>
        <a:xfrm>
          <a:off x="8450795" y="1846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119952</xdr:rowOff>
    </xdr:from>
    <xdr:ext cx="599010" cy="259045"/>
    <xdr:sp macro="" textlink="">
      <xdr:nvSpPr>
        <xdr:cNvPr id="391" name="n_3mainValue【港湾・漁港】&#10;一人当たり有形固定資産（償却資産）額">
          <a:extLst>
            <a:ext uri="{FF2B5EF4-FFF2-40B4-BE49-F238E27FC236}">
              <a16:creationId xmlns:a16="http://schemas.microsoft.com/office/drawing/2014/main" id="{CE8D54D8-67C8-4B09-A4B2-72FA3FF50E2E}"/>
            </a:ext>
          </a:extLst>
        </xdr:cNvPr>
        <xdr:cNvSpPr txBox="1"/>
      </xdr:nvSpPr>
      <xdr:spPr>
        <a:xfrm>
          <a:off x="7561795" y="1846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119417</xdr:rowOff>
    </xdr:from>
    <xdr:ext cx="599010" cy="259045"/>
    <xdr:sp macro="" textlink="">
      <xdr:nvSpPr>
        <xdr:cNvPr id="392" name="n_4mainValue【港湾・漁港】&#10;一人当たり有形固定資産（償却資産）額">
          <a:extLst>
            <a:ext uri="{FF2B5EF4-FFF2-40B4-BE49-F238E27FC236}">
              <a16:creationId xmlns:a16="http://schemas.microsoft.com/office/drawing/2014/main" id="{5194B411-2672-4EAA-9C6F-EA46364CECBE}"/>
            </a:ext>
          </a:extLst>
        </xdr:cNvPr>
        <xdr:cNvSpPr txBox="1"/>
      </xdr:nvSpPr>
      <xdr:spPr>
        <a:xfrm>
          <a:off x="6672795" y="1846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F329D66-4178-44CD-8A90-C185DD8C4C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6E02FF63-6094-4D04-A6BA-190E928009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6F13C6CD-8702-4D45-B6B4-AAB8DAA810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262CC997-1F6E-4359-A532-CB16A37CCC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8A02E6A6-BB72-49DF-BD3A-7A3BD72D6B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EE207E3-5F35-43A1-9893-4EB071916B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C5CFB50-44AB-4D7A-9DBD-BCFEA5A6CC4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F8B0D167-01C8-4291-924D-2585C992EC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C17F7744-13AF-489C-B852-77627B57EF6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AB3BC8F-6E22-42D3-A196-BC41414F8A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5DD68224-825A-4C37-8E1B-F05A6B997B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6B6B8A74-C2CF-45F6-B345-62274F65983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DA06F49A-7CA5-44FA-A493-B9DDEFD9055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AB6EA306-3FCC-4164-A9F8-BD0315B278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1F59C2F2-CBDF-4BE0-8BE9-3FC969AFF77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B3E3B626-6DC8-426E-ACBB-985BBB53A33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D2819D8B-1326-49E1-9D18-9F48AD925A3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64270FD2-1F73-4F71-A805-BB86BB66F01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5974BBEB-3B5F-442D-B20C-7120549090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C33AB13E-F88C-44B5-AC32-3600E0B8E3D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EE0DF5FF-1DA9-4610-9DF3-1079AD9AB2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8E946104-A03E-4231-AFB2-094ADD534A2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D3AA96A2-45F3-48A5-BC8C-3FDC4794510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B026350-D425-4095-9922-7B4F3939CA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A2678A90-3545-49FF-9BFE-DC7D6826BD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EC959A10-A711-411E-B715-BD23F12153CF}"/>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6310DCA-FDB0-4B3B-AC98-49187C8D4B6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F7B5929A-5284-466D-98A2-6EBC7983277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6DA95BBF-C2A3-4B48-B1E1-2D6465A5E9A5}"/>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2" name="直線コネクタ 421">
          <a:extLst>
            <a:ext uri="{FF2B5EF4-FFF2-40B4-BE49-F238E27FC236}">
              <a16:creationId xmlns:a16="http://schemas.microsoft.com/office/drawing/2014/main" id="{EF5BF2CC-FA8A-456D-A293-F96F3651206B}"/>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6F83DFCF-371A-423A-BECF-F1D56205F8A8}"/>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4" name="フローチャート: 判断 423">
          <a:extLst>
            <a:ext uri="{FF2B5EF4-FFF2-40B4-BE49-F238E27FC236}">
              <a16:creationId xmlns:a16="http://schemas.microsoft.com/office/drawing/2014/main" id="{E065FCA7-910A-4C72-9DFB-0FD4543A2851}"/>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5" name="フローチャート: 判断 424">
          <a:extLst>
            <a:ext uri="{FF2B5EF4-FFF2-40B4-BE49-F238E27FC236}">
              <a16:creationId xmlns:a16="http://schemas.microsoft.com/office/drawing/2014/main" id="{3E89B4ED-EAAC-46F3-9470-7A1683E113D5}"/>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6" name="フローチャート: 判断 425">
          <a:extLst>
            <a:ext uri="{FF2B5EF4-FFF2-40B4-BE49-F238E27FC236}">
              <a16:creationId xmlns:a16="http://schemas.microsoft.com/office/drawing/2014/main" id="{EB248575-70FD-43E2-B376-7AF4B6F8216B}"/>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7" name="フローチャート: 判断 426">
          <a:extLst>
            <a:ext uri="{FF2B5EF4-FFF2-40B4-BE49-F238E27FC236}">
              <a16:creationId xmlns:a16="http://schemas.microsoft.com/office/drawing/2014/main" id="{47D40889-4D14-4893-B5C0-E3A7AA6A231E}"/>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28" name="フローチャート: 判断 427">
          <a:extLst>
            <a:ext uri="{FF2B5EF4-FFF2-40B4-BE49-F238E27FC236}">
              <a16:creationId xmlns:a16="http://schemas.microsoft.com/office/drawing/2014/main" id="{AC14D123-A1B9-4593-96A8-8C68DE172646}"/>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3A04E1E-40B6-48DD-AD69-6B8473E3CD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06CA601-1A3F-4884-BA37-15CE188F3D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19351F1-A063-42B0-9039-CC494A0AF2C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8D1A114-0E91-4247-9C30-E5BE9E7D78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036A2F1-C983-4A60-A726-2C259E3DB3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118473</xdr:rowOff>
    </xdr:from>
    <xdr:to>
      <xdr:col>85</xdr:col>
      <xdr:colOff>177800</xdr:colOff>
      <xdr:row>40</xdr:row>
      <xdr:rowOff>48623</xdr:rowOff>
    </xdr:to>
    <xdr:sp macro="" textlink="">
      <xdr:nvSpPr>
        <xdr:cNvPr id="434" name="楕円 433">
          <a:extLst>
            <a:ext uri="{FF2B5EF4-FFF2-40B4-BE49-F238E27FC236}">
              <a16:creationId xmlns:a16="http://schemas.microsoft.com/office/drawing/2014/main" id="{E0544480-0836-4F27-90CF-AFCAEEEB9095}"/>
            </a:ext>
          </a:extLst>
        </xdr:cNvPr>
        <xdr:cNvSpPr/>
      </xdr:nvSpPr>
      <xdr:spPr>
        <a:xfrm>
          <a:off x="16268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96900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410B195E-277D-4777-BEF1-45FCB5825DF9}"/>
            </a:ext>
          </a:extLst>
        </xdr:cNvPr>
        <xdr:cNvSpPr txBox="1"/>
      </xdr:nvSpPr>
      <xdr:spPr>
        <a:xfrm>
          <a:off x="16357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436" name="楕円 435">
          <a:extLst>
            <a:ext uri="{FF2B5EF4-FFF2-40B4-BE49-F238E27FC236}">
              <a16:creationId xmlns:a16="http://schemas.microsoft.com/office/drawing/2014/main" id="{CAA9BEDE-53AF-4058-819B-CEF6E824A143}"/>
            </a:ext>
          </a:extLst>
        </xdr:cNvPr>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169273</xdr:rowOff>
    </xdr:to>
    <xdr:cxnSp macro="">
      <xdr:nvCxnSpPr>
        <xdr:cNvPr id="437" name="直線コネクタ 436">
          <a:extLst>
            <a:ext uri="{FF2B5EF4-FFF2-40B4-BE49-F238E27FC236}">
              <a16:creationId xmlns:a16="http://schemas.microsoft.com/office/drawing/2014/main" id="{EBA8A30E-4641-4438-BCA4-FDF5FFB16583}"/>
            </a:ext>
          </a:extLst>
        </xdr:cNvPr>
        <xdr:cNvCxnSpPr/>
      </xdr:nvCxnSpPr>
      <xdr:spPr>
        <a:xfrm>
          <a:off x="15481300" y="68166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438" name="楕円 437">
          <a:extLst>
            <a:ext uri="{FF2B5EF4-FFF2-40B4-BE49-F238E27FC236}">
              <a16:creationId xmlns:a16="http://schemas.microsoft.com/office/drawing/2014/main" id="{50B182AF-95CA-46CB-BB12-F73AE37F009D}"/>
            </a:ext>
          </a:extLst>
        </xdr:cNvPr>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130084</xdr:rowOff>
    </xdr:from>
    <xdr:to>
      <xdr:col>81</xdr:col>
      <xdr:colOff>50800</xdr:colOff>
      <xdr:row>40</xdr:row>
      <xdr:rowOff>51707</xdr:rowOff>
    </xdr:to>
    <xdr:cxnSp macro="">
      <xdr:nvCxnSpPr>
        <xdr:cNvPr id="439" name="直線コネクタ 438">
          <a:extLst>
            <a:ext uri="{FF2B5EF4-FFF2-40B4-BE49-F238E27FC236}">
              <a16:creationId xmlns:a16="http://schemas.microsoft.com/office/drawing/2014/main" id="{4148830E-EE8A-4BEF-8CAD-6306829FB9B5}"/>
            </a:ext>
          </a:extLst>
        </xdr:cNvPr>
        <xdr:cNvCxnSpPr/>
      </xdr:nvCxnSpPr>
      <xdr:spPr>
        <a:xfrm flipV="1">
          <a:off x="14592300" y="681663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440" name="楕円 439">
          <a:extLst>
            <a:ext uri="{FF2B5EF4-FFF2-40B4-BE49-F238E27FC236}">
              <a16:creationId xmlns:a16="http://schemas.microsoft.com/office/drawing/2014/main" id="{7BE78D6B-3F50-435F-A796-9A00EE902956}"/>
            </a:ext>
          </a:extLst>
        </xdr:cNvPr>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51707</xdr:rowOff>
    </xdr:to>
    <xdr:cxnSp macro="">
      <xdr:nvCxnSpPr>
        <xdr:cNvPr id="441" name="直線コネクタ 440">
          <a:extLst>
            <a:ext uri="{FF2B5EF4-FFF2-40B4-BE49-F238E27FC236}">
              <a16:creationId xmlns:a16="http://schemas.microsoft.com/office/drawing/2014/main" id="{F5C115F0-6EE0-4359-8DB4-A17A91ECA80A}"/>
            </a:ext>
          </a:extLst>
        </xdr:cNvPr>
        <xdr:cNvCxnSpPr/>
      </xdr:nvCxnSpPr>
      <xdr:spPr>
        <a:xfrm>
          <a:off x="13703300" y="68819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108676</xdr:rowOff>
    </xdr:from>
    <xdr:to>
      <xdr:col>67</xdr:col>
      <xdr:colOff>101600</xdr:colOff>
      <xdr:row>40</xdr:row>
      <xdr:rowOff>38826</xdr:rowOff>
    </xdr:to>
    <xdr:sp macro="" textlink="">
      <xdr:nvSpPr>
        <xdr:cNvPr id="442" name="楕円 441">
          <a:extLst>
            <a:ext uri="{FF2B5EF4-FFF2-40B4-BE49-F238E27FC236}">
              <a16:creationId xmlns:a16="http://schemas.microsoft.com/office/drawing/2014/main" id="{64594F7F-A080-4FF3-8B7F-9E6FECC294C3}"/>
            </a:ext>
          </a:extLst>
        </xdr:cNvPr>
        <xdr:cNvSpPr/>
      </xdr:nvSpPr>
      <xdr:spPr>
        <a:xfrm>
          <a:off x="12763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23949</xdr:rowOff>
    </xdr:to>
    <xdr:cxnSp macro="">
      <xdr:nvCxnSpPr>
        <xdr:cNvPr id="443" name="直線コネクタ 442">
          <a:extLst>
            <a:ext uri="{FF2B5EF4-FFF2-40B4-BE49-F238E27FC236}">
              <a16:creationId xmlns:a16="http://schemas.microsoft.com/office/drawing/2014/main" id="{D90B3C2B-ACD6-48FA-A1C5-C5B3DC680985}"/>
            </a:ext>
          </a:extLst>
        </xdr:cNvPr>
        <xdr:cNvCxnSpPr/>
      </xdr:nvCxnSpPr>
      <xdr:spPr>
        <a:xfrm>
          <a:off x="12814300" y="684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4E91A093-6AF3-4620-BF3B-D6CD13330D74}"/>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49408C51-18EA-45F8-A01C-2E3168ACD76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F880966B-F721-4DFC-ACC2-440285EFDB82}"/>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E4B4A563-6E96-4AFE-8EB2-D43601DF01B6}"/>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561</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AF4EB3AF-C973-485B-A99C-3FC412066849}"/>
            </a:ext>
          </a:extLst>
        </xdr:cNvPr>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5083143E-2421-443E-8567-C32A08F6745C}"/>
            </a:ext>
          </a:extLst>
        </xdr:cNvPr>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90BAFA80-D663-4785-AE92-5C9F5AA5872A}"/>
            </a:ext>
          </a:extLst>
        </xdr:cNvPr>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29953</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F9FE7F6B-851E-40CA-93D0-693A4E523275}"/>
            </a:ext>
          </a:extLst>
        </xdr:cNvPr>
        <xdr:cNvSpPr txBox="1"/>
      </xdr:nvSpPr>
      <xdr:spPr>
        <a:xfrm>
          <a:off x="12611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3148026-571B-48A9-961B-76ECDB8952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D55459C-566E-4F62-9653-BE494813D5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5395F34C-95CD-4A22-B21D-AF48AC57F0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46E3605-2BE5-4CC7-88F5-9D671FE56A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A415D25-9213-48C9-8D03-7EF6636073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40E8564-4806-49F6-AD6F-4D0980371E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3AF807A-8E4B-46FA-B1DC-50607CB5FF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D52E33AB-7B1D-4529-A8B0-43D5D16486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7530727C-620B-406A-A154-ED6F7C78DA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46909EF-4CBE-4F1D-AF79-B8FAC915FB1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21CFB2B1-8128-4952-927C-2024A0714EF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F9CE30B4-2F10-4CB4-BD05-17C81564E93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84789F22-3EA3-4B15-A9FF-86ACF4C3402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D4C5B798-1560-4E83-B5A7-DF9366B686B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EC475B53-6191-470B-B89E-6C1D5709C9E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686748C-7D76-4930-A135-5A40D0D53D7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2AAC3685-2F6A-46BF-A8EE-D489ADAD6D1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A2D8C854-00E2-42F2-BA78-CF2A0E6419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165DD8ED-0731-43D1-A15F-FD573478EA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FC9F264-B43F-4608-B6DA-7D6A1F3C061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B808FA33-353E-43D2-9359-1D085D5E06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3" name="直線コネクタ 472">
          <a:extLst>
            <a:ext uri="{FF2B5EF4-FFF2-40B4-BE49-F238E27FC236}">
              <a16:creationId xmlns:a16="http://schemas.microsoft.com/office/drawing/2014/main" id="{71A564A6-7A4A-4B9B-81DC-2B63944EF667}"/>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62113066-07D8-4D04-BE25-9C8472BD1BD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5" name="直線コネクタ 474">
          <a:extLst>
            <a:ext uri="{FF2B5EF4-FFF2-40B4-BE49-F238E27FC236}">
              <a16:creationId xmlns:a16="http://schemas.microsoft.com/office/drawing/2014/main" id="{67F7D4F6-E961-4567-B84A-13C1C92F7F79}"/>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275A7B1B-DFF0-47EF-9336-DB8E78DDB818}"/>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7" name="直線コネクタ 476">
          <a:extLst>
            <a:ext uri="{FF2B5EF4-FFF2-40B4-BE49-F238E27FC236}">
              <a16:creationId xmlns:a16="http://schemas.microsoft.com/office/drawing/2014/main" id="{60B1C377-248C-4D0C-8134-D5A960782813}"/>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87B6DED-3D1D-4C37-AB38-0E6A82CF3B25}"/>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79" name="フローチャート: 判断 478">
          <a:extLst>
            <a:ext uri="{FF2B5EF4-FFF2-40B4-BE49-F238E27FC236}">
              <a16:creationId xmlns:a16="http://schemas.microsoft.com/office/drawing/2014/main" id="{2B4599A0-62AD-4FC6-B602-B57CC277F4E6}"/>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0" name="フローチャート: 判断 479">
          <a:extLst>
            <a:ext uri="{FF2B5EF4-FFF2-40B4-BE49-F238E27FC236}">
              <a16:creationId xmlns:a16="http://schemas.microsoft.com/office/drawing/2014/main" id="{F48CD4A1-90E9-4B6C-860C-015EA09E4D0F}"/>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1" name="フローチャート: 判断 480">
          <a:extLst>
            <a:ext uri="{FF2B5EF4-FFF2-40B4-BE49-F238E27FC236}">
              <a16:creationId xmlns:a16="http://schemas.microsoft.com/office/drawing/2014/main" id="{E8837FB7-6851-4DB8-B3F5-6489CEFECC5A}"/>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2" name="フローチャート: 判断 481">
          <a:extLst>
            <a:ext uri="{FF2B5EF4-FFF2-40B4-BE49-F238E27FC236}">
              <a16:creationId xmlns:a16="http://schemas.microsoft.com/office/drawing/2014/main" id="{F67491F4-7FE5-4C75-9270-E62B585BB288}"/>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3" name="フローチャート: 判断 482">
          <a:extLst>
            <a:ext uri="{FF2B5EF4-FFF2-40B4-BE49-F238E27FC236}">
              <a16:creationId xmlns:a16="http://schemas.microsoft.com/office/drawing/2014/main" id="{53D9F39D-03DA-43F7-A8B5-1A810FA0275C}"/>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2C2010A-1DB2-4139-8C07-755099DC39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978EDCC-847B-48FC-AB7C-6F11259FF5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A253C37-B37B-4DB0-8C87-75B7CAFF77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B5E932D-EAB4-4C19-AFC7-A66C634157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8E7FB0E-4630-443B-BCE5-769821E912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56032</xdr:rowOff>
    </xdr:from>
    <xdr:to>
      <xdr:col>116</xdr:col>
      <xdr:colOff>114300</xdr:colOff>
      <xdr:row>39</xdr:row>
      <xdr:rowOff>157632</xdr:rowOff>
    </xdr:to>
    <xdr:sp macro="" textlink="">
      <xdr:nvSpPr>
        <xdr:cNvPr id="489" name="楕円 488">
          <a:extLst>
            <a:ext uri="{FF2B5EF4-FFF2-40B4-BE49-F238E27FC236}">
              <a16:creationId xmlns:a16="http://schemas.microsoft.com/office/drawing/2014/main" id="{15AEA6E7-95B8-4ECD-BA00-F380B736EFA9}"/>
            </a:ext>
          </a:extLst>
        </xdr:cNvPr>
        <xdr:cNvSpPr/>
      </xdr:nvSpPr>
      <xdr:spPr>
        <a:xfrm>
          <a:off x="221107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78909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66C5264-1E6A-4368-BDAD-EF0B75FC95D8}"/>
            </a:ext>
          </a:extLst>
        </xdr:cNvPr>
        <xdr:cNvSpPr txBox="1"/>
      </xdr:nvSpPr>
      <xdr:spPr>
        <a:xfrm>
          <a:off x="22199600" y="65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56947</xdr:rowOff>
    </xdr:from>
    <xdr:to>
      <xdr:col>112</xdr:col>
      <xdr:colOff>38100</xdr:colOff>
      <xdr:row>39</xdr:row>
      <xdr:rowOff>158547</xdr:rowOff>
    </xdr:to>
    <xdr:sp macro="" textlink="">
      <xdr:nvSpPr>
        <xdr:cNvPr id="491" name="楕円 490">
          <a:extLst>
            <a:ext uri="{FF2B5EF4-FFF2-40B4-BE49-F238E27FC236}">
              <a16:creationId xmlns:a16="http://schemas.microsoft.com/office/drawing/2014/main" id="{E8549AED-6341-4671-A449-0A4BA03E4394}"/>
            </a:ext>
          </a:extLst>
        </xdr:cNvPr>
        <xdr:cNvSpPr/>
      </xdr:nvSpPr>
      <xdr:spPr>
        <a:xfrm>
          <a:off x="21272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106832</xdr:rowOff>
    </xdr:from>
    <xdr:to>
      <xdr:col>116</xdr:col>
      <xdr:colOff>63500</xdr:colOff>
      <xdr:row>39</xdr:row>
      <xdr:rowOff>107747</xdr:rowOff>
    </xdr:to>
    <xdr:cxnSp macro="">
      <xdr:nvCxnSpPr>
        <xdr:cNvPr id="492" name="直線コネクタ 491">
          <a:extLst>
            <a:ext uri="{FF2B5EF4-FFF2-40B4-BE49-F238E27FC236}">
              <a16:creationId xmlns:a16="http://schemas.microsoft.com/office/drawing/2014/main" id="{75EABDAC-6856-4611-A74F-F18C09B99352}"/>
            </a:ext>
          </a:extLst>
        </xdr:cNvPr>
        <xdr:cNvCxnSpPr/>
      </xdr:nvCxnSpPr>
      <xdr:spPr>
        <a:xfrm flipV="1">
          <a:off x="21323300" y="679338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93" name="楕円 492">
          <a:extLst>
            <a:ext uri="{FF2B5EF4-FFF2-40B4-BE49-F238E27FC236}">
              <a16:creationId xmlns:a16="http://schemas.microsoft.com/office/drawing/2014/main" id="{C4D9BD2A-9544-40D1-A1EE-03711DB777AE}"/>
            </a:ext>
          </a:extLst>
        </xdr:cNvPr>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107747</xdr:rowOff>
    </xdr:from>
    <xdr:to>
      <xdr:col>111</xdr:col>
      <xdr:colOff>177800</xdr:colOff>
      <xdr:row>39</xdr:row>
      <xdr:rowOff>124206</xdr:rowOff>
    </xdr:to>
    <xdr:cxnSp macro="">
      <xdr:nvCxnSpPr>
        <xdr:cNvPr id="494" name="直線コネクタ 493">
          <a:extLst>
            <a:ext uri="{FF2B5EF4-FFF2-40B4-BE49-F238E27FC236}">
              <a16:creationId xmlns:a16="http://schemas.microsoft.com/office/drawing/2014/main" id="{C50E3449-FD8A-4FCE-A9BF-38F9A1240891}"/>
            </a:ext>
          </a:extLst>
        </xdr:cNvPr>
        <xdr:cNvCxnSpPr/>
      </xdr:nvCxnSpPr>
      <xdr:spPr>
        <a:xfrm flipV="1">
          <a:off x="20434300" y="679429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495" name="楕円 494">
          <a:extLst>
            <a:ext uri="{FF2B5EF4-FFF2-40B4-BE49-F238E27FC236}">
              <a16:creationId xmlns:a16="http://schemas.microsoft.com/office/drawing/2014/main" id="{A80B7FAA-AC90-4987-B590-45DF9DD09A63}"/>
            </a:ext>
          </a:extLst>
        </xdr:cNvPr>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124206</xdr:rowOff>
    </xdr:from>
    <xdr:to>
      <xdr:col>107</xdr:col>
      <xdr:colOff>50800</xdr:colOff>
      <xdr:row>39</xdr:row>
      <xdr:rowOff>124206</xdr:rowOff>
    </xdr:to>
    <xdr:cxnSp macro="">
      <xdr:nvCxnSpPr>
        <xdr:cNvPr id="496" name="直線コネクタ 495">
          <a:extLst>
            <a:ext uri="{FF2B5EF4-FFF2-40B4-BE49-F238E27FC236}">
              <a16:creationId xmlns:a16="http://schemas.microsoft.com/office/drawing/2014/main" id="{63AD74EB-136A-4C25-9661-513C5EA32C21}"/>
            </a:ext>
          </a:extLst>
        </xdr:cNvPr>
        <xdr:cNvCxnSpPr/>
      </xdr:nvCxnSpPr>
      <xdr:spPr>
        <a:xfrm>
          <a:off x="19545300" y="681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72492</xdr:rowOff>
    </xdr:from>
    <xdr:to>
      <xdr:col>98</xdr:col>
      <xdr:colOff>38100</xdr:colOff>
      <xdr:row>40</xdr:row>
      <xdr:rowOff>2642</xdr:rowOff>
    </xdr:to>
    <xdr:sp macro="" textlink="">
      <xdr:nvSpPr>
        <xdr:cNvPr id="497" name="楕円 496">
          <a:extLst>
            <a:ext uri="{FF2B5EF4-FFF2-40B4-BE49-F238E27FC236}">
              <a16:creationId xmlns:a16="http://schemas.microsoft.com/office/drawing/2014/main" id="{D2334482-4F89-436F-9BEA-3BDF55F2DCF7}"/>
            </a:ext>
          </a:extLst>
        </xdr:cNvPr>
        <xdr:cNvSpPr/>
      </xdr:nvSpPr>
      <xdr:spPr>
        <a:xfrm>
          <a:off x="18605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123292</xdr:rowOff>
    </xdr:from>
    <xdr:to>
      <xdr:col>102</xdr:col>
      <xdr:colOff>114300</xdr:colOff>
      <xdr:row>39</xdr:row>
      <xdr:rowOff>124206</xdr:rowOff>
    </xdr:to>
    <xdr:cxnSp macro="">
      <xdr:nvCxnSpPr>
        <xdr:cNvPr id="498" name="直線コネクタ 497">
          <a:extLst>
            <a:ext uri="{FF2B5EF4-FFF2-40B4-BE49-F238E27FC236}">
              <a16:creationId xmlns:a16="http://schemas.microsoft.com/office/drawing/2014/main" id="{351A6D8C-F926-4C35-92F4-F70E04A9C715}"/>
            </a:ext>
          </a:extLst>
        </xdr:cNvPr>
        <xdr:cNvCxnSpPr/>
      </xdr:nvCxnSpPr>
      <xdr:spPr>
        <a:xfrm>
          <a:off x="18656300" y="680984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3DBFA5B6-A4C6-4F52-A4C7-A781C7B7F0F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A7189A0-49B4-486F-8AE8-7ECD644968DB}"/>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145D5DB5-8932-4BC5-8863-B5844CF0CA94}"/>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469DD27C-E77C-4B8D-9395-57A32F173016}"/>
            </a:ext>
          </a:extLst>
        </xdr:cNvPr>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3624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4AF1CD8D-4A21-438C-8A2E-0A8EF64FF20D}"/>
            </a:ext>
          </a:extLst>
        </xdr:cNvPr>
        <xdr:cNvSpPr txBox="1"/>
      </xdr:nvSpPr>
      <xdr:spPr>
        <a:xfrm>
          <a:off x="21075727" y="651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20083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BD5F9F02-5D01-4039-AA97-849680167B42}"/>
            </a:ext>
          </a:extLst>
        </xdr:cNvPr>
        <xdr:cNvSpPr txBox="1"/>
      </xdr:nvSpPr>
      <xdr:spPr>
        <a:xfrm>
          <a:off x="20199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20083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0878E2D-AD83-4E9E-83E8-09F801AE3993}"/>
            </a:ext>
          </a:extLst>
        </xdr:cNvPr>
        <xdr:cNvSpPr txBox="1"/>
      </xdr:nvSpPr>
      <xdr:spPr>
        <a:xfrm>
          <a:off x="19310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19169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494447B-29A1-4516-A628-EC4FAC7AC6C1}"/>
            </a:ext>
          </a:extLst>
        </xdr:cNvPr>
        <xdr:cNvSpPr txBox="1"/>
      </xdr:nvSpPr>
      <xdr:spPr>
        <a:xfrm>
          <a:off x="18421427" y="653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2C8D9B75-9331-46FE-A8E1-9CB1FDB290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A876312A-CF6A-481F-9427-986ACD566A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D269522-9627-407F-91AE-D284B258C3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56C5E17-26AE-49FF-8710-232E4CF899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43D6241B-692C-4977-8C48-4405C934A8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91F151A3-8FFA-4D90-9A4E-65A33FCF4B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86285D8-AEB2-49A1-AF6E-23175FED78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662FBE1-A8DA-4E23-8759-12C6C07C24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CDB798A7-A347-4877-8B9D-441AF173F5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1C4444EE-E5F8-4F39-99BC-777C03E175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3A04310-6B49-4DA1-92BB-CF44C8F4C69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D874D7EE-EAFB-49A0-A8CD-0138ACE3F74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B164BE22-5613-4261-B47A-EAD64B81535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CB60F13F-376D-4E80-B3DA-ACE5C2599A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63372BA-48AA-403C-B915-27440CE67E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7EDDACE6-66C6-4FEF-A352-D0E6C07B1D9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F30BF5A8-77F4-4551-98E3-0A1AB16CBA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BED45BB3-7333-465A-BBA7-65B1B4A65CC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26C3FBD7-0589-420F-A450-1A8C2123F21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54A9AD0E-82F2-4C0C-B322-3BC3E2CA78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650ADDDF-AC0C-469F-981F-A266114A89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3A8649FE-B61C-43B5-8672-1E7A7D94AE8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754D5CB3-117A-4447-9E69-56DBBB1BA45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9CA5C8A1-2905-43C7-AFE6-33DEEF16DE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716A16E-12F8-4271-A77A-688A943E3F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2" name="直線コネクタ 531">
          <a:extLst>
            <a:ext uri="{FF2B5EF4-FFF2-40B4-BE49-F238E27FC236}">
              <a16:creationId xmlns:a16="http://schemas.microsoft.com/office/drawing/2014/main" id="{F8A2A7E0-7CBD-41C9-8BE2-C662691FE31A}"/>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78998DB4-BD9B-4A22-85FB-0B8EF458D6DC}"/>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4" name="直線コネクタ 533">
          <a:extLst>
            <a:ext uri="{FF2B5EF4-FFF2-40B4-BE49-F238E27FC236}">
              <a16:creationId xmlns:a16="http://schemas.microsoft.com/office/drawing/2014/main" id="{49DB0BD4-EC21-459F-A54A-A7A78A00080E}"/>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AE233FC-C020-4E9E-B90F-9C133A3EDE98}"/>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6" name="直線コネクタ 535">
          <a:extLst>
            <a:ext uri="{FF2B5EF4-FFF2-40B4-BE49-F238E27FC236}">
              <a16:creationId xmlns:a16="http://schemas.microsoft.com/office/drawing/2014/main" id="{60B30B3D-7913-4B2D-9FAF-D49A1071D61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B8E30E49-420B-4D9B-8FAC-6198D68E21CB}"/>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38" name="フローチャート: 判断 537">
          <a:extLst>
            <a:ext uri="{FF2B5EF4-FFF2-40B4-BE49-F238E27FC236}">
              <a16:creationId xmlns:a16="http://schemas.microsoft.com/office/drawing/2014/main" id="{0EC206BE-BACC-4CE9-81CE-5FA73A5EE11E}"/>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39" name="フローチャート: 判断 538">
          <a:extLst>
            <a:ext uri="{FF2B5EF4-FFF2-40B4-BE49-F238E27FC236}">
              <a16:creationId xmlns:a16="http://schemas.microsoft.com/office/drawing/2014/main" id="{FE94DE88-CB9D-4AB3-AB55-28A54CAB5124}"/>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0" name="フローチャート: 判断 539">
          <a:extLst>
            <a:ext uri="{FF2B5EF4-FFF2-40B4-BE49-F238E27FC236}">
              <a16:creationId xmlns:a16="http://schemas.microsoft.com/office/drawing/2014/main" id="{C19A27F7-1320-4465-BEE4-305A9C374ED3}"/>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1" name="フローチャート: 判断 540">
          <a:extLst>
            <a:ext uri="{FF2B5EF4-FFF2-40B4-BE49-F238E27FC236}">
              <a16:creationId xmlns:a16="http://schemas.microsoft.com/office/drawing/2014/main" id="{32606235-07EF-4437-A0B2-45224835F1F4}"/>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2" name="フローチャート: 判断 541">
          <a:extLst>
            <a:ext uri="{FF2B5EF4-FFF2-40B4-BE49-F238E27FC236}">
              <a16:creationId xmlns:a16="http://schemas.microsoft.com/office/drawing/2014/main" id="{BBC42353-72EB-4690-A1C1-14C9211F6C03}"/>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0BE01B8-F3F4-42E1-8524-75095B15C7A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04DEAA3-A7FA-451E-9000-7FD7BC56F5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80E0C95-F124-46B7-82FD-1C202F326E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03B764E-FECD-456F-B008-D18F99087F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BBA6923-8BC8-4BB0-8716-260A22C694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48" name="楕円 547">
          <a:extLst>
            <a:ext uri="{FF2B5EF4-FFF2-40B4-BE49-F238E27FC236}">
              <a16:creationId xmlns:a16="http://schemas.microsoft.com/office/drawing/2014/main" id="{89A262EC-AF5B-4567-9761-90EAE5103E81}"/>
            </a:ext>
          </a:extLst>
        </xdr:cNvPr>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F12FF588-B35F-4526-8B45-1C6094B9A5B2}"/>
            </a:ext>
          </a:extLst>
        </xdr:cNvPr>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550" name="楕円 549">
          <a:extLst>
            <a:ext uri="{FF2B5EF4-FFF2-40B4-BE49-F238E27FC236}">
              <a16:creationId xmlns:a16="http://schemas.microsoft.com/office/drawing/2014/main" id="{458775A0-3039-4636-A4B2-30985EE07E5C}"/>
            </a:ext>
          </a:extLst>
        </xdr:cNvPr>
        <xdr:cNvSpPr/>
      </xdr:nvSpPr>
      <xdr:spPr>
        <a:xfrm>
          <a:off x="15430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55517</xdr:rowOff>
    </xdr:from>
    <xdr:to>
      <xdr:col>85</xdr:col>
      <xdr:colOff>127000</xdr:colOff>
      <xdr:row>62</xdr:row>
      <xdr:rowOff>91440</xdr:rowOff>
    </xdr:to>
    <xdr:cxnSp macro="">
      <xdr:nvCxnSpPr>
        <xdr:cNvPr id="551" name="直線コネクタ 550">
          <a:extLst>
            <a:ext uri="{FF2B5EF4-FFF2-40B4-BE49-F238E27FC236}">
              <a16:creationId xmlns:a16="http://schemas.microsoft.com/office/drawing/2014/main" id="{6D02AB25-E441-4E6A-A77F-6A104D32E488}"/>
            </a:ext>
          </a:extLst>
        </xdr:cNvPr>
        <xdr:cNvCxnSpPr/>
      </xdr:nvCxnSpPr>
      <xdr:spPr>
        <a:xfrm>
          <a:off x="15481300" y="106854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151674</xdr:rowOff>
    </xdr:from>
    <xdr:to>
      <xdr:col>76</xdr:col>
      <xdr:colOff>165100</xdr:colOff>
      <xdr:row>62</xdr:row>
      <xdr:rowOff>81824</xdr:rowOff>
    </xdr:to>
    <xdr:sp macro="" textlink="">
      <xdr:nvSpPr>
        <xdr:cNvPr id="552" name="楕円 551">
          <a:extLst>
            <a:ext uri="{FF2B5EF4-FFF2-40B4-BE49-F238E27FC236}">
              <a16:creationId xmlns:a16="http://schemas.microsoft.com/office/drawing/2014/main" id="{EECDD000-CF33-4573-970C-87D74DE28E07}"/>
            </a:ext>
          </a:extLst>
        </xdr:cNvPr>
        <xdr:cNvSpPr/>
      </xdr:nvSpPr>
      <xdr:spPr>
        <a:xfrm>
          <a:off x="14541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31024</xdr:rowOff>
    </xdr:from>
    <xdr:to>
      <xdr:col>81</xdr:col>
      <xdr:colOff>50800</xdr:colOff>
      <xdr:row>62</xdr:row>
      <xdr:rowOff>55517</xdr:rowOff>
    </xdr:to>
    <xdr:cxnSp macro="">
      <xdr:nvCxnSpPr>
        <xdr:cNvPr id="553" name="直線コネクタ 552">
          <a:extLst>
            <a:ext uri="{FF2B5EF4-FFF2-40B4-BE49-F238E27FC236}">
              <a16:creationId xmlns:a16="http://schemas.microsoft.com/office/drawing/2014/main" id="{13976356-C127-4542-AC70-3B3068349E9C}"/>
            </a:ext>
          </a:extLst>
        </xdr:cNvPr>
        <xdr:cNvCxnSpPr/>
      </xdr:nvCxnSpPr>
      <xdr:spPr>
        <a:xfrm>
          <a:off x="14592300" y="106609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554" name="楕円 553">
          <a:extLst>
            <a:ext uri="{FF2B5EF4-FFF2-40B4-BE49-F238E27FC236}">
              <a16:creationId xmlns:a16="http://schemas.microsoft.com/office/drawing/2014/main" id="{7AD29B13-42D5-4CB3-B630-A39A77F3EDE5}"/>
            </a:ext>
          </a:extLst>
        </xdr:cNvPr>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31024</xdr:rowOff>
    </xdr:from>
    <xdr:to>
      <xdr:col>76</xdr:col>
      <xdr:colOff>114300</xdr:colOff>
      <xdr:row>62</xdr:row>
      <xdr:rowOff>81643</xdr:rowOff>
    </xdr:to>
    <xdr:cxnSp macro="">
      <xdr:nvCxnSpPr>
        <xdr:cNvPr id="555" name="直線コネクタ 554">
          <a:extLst>
            <a:ext uri="{FF2B5EF4-FFF2-40B4-BE49-F238E27FC236}">
              <a16:creationId xmlns:a16="http://schemas.microsoft.com/office/drawing/2014/main" id="{CE3B18BC-ECD7-4946-9F20-F97F78F66AE1}"/>
            </a:ext>
          </a:extLst>
        </xdr:cNvPr>
        <xdr:cNvCxnSpPr/>
      </xdr:nvCxnSpPr>
      <xdr:spPr>
        <a:xfrm flipV="1">
          <a:off x="13703300" y="106609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556" name="楕円 555">
          <a:extLst>
            <a:ext uri="{FF2B5EF4-FFF2-40B4-BE49-F238E27FC236}">
              <a16:creationId xmlns:a16="http://schemas.microsoft.com/office/drawing/2014/main" id="{F2877155-982D-475F-848C-508D4E98031B}"/>
            </a:ext>
          </a:extLst>
        </xdr:cNvPr>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557" name="直線コネクタ 556">
          <a:extLst>
            <a:ext uri="{FF2B5EF4-FFF2-40B4-BE49-F238E27FC236}">
              <a16:creationId xmlns:a16="http://schemas.microsoft.com/office/drawing/2014/main" id="{5B14506E-BA5D-4392-A6D8-E5BC26D3EA7A}"/>
            </a:ext>
          </a:extLst>
        </xdr:cNvPr>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58" name="n_1aveValue【学校施設】&#10;有形固定資産減価償却率">
          <a:extLst>
            <a:ext uri="{FF2B5EF4-FFF2-40B4-BE49-F238E27FC236}">
              <a16:creationId xmlns:a16="http://schemas.microsoft.com/office/drawing/2014/main" id="{22D5138C-55E6-4116-B960-1D9D7A9E48A2}"/>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59" name="n_2aveValue【学校施設】&#10;有形固定資産減価償却率">
          <a:extLst>
            <a:ext uri="{FF2B5EF4-FFF2-40B4-BE49-F238E27FC236}">
              <a16:creationId xmlns:a16="http://schemas.microsoft.com/office/drawing/2014/main" id="{FAA046E7-AD39-4CA8-B22E-56967748CE11}"/>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0" name="n_3aveValue【学校施設】&#10;有形固定資産減価償却率">
          <a:extLst>
            <a:ext uri="{FF2B5EF4-FFF2-40B4-BE49-F238E27FC236}">
              <a16:creationId xmlns:a16="http://schemas.microsoft.com/office/drawing/2014/main" id="{8DD9BD2B-FD4D-4E51-BDD5-D8E8F12C8587}"/>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1" name="n_4aveValue【学校施設】&#10;有形固定資産減価償却率">
          <a:extLst>
            <a:ext uri="{FF2B5EF4-FFF2-40B4-BE49-F238E27FC236}">
              <a16:creationId xmlns:a16="http://schemas.microsoft.com/office/drawing/2014/main" id="{9E236F18-CA3B-41C1-A242-557581C64EE3}"/>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562" name="n_1mainValue【学校施設】&#10;有形固定資産減価償却率">
          <a:extLst>
            <a:ext uri="{FF2B5EF4-FFF2-40B4-BE49-F238E27FC236}">
              <a16:creationId xmlns:a16="http://schemas.microsoft.com/office/drawing/2014/main" id="{567B5FDE-B036-4E1F-8476-97F1957C8F13}"/>
            </a:ext>
          </a:extLst>
        </xdr:cNvPr>
        <xdr:cNvSpPr txBox="1"/>
      </xdr:nvSpPr>
      <xdr:spPr>
        <a:xfrm>
          <a:off x="15266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72951</xdr:rowOff>
    </xdr:from>
    <xdr:ext cx="405111" cy="259045"/>
    <xdr:sp macro="" textlink="">
      <xdr:nvSpPr>
        <xdr:cNvPr id="563" name="n_2mainValue【学校施設】&#10;有形固定資産減価償却率">
          <a:extLst>
            <a:ext uri="{FF2B5EF4-FFF2-40B4-BE49-F238E27FC236}">
              <a16:creationId xmlns:a16="http://schemas.microsoft.com/office/drawing/2014/main" id="{846C8F47-70A0-4BEB-BADD-15C0C14396C9}"/>
            </a:ext>
          </a:extLst>
        </xdr:cNvPr>
        <xdr:cNvSpPr txBox="1"/>
      </xdr:nvSpPr>
      <xdr:spPr>
        <a:xfrm>
          <a:off x="14389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564" name="n_3mainValue【学校施設】&#10;有形固定資産減価償却率">
          <a:extLst>
            <a:ext uri="{FF2B5EF4-FFF2-40B4-BE49-F238E27FC236}">
              <a16:creationId xmlns:a16="http://schemas.microsoft.com/office/drawing/2014/main" id="{EE0DC01D-FFA0-4283-BEBF-1F1673098D3D}"/>
            </a:ext>
          </a:extLst>
        </xdr:cNvPr>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565" name="n_4mainValue【学校施設】&#10;有形固定資産減価償却率">
          <a:extLst>
            <a:ext uri="{FF2B5EF4-FFF2-40B4-BE49-F238E27FC236}">
              <a16:creationId xmlns:a16="http://schemas.microsoft.com/office/drawing/2014/main" id="{02F76DFF-7940-4AC0-BD6A-0FD991267496}"/>
            </a:ext>
          </a:extLst>
        </xdr:cNvPr>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D434286-77B8-4E27-85A7-A739E32116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9405F1CE-83A7-4134-B679-F3EC43995D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1004C1EB-4D9A-4C15-BEB0-22624AA9383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61B41D48-EE1A-4BEC-888A-B22B4397A2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5FDC46C-D725-4820-841B-FBE396655F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F6317756-B94F-42BC-A7A8-D6E3CE4AA4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11FBCDD-D65B-4CC5-B5B6-989F3E7CB5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76293B0-32A6-48E9-A36A-FE468E8EC3D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1DC2E3D3-997C-4F70-AD4B-5FA4DC6A0D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B8E7A90C-9776-47A0-9501-7E72B90E0C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88C099BB-3156-45AA-B843-6B39126AA0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74BDEB3-5E34-47FA-A1D2-F44277B432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2F3173D-3BAD-471C-82D2-B77AB5DE6D8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C5EB922D-FD59-42B6-8CC8-890D7A93C80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B0B2310F-6BFE-4703-9D3F-63248916A0F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EF24B9B9-F17F-431A-9F95-C4A6BFC8387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C3240C4-F6C1-4221-B733-7540D8B026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7FC3BF48-F969-4733-822D-A3AEC5B7F4F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E10C2AF-CBB8-4048-8A53-6A31E3450CE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1092D9A-0B90-404B-88A4-8583B81EA42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767B9334-4A35-4DF6-8EE5-05717BE2B9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E7995B45-23FF-482D-A6E2-12B7E94E4E2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4A97434B-566F-4E27-AAFD-E1CAE4C29D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89" name="直線コネクタ 588">
          <a:extLst>
            <a:ext uri="{FF2B5EF4-FFF2-40B4-BE49-F238E27FC236}">
              <a16:creationId xmlns:a16="http://schemas.microsoft.com/office/drawing/2014/main" id="{C65F8CF2-ABD2-4D9E-AEDC-F988FE71B50B}"/>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0" name="【学校施設】&#10;一人当たり面積最小値テキスト">
          <a:extLst>
            <a:ext uri="{FF2B5EF4-FFF2-40B4-BE49-F238E27FC236}">
              <a16:creationId xmlns:a16="http://schemas.microsoft.com/office/drawing/2014/main" id="{D286FC7B-9E45-4B4A-90CE-14AC0391A556}"/>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1" name="直線コネクタ 590">
          <a:extLst>
            <a:ext uri="{FF2B5EF4-FFF2-40B4-BE49-F238E27FC236}">
              <a16:creationId xmlns:a16="http://schemas.microsoft.com/office/drawing/2014/main" id="{514C97CB-DA88-4134-8CEB-9B786F370F37}"/>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2" name="【学校施設】&#10;一人当たり面積最大値テキスト">
          <a:extLst>
            <a:ext uri="{FF2B5EF4-FFF2-40B4-BE49-F238E27FC236}">
              <a16:creationId xmlns:a16="http://schemas.microsoft.com/office/drawing/2014/main" id="{2FB31B3A-960B-4965-8BBE-DAB5B186830A}"/>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3" name="直線コネクタ 592">
          <a:extLst>
            <a:ext uri="{FF2B5EF4-FFF2-40B4-BE49-F238E27FC236}">
              <a16:creationId xmlns:a16="http://schemas.microsoft.com/office/drawing/2014/main" id="{7645727D-DABB-4FAC-BB4C-9E12D026F3C5}"/>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94" name="【学校施設】&#10;一人当たり面積平均値テキスト">
          <a:extLst>
            <a:ext uri="{FF2B5EF4-FFF2-40B4-BE49-F238E27FC236}">
              <a16:creationId xmlns:a16="http://schemas.microsoft.com/office/drawing/2014/main" id="{0B051EC3-66F8-4C81-9E4F-9870DF252007}"/>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5" name="フローチャート: 判断 594">
          <a:extLst>
            <a:ext uri="{FF2B5EF4-FFF2-40B4-BE49-F238E27FC236}">
              <a16:creationId xmlns:a16="http://schemas.microsoft.com/office/drawing/2014/main" id="{7D4F7D0D-5F14-4996-BEBF-2CEF4C0D5081}"/>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6" name="フローチャート: 判断 595">
          <a:extLst>
            <a:ext uri="{FF2B5EF4-FFF2-40B4-BE49-F238E27FC236}">
              <a16:creationId xmlns:a16="http://schemas.microsoft.com/office/drawing/2014/main" id="{F4CF947D-590D-42B2-9E86-B25FD881C283}"/>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7" name="フローチャート: 判断 596">
          <a:extLst>
            <a:ext uri="{FF2B5EF4-FFF2-40B4-BE49-F238E27FC236}">
              <a16:creationId xmlns:a16="http://schemas.microsoft.com/office/drawing/2014/main" id="{230E8C48-FD33-4F9F-9609-E42750436C2B}"/>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98" name="フローチャート: 判断 597">
          <a:extLst>
            <a:ext uri="{FF2B5EF4-FFF2-40B4-BE49-F238E27FC236}">
              <a16:creationId xmlns:a16="http://schemas.microsoft.com/office/drawing/2014/main" id="{D4C9EC0F-13A7-4E5D-861E-89BF2E2F56C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99" name="フローチャート: 判断 598">
          <a:extLst>
            <a:ext uri="{FF2B5EF4-FFF2-40B4-BE49-F238E27FC236}">
              <a16:creationId xmlns:a16="http://schemas.microsoft.com/office/drawing/2014/main" id="{82609250-361A-4169-AD23-FFD86D4F8D0F}"/>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87E895E-EC56-4E3E-8582-E3F6D987E7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DE79BF3-240E-4807-8BCC-178094956E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CC3D219-8DA6-4F09-83F6-794CEE1A4E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859C877-10CD-4A49-99E0-1E9EB38823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CA7303B-D68D-4593-AA5D-BF016C50F55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76454</xdr:rowOff>
    </xdr:from>
    <xdr:to>
      <xdr:col>116</xdr:col>
      <xdr:colOff>114300</xdr:colOff>
      <xdr:row>62</xdr:row>
      <xdr:rowOff>6604</xdr:rowOff>
    </xdr:to>
    <xdr:sp macro="" textlink="">
      <xdr:nvSpPr>
        <xdr:cNvPr id="605" name="楕円 604">
          <a:extLst>
            <a:ext uri="{FF2B5EF4-FFF2-40B4-BE49-F238E27FC236}">
              <a16:creationId xmlns:a16="http://schemas.microsoft.com/office/drawing/2014/main" id="{91326444-7B21-4AA5-B25A-BAC1DD8F55FE}"/>
            </a:ext>
          </a:extLst>
        </xdr:cNvPr>
        <xdr:cNvSpPr/>
      </xdr:nvSpPr>
      <xdr:spPr>
        <a:xfrm>
          <a:off x="22110700" y="10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99331</xdr:rowOff>
    </xdr:from>
    <xdr:ext cx="469744" cy="259045"/>
    <xdr:sp macro="" textlink="">
      <xdr:nvSpPr>
        <xdr:cNvPr id="606" name="【学校施設】&#10;一人当たり面積該当値テキスト">
          <a:extLst>
            <a:ext uri="{FF2B5EF4-FFF2-40B4-BE49-F238E27FC236}">
              <a16:creationId xmlns:a16="http://schemas.microsoft.com/office/drawing/2014/main" id="{403D67C9-A350-4596-A388-514DA9A67A6D}"/>
            </a:ext>
          </a:extLst>
        </xdr:cNvPr>
        <xdr:cNvSpPr txBox="1"/>
      </xdr:nvSpPr>
      <xdr:spPr>
        <a:xfrm>
          <a:off x="22199600"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76644</xdr:rowOff>
    </xdr:from>
    <xdr:to>
      <xdr:col>112</xdr:col>
      <xdr:colOff>38100</xdr:colOff>
      <xdr:row>62</xdr:row>
      <xdr:rowOff>6794</xdr:rowOff>
    </xdr:to>
    <xdr:sp macro="" textlink="">
      <xdr:nvSpPr>
        <xdr:cNvPr id="607" name="楕円 606">
          <a:extLst>
            <a:ext uri="{FF2B5EF4-FFF2-40B4-BE49-F238E27FC236}">
              <a16:creationId xmlns:a16="http://schemas.microsoft.com/office/drawing/2014/main" id="{95F6C086-DA35-463D-AF1B-23D61A91FA00}"/>
            </a:ext>
          </a:extLst>
        </xdr:cNvPr>
        <xdr:cNvSpPr/>
      </xdr:nvSpPr>
      <xdr:spPr>
        <a:xfrm>
          <a:off x="21272500" y="105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127254</xdr:rowOff>
    </xdr:from>
    <xdr:to>
      <xdr:col>116</xdr:col>
      <xdr:colOff>63500</xdr:colOff>
      <xdr:row>61</xdr:row>
      <xdr:rowOff>127444</xdr:rowOff>
    </xdr:to>
    <xdr:cxnSp macro="">
      <xdr:nvCxnSpPr>
        <xdr:cNvPr id="608" name="直線コネクタ 607">
          <a:extLst>
            <a:ext uri="{FF2B5EF4-FFF2-40B4-BE49-F238E27FC236}">
              <a16:creationId xmlns:a16="http://schemas.microsoft.com/office/drawing/2014/main" id="{8D73D974-445D-4317-BE91-D5B0DF6E6139}"/>
            </a:ext>
          </a:extLst>
        </xdr:cNvPr>
        <xdr:cNvCxnSpPr/>
      </xdr:nvCxnSpPr>
      <xdr:spPr>
        <a:xfrm flipV="1">
          <a:off x="21323300" y="1058570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77406</xdr:rowOff>
    </xdr:from>
    <xdr:to>
      <xdr:col>107</xdr:col>
      <xdr:colOff>101600</xdr:colOff>
      <xdr:row>62</xdr:row>
      <xdr:rowOff>7556</xdr:rowOff>
    </xdr:to>
    <xdr:sp macro="" textlink="">
      <xdr:nvSpPr>
        <xdr:cNvPr id="609" name="楕円 608">
          <a:extLst>
            <a:ext uri="{FF2B5EF4-FFF2-40B4-BE49-F238E27FC236}">
              <a16:creationId xmlns:a16="http://schemas.microsoft.com/office/drawing/2014/main" id="{40C1751A-386F-4A22-A788-1C6F7D1D3FF0}"/>
            </a:ext>
          </a:extLst>
        </xdr:cNvPr>
        <xdr:cNvSpPr/>
      </xdr:nvSpPr>
      <xdr:spPr>
        <a:xfrm>
          <a:off x="20383500" y="105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127444</xdr:rowOff>
    </xdr:from>
    <xdr:to>
      <xdr:col>111</xdr:col>
      <xdr:colOff>177800</xdr:colOff>
      <xdr:row>61</xdr:row>
      <xdr:rowOff>128206</xdr:rowOff>
    </xdr:to>
    <xdr:cxnSp macro="">
      <xdr:nvCxnSpPr>
        <xdr:cNvPr id="610" name="直線コネクタ 609">
          <a:extLst>
            <a:ext uri="{FF2B5EF4-FFF2-40B4-BE49-F238E27FC236}">
              <a16:creationId xmlns:a16="http://schemas.microsoft.com/office/drawing/2014/main" id="{590777D8-363E-43A1-834E-4DBCE374074A}"/>
            </a:ext>
          </a:extLst>
        </xdr:cNvPr>
        <xdr:cNvCxnSpPr/>
      </xdr:nvCxnSpPr>
      <xdr:spPr>
        <a:xfrm flipV="1">
          <a:off x="20434300" y="105858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77406</xdr:rowOff>
    </xdr:from>
    <xdr:to>
      <xdr:col>102</xdr:col>
      <xdr:colOff>165100</xdr:colOff>
      <xdr:row>62</xdr:row>
      <xdr:rowOff>7556</xdr:rowOff>
    </xdr:to>
    <xdr:sp macro="" textlink="">
      <xdr:nvSpPr>
        <xdr:cNvPr id="611" name="楕円 610">
          <a:extLst>
            <a:ext uri="{FF2B5EF4-FFF2-40B4-BE49-F238E27FC236}">
              <a16:creationId xmlns:a16="http://schemas.microsoft.com/office/drawing/2014/main" id="{C9709E99-A784-4A84-B269-65928DFB864D}"/>
            </a:ext>
          </a:extLst>
        </xdr:cNvPr>
        <xdr:cNvSpPr/>
      </xdr:nvSpPr>
      <xdr:spPr>
        <a:xfrm>
          <a:off x="19494500" y="105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128206</xdr:rowOff>
    </xdr:from>
    <xdr:to>
      <xdr:col>107</xdr:col>
      <xdr:colOff>50800</xdr:colOff>
      <xdr:row>61</xdr:row>
      <xdr:rowOff>128206</xdr:rowOff>
    </xdr:to>
    <xdr:cxnSp macro="">
      <xdr:nvCxnSpPr>
        <xdr:cNvPr id="612" name="直線コネクタ 611">
          <a:extLst>
            <a:ext uri="{FF2B5EF4-FFF2-40B4-BE49-F238E27FC236}">
              <a16:creationId xmlns:a16="http://schemas.microsoft.com/office/drawing/2014/main" id="{8DA12695-AA55-4B9B-BCB0-A397785DD7AF}"/>
            </a:ext>
          </a:extLst>
        </xdr:cNvPr>
        <xdr:cNvCxnSpPr/>
      </xdr:nvCxnSpPr>
      <xdr:spPr>
        <a:xfrm>
          <a:off x="19545300" y="1058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76454</xdr:rowOff>
    </xdr:from>
    <xdr:to>
      <xdr:col>98</xdr:col>
      <xdr:colOff>38100</xdr:colOff>
      <xdr:row>62</xdr:row>
      <xdr:rowOff>6604</xdr:rowOff>
    </xdr:to>
    <xdr:sp macro="" textlink="">
      <xdr:nvSpPr>
        <xdr:cNvPr id="613" name="楕円 612">
          <a:extLst>
            <a:ext uri="{FF2B5EF4-FFF2-40B4-BE49-F238E27FC236}">
              <a16:creationId xmlns:a16="http://schemas.microsoft.com/office/drawing/2014/main" id="{1E453E9A-E45E-4835-9417-6D22452C05EF}"/>
            </a:ext>
          </a:extLst>
        </xdr:cNvPr>
        <xdr:cNvSpPr/>
      </xdr:nvSpPr>
      <xdr:spPr>
        <a:xfrm>
          <a:off x="18605500" y="10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127254</xdr:rowOff>
    </xdr:from>
    <xdr:to>
      <xdr:col>102</xdr:col>
      <xdr:colOff>114300</xdr:colOff>
      <xdr:row>61</xdr:row>
      <xdr:rowOff>128206</xdr:rowOff>
    </xdr:to>
    <xdr:cxnSp macro="">
      <xdr:nvCxnSpPr>
        <xdr:cNvPr id="614" name="直線コネクタ 613">
          <a:extLst>
            <a:ext uri="{FF2B5EF4-FFF2-40B4-BE49-F238E27FC236}">
              <a16:creationId xmlns:a16="http://schemas.microsoft.com/office/drawing/2014/main" id="{FF831C5B-B923-48D4-AE7A-ED28FA24645F}"/>
            </a:ext>
          </a:extLst>
        </xdr:cNvPr>
        <xdr:cNvCxnSpPr/>
      </xdr:nvCxnSpPr>
      <xdr:spPr>
        <a:xfrm>
          <a:off x="18656300" y="105857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15" name="n_1aveValue【学校施設】&#10;一人当たり面積">
          <a:extLst>
            <a:ext uri="{FF2B5EF4-FFF2-40B4-BE49-F238E27FC236}">
              <a16:creationId xmlns:a16="http://schemas.microsoft.com/office/drawing/2014/main" id="{8FB4BC9C-2C4F-4332-A46F-83B699972590}"/>
            </a:ext>
          </a:extLst>
        </xdr:cNvPr>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16" name="n_2aveValue【学校施設】&#10;一人当たり面積">
          <a:extLst>
            <a:ext uri="{FF2B5EF4-FFF2-40B4-BE49-F238E27FC236}">
              <a16:creationId xmlns:a16="http://schemas.microsoft.com/office/drawing/2014/main" id="{0E35D315-3B2E-4576-B3D7-29A1927E5A73}"/>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617" name="n_3aveValue【学校施設】&#10;一人当たり面積">
          <a:extLst>
            <a:ext uri="{FF2B5EF4-FFF2-40B4-BE49-F238E27FC236}">
              <a16:creationId xmlns:a16="http://schemas.microsoft.com/office/drawing/2014/main" id="{BE84920F-0929-4DA5-85E8-DF6B727DF2BD}"/>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618" name="n_4aveValue【学校施設】&#10;一人当たり面積">
          <a:extLst>
            <a:ext uri="{FF2B5EF4-FFF2-40B4-BE49-F238E27FC236}">
              <a16:creationId xmlns:a16="http://schemas.microsoft.com/office/drawing/2014/main" id="{6920BEF0-24F6-4A50-A06B-F3FD0FC96D73}"/>
            </a:ext>
          </a:extLst>
        </xdr:cNvPr>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23321</xdr:rowOff>
    </xdr:from>
    <xdr:ext cx="469744" cy="259045"/>
    <xdr:sp macro="" textlink="">
      <xdr:nvSpPr>
        <xdr:cNvPr id="619" name="n_1mainValue【学校施設】&#10;一人当たり面積">
          <a:extLst>
            <a:ext uri="{FF2B5EF4-FFF2-40B4-BE49-F238E27FC236}">
              <a16:creationId xmlns:a16="http://schemas.microsoft.com/office/drawing/2014/main" id="{AF0C17CA-95CC-4763-85E0-E29BBB7AFDCD}"/>
            </a:ext>
          </a:extLst>
        </xdr:cNvPr>
        <xdr:cNvSpPr txBox="1"/>
      </xdr:nvSpPr>
      <xdr:spPr>
        <a:xfrm>
          <a:off x="210757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24083</xdr:rowOff>
    </xdr:from>
    <xdr:ext cx="469744" cy="259045"/>
    <xdr:sp macro="" textlink="">
      <xdr:nvSpPr>
        <xdr:cNvPr id="620" name="n_2mainValue【学校施設】&#10;一人当たり面積">
          <a:extLst>
            <a:ext uri="{FF2B5EF4-FFF2-40B4-BE49-F238E27FC236}">
              <a16:creationId xmlns:a16="http://schemas.microsoft.com/office/drawing/2014/main" id="{C5800725-6C14-4154-9EE8-081F293DFB64}"/>
            </a:ext>
          </a:extLst>
        </xdr:cNvPr>
        <xdr:cNvSpPr txBox="1"/>
      </xdr:nvSpPr>
      <xdr:spPr>
        <a:xfrm>
          <a:off x="20199427" y="103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24083</xdr:rowOff>
    </xdr:from>
    <xdr:ext cx="469744" cy="259045"/>
    <xdr:sp macro="" textlink="">
      <xdr:nvSpPr>
        <xdr:cNvPr id="621" name="n_3mainValue【学校施設】&#10;一人当たり面積">
          <a:extLst>
            <a:ext uri="{FF2B5EF4-FFF2-40B4-BE49-F238E27FC236}">
              <a16:creationId xmlns:a16="http://schemas.microsoft.com/office/drawing/2014/main" id="{4DA1AD36-DAF9-48E2-B729-796872BB22CB}"/>
            </a:ext>
          </a:extLst>
        </xdr:cNvPr>
        <xdr:cNvSpPr txBox="1"/>
      </xdr:nvSpPr>
      <xdr:spPr>
        <a:xfrm>
          <a:off x="19310427" y="103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23131</xdr:rowOff>
    </xdr:from>
    <xdr:ext cx="469744" cy="259045"/>
    <xdr:sp macro="" textlink="">
      <xdr:nvSpPr>
        <xdr:cNvPr id="622" name="n_4mainValue【学校施設】&#10;一人当たり面積">
          <a:extLst>
            <a:ext uri="{FF2B5EF4-FFF2-40B4-BE49-F238E27FC236}">
              <a16:creationId xmlns:a16="http://schemas.microsoft.com/office/drawing/2014/main" id="{9561D585-3301-488E-8D2E-929B97A588A2}"/>
            </a:ext>
          </a:extLst>
        </xdr:cNvPr>
        <xdr:cNvSpPr txBox="1"/>
      </xdr:nvSpPr>
      <xdr:spPr>
        <a:xfrm>
          <a:off x="18421427" y="103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4850BF39-9C93-4456-A980-74BE1BE7C2B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1AA1DC5F-B561-4219-98CF-682B98DEBC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77C9714A-17AF-4F3C-BAA1-E4E2CE06AD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554A3366-2D84-4715-AEF0-D5BBEA8B88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63108741-F16C-408C-84F1-AA3D8FEEC7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82E88D3-889D-4A44-8FAB-2348EC37B6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1B6B61F1-B708-482B-AAE2-C98E3D50AF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F52D3FF-6225-4D51-8376-4D65210E89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F0A58F8F-2378-48C7-9EB2-D5F4DDDAA8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47B004A1-3B52-4B94-9FD8-3478B5605D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975DE867-3585-45DB-A5C4-93F198907A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C32EA245-48F7-4914-9FDD-4944E8C782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FBBD738E-8416-4EBB-9A07-48CCE65431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D476374F-FA38-408B-B95B-24D9B65AE4D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A6F4DAFE-AB87-421D-A9B3-6D6140BD4E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4976B27C-9BF9-43E7-8BEA-07AA9ACEBB6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988D9EF-0278-4C97-BC0B-6BED50BD0E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FFF708A8-D391-473A-B70D-CB02E4DEBA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B452AF2-C5E8-4114-A8CD-726E67D065A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717B4ECE-84B6-48A4-839A-198A8987D2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AED6CCF6-639B-46A6-BF71-2712F4EEC5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F2BC1EBC-8920-4A1A-8CE6-95EBD23789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F7E9293-F41B-41CA-A4B7-74253B1495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8C2D320-7ADA-4675-AD2B-6731F5774D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B03D072A-4BE7-42DA-8886-B2AB5031DF7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6220CD15-9EFE-48D2-B4C9-C8D2A7AF2BB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5CC740F-B58C-4B06-AE4F-A339DA3479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13D10E7B-7EAE-4B54-AC03-0D467CC17B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867B713D-E24D-4CC6-92B0-C29C5A0DDC6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F5456DB5-3885-4893-A1D8-66EC14EFB8A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1BB9D6CC-569B-4017-8D80-2A7A8A9AFFB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559EE901-7664-4378-AC3D-F4C9B08378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226D89E6-ABE0-4FA3-83EF-DA74E7A5814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B27FC8C3-927E-4183-A510-75D7DC2BD56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7B70718F-AEB3-4FAD-BDC4-1C1F709EE39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614E8786-11D2-46D9-848A-D40AA34B0D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E00713DC-77AE-42A3-B0DA-B4DACC38CB1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C5167344-8010-46D1-8B63-4B4F159676C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D0DFAA93-B872-4138-BA4F-9D37ECB9006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8191EB15-4FE4-4430-AD11-CA44C71565C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FD5E99E3-BA6B-4FE1-9535-3B6FDB5476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49A47A52-C575-433E-AA28-BD7AAE30430A}"/>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D8370B1F-75C2-4769-A573-35EED5B9E2A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72D6F993-951F-46FC-B876-3A94CDF732C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7" name="【公民館】&#10;有形固定資産減価償却率最大値テキスト">
          <a:extLst>
            <a:ext uri="{FF2B5EF4-FFF2-40B4-BE49-F238E27FC236}">
              <a16:creationId xmlns:a16="http://schemas.microsoft.com/office/drawing/2014/main" id="{84D2E919-0D11-4CC4-A1B8-A37936484154}"/>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8" name="直線コネクタ 667">
          <a:extLst>
            <a:ext uri="{FF2B5EF4-FFF2-40B4-BE49-F238E27FC236}">
              <a16:creationId xmlns:a16="http://schemas.microsoft.com/office/drawing/2014/main" id="{729C4DF3-D2BC-4370-A871-C9334A051CAE}"/>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69" name="【公民館】&#10;有形固定資産減価償却率平均値テキスト">
          <a:extLst>
            <a:ext uri="{FF2B5EF4-FFF2-40B4-BE49-F238E27FC236}">
              <a16:creationId xmlns:a16="http://schemas.microsoft.com/office/drawing/2014/main" id="{272E2BD4-50A9-46B1-A337-67331019DC48}"/>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0" name="フローチャート: 判断 669">
          <a:extLst>
            <a:ext uri="{FF2B5EF4-FFF2-40B4-BE49-F238E27FC236}">
              <a16:creationId xmlns:a16="http://schemas.microsoft.com/office/drawing/2014/main" id="{911955EF-C4D9-4067-A37D-B976A349C331}"/>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1" name="フローチャート: 判断 670">
          <a:extLst>
            <a:ext uri="{FF2B5EF4-FFF2-40B4-BE49-F238E27FC236}">
              <a16:creationId xmlns:a16="http://schemas.microsoft.com/office/drawing/2014/main" id="{65E92B1D-A3E1-40A9-A5C1-9BE641970211}"/>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2" name="フローチャート: 判断 671">
          <a:extLst>
            <a:ext uri="{FF2B5EF4-FFF2-40B4-BE49-F238E27FC236}">
              <a16:creationId xmlns:a16="http://schemas.microsoft.com/office/drawing/2014/main" id="{00EB7C3B-91B4-4205-8F3F-48FF9200D85A}"/>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3" name="フローチャート: 判断 672">
          <a:extLst>
            <a:ext uri="{FF2B5EF4-FFF2-40B4-BE49-F238E27FC236}">
              <a16:creationId xmlns:a16="http://schemas.microsoft.com/office/drawing/2014/main" id="{88CF4403-B291-4ABF-BC31-0101B6CD7569}"/>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4" name="フローチャート: 判断 673">
          <a:extLst>
            <a:ext uri="{FF2B5EF4-FFF2-40B4-BE49-F238E27FC236}">
              <a16:creationId xmlns:a16="http://schemas.microsoft.com/office/drawing/2014/main" id="{0BCA6D19-9503-4AA0-888A-D64A9E7F236B}"/>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2DA9E37-E449-4B6B-8766-D59DDDFEEB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843A4B7-4164-4878-9D03-583CB6ED1D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B7A991A-5C3D-409B-8C8B-A283C59EC6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59C78A9-077A-4EF3-B122-96B79547FD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B83EFBA-08DE-4861-A2C4-57D71D2A19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152763</xdr:rowOff>
    </xdr:from>
    <xdr:to>
      <xdr:col>85</xdr:col>
      <xdr:colOff>177800</xdr:colOff>
      <xdr:row>108</xdr:row>
      <xdr:rowOff>82913</xdr:rowOff>
    </xdr:to>
    <xdr:sp macro="" textlink="">
      <xdr:nvSpPr>
        <xdr:cNvPr id="680" name="楕円 679">
          <a:extLst>
            <a:ext uri="{FF2B5EF4-FFF2-40B4-BE49-F238E27FC236}">
              <a16:creationId xmlns:a16="http://schemas.microsoft.com/office/drawing/2014/main" id="{76171697-9F58-4FBD-964B-8928D129CAD9}"/>
            </a:ext>
          </a:extLst>
        </xdr:cNvPr>
        <xdr:cNvSpPr/>
      </xdr:nvSpPr>
      <xdr:spPr>
        <a:xfrm>
          <a:off x="162687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131190</xdr:rowOff>
    </xdr:from>
    <xdr:ext cx="405111" cy="259045"/>
    <xdr:sp macro="" textlink="">
      <xdr:nvSpPr>
        <xdr:cNvPr id="681" name="【公民館】&#10;有形固定資産減価償却率該当値テキスト">
          <a:extLst>
            <a:ext uri="{FF2B5EF4-FFF2-40B4-BE49-F238E27FC236}">
              <a16:creationId xmlns:a16="http://schemas.microsoft.com/office/drawing/2014/main" id="{598D4C09-D244-4270-BF33-A6F8150CFDE5}"/>
            </a:ext>
          </a:extLst>
        </xdr:cNvPr>
        <xdr:cNvSpPr txBox="1"/>
      </xdr:nvSpPr>
      <xdr:spPr>
        <a:xfrm>
          <a:off x="16357600"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120106</xdr:rowOff>
    </xdr:from>
    <xdr:to>
      <xdr:col>81</xdr:col>
      <xdr:colOff>101600</xdr:colOff>
      <xdr:row>108</xdr:row>
      <xdr:rowOff>50256</xdr:rowOff>
    </xdr:to>
    <xdr:sp macro="" textlink="">
      <xdr:nvSpPr>
        <xdr:cNvPr id="682" name="楕円 681">
          <a:extLst>
            <a:ext uri="{FF2B5EF4-FFF2-40B4-BE49-F238E27FC236}">
              <a16:creationId xmlns:a16="http://schemas.microsoft.com/office/drawing/2014/main" id="{CB74E9C1-0ACD-4758-80C3-E217CECDFF28}"/>
            </a:ext>
          </a:extLst>
        </xdr:cNvPr>
        <xdr:cNvSpPr/>
      </xdr:nvSpPr>
      <xdr:spPr>
        <a:xfrm>
          <a:off x="15430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170906</xdr:rowOff>
    </xdr:from>
    <xdr:to>
      <xdr:col>85</xdr:col>
      <xdr:colOff>127000</xdr:colOff>
      <xdr:row>108</xdr:row>
      <xdr:rowOff>32113</xdr:rowOff>
    </xdr:to>
    <xdr:cxnSp macro="">
      <xdr:nvCxnSpPr>
        <xdr:cNvPr id="683" name="直線コネクタ 682">
          <a:extLst>
            <a:ext uri="{FF2B5EF4-FFF2-40B4-BE49-F238E27FC236}">
              <a16:creationId xmlns:a16="http://schemas.microsoft.com/office/drawing/2014/main" id="{C9D1D821-324B-48CC-93DE-2395BE5EEAD8}"/>
            </a:ext>
          </a:extLst>
        </xdr:cNvPr>
        <xdr:cNvCxnSpPr/>
      </xdr:nvCxnSpPr>
      <xdr:spPr>
        <a:xfrm>
          <a:off x="15481300" y="185160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87449</xdr:rowOff>
    </xdr:from>
    <xdr:to>
      <xdr:col>76</xdr:col>
      <xdr:colOff>165100</xdr:colOff>
      <xdr:row>108</xdr:row>
      <xdr:rowOff>17599</xdr:rowOff>
    </xdr:to>
    <xdr:sp macro="" textlink="">
      <xdr:nvSpPr>
        <xdr:cNvPr id="684" name="楕円 683">
          <a:extLst>
            <a:ext uri="{FF2B5EF4-FFF2-40B4-BE49-F238E27FC236}">
              <a16:creationId xmlns:a16="http://schemas.microsoft.com/office/drawing/2014/main" id="{A13DFCC7-A61B-4B85-BFBC-A1193255F764}"/>
            </a:ext>
          </a:extLst>
        </xdr:cNvPr>
        <xdr:cNvSpPr/>
      </xdr:nvSpPr>
      <xdr:spPr>
        <a:xfrm>
          <a:off x="14541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138249</xdr:rowOff>
    </xdr:from>
    <xdr:to>
      <xdr:col>81</xdr:col>
      <xdr:colOff>50800</xdr:colOff>
      <xdr:row>107</xdr:row>
      <xdr:rowOff>170906</xdr:rowOff>
    </xdr:to>
    <xdr:cxnSp macro="">
      <xdr:nvCxnSpPr>
        <xdr:cNvPr id="685" name="直線コネクタ 684">
          <a:extLst>
            <a:ext uri="{FF2B5EF4-FFF2-40B4-BE49-F238E27FC236}">
              <a16:creationId xmlns:a16="http://schemas.microsoft.com/office/drawing/2014/main" id="{5E2C93FF-B242-46A8-AD55-B9FC15BF03EC}"/>
            </a:ext>
          </a:extLst>
        </xdr:cNvPr>
        <xdr:cNvCxnSpPr/>
      </xdr:nvCxnSpPr>
      <xdr:spPr>
        <a:xfrm>
          <a:off x="14592300" y="184833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54792</xdr:rowOff>
    </xdr:from>
    <xdr:to>
      <xdr:col>72</xdr:col>
      <xdr:colOff>38100</xdr:colOff>
      <xdr:row>107</xdr:row>
      <xdr:rowOff>156392</xdr:rowOff>
    </xdr:to>
    <xdr:sp macro="" textlink="">
      <xdr:nvSpPr>
        <xdr:cNvPr id="686" name="楕円 685">
          <a:extLst>
            <a:ext uri="{FF2B5EF4-FFF2-40B4-BE49-F238E27FC236}">
              <a16:creationId xmlns:a16="http://schemas.microsoft.com/office/drawing/2014/main" id="{AB081C76-5D8B-49E0-8989-E2C756BFE315}"/>
            </a:ext>
          </a:extLst>
        </xdr:cNvPr>
        <xdr:cNvSpPr/>
      </xdr:nvSpPr>
      <xdr:spPr>
        <a:xfrm>
          <a:off x="1365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105592</xdr:rowOff>
    </xdr:from>
    <xdr:to>
      <xdr:col>76</xdr:col>
      <xdr:colOff>114300</xdr:colOff>
      <xdr:row>107</xdr:row>
      <xdr:rowOff>138249</xdr:rowOff>
    </xdr:to>
    <xdr:cxnSp macro="">
      <xdr:nvCxnSpPr>
        <xdr:cNvPr id="687" name="直線コネクタ 686">
          <a:extLst>
            <a:ext uri="{FF2B5EF4-FFF2-40B4-BE49-F238E27FC236}">
              <a16:creationId xmlns:a16="http://schemas.microsoft.com/office/drawing/2014/main" id="{0268C900-D1A8-445A-8310-C3B534BADB93}"/>
            </a:ext>
          </a:extLst>
        </xdr:cNvPr>
        <xdr:cNvCxnSpPr/>
      </xdr:nvCxnSpPr>
      <xdr:spPr>
        <a:xfrm>
          <a:off x="13703300" y="184507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22134</xdr:rowOff>
    </xdr:from>
    <xdr:to>
      <xdr:col>67</xdr:col>
      <xdr:colOff>101600</xdr:colOff>
      <xdr:row>107</xdr:row>
      <xdr:rowOff>123734</xdr:rowOff>
    </xdr:to>
    <xdr:sp macro="" textlink="">
      <xdr:nvSpPr>
        <xdr:cNvPr id="688" name="楕円 687">
          <a:extLst>
            <a:ext uri="{FF2B5EF4-FFF2-40B4-BE49-F238E27FC236}">
              <a16:creationId xmlns:a16="http://schemas.microsoft.com/office/drawing/2014/main" id="{9C9E5A7F-8B8E-416E-8EFA-EE38A0A07F43}"/>
            </a:ext>
          </a:extLst>
        </xdr:cNvPr>
        <xdr:cNvSpPr/>
      </xdr:nvSpPr>
      <xdr:spPr>
        <a:xfrm>
          <a:off x="1276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72934</xdr:rowOff>
    </xdr:from>
    <xdr:to>
      <xdr:col>71</xdr:col>
      <xdr:colOff>177800</xdr:colOff>
      <xdr:row>107</xdr:row>
      <xdr:rowOff>105592</xdr:rowOff>
    </xdr:to>
    <xdr:cxnSp macro="">
      <xdr:nvCxnSpPr>
        <xdr:cNvPr id="689" name="直線コネクタ 688">
          <a:extLst>
            <a:ext uri="{FF2B5EF4-FFF2-40B4-BE49-F238E27FC236}">
              <a16:creationId xmlns:a16="http://schemas.microsoft.com/office/drawing/2014/main" id="{B62F39A0-3B4B-4775-AAA3-7D6F74CC753F}"/>
            </a:ext>
          </a:extLst>
        </xdr:cNvPr>
        <xdr:cNvCxnSpPr/>
      </xdr:nvCxnSpPr>
      <xdr:spPr>
        <a:xfrm>
          <a:off x="12814300" y="184180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90" name="n_1aveValue【公民館】&#10;有形固定資産減価償却率">
          <a:extLst>
            <a:ext uri="{FF2B5EF4-FFF2-40B4-BE49-F238E27FC236}">
              <a16:creationId xmlns:a16="http://schemas.microsoft.com/office/drawing/2014/main" id="{92748627-AF1C-4D24-8E6B-E1096187012B}"/>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91" name="n_2aveValue【公民館】&#10;有形固定資産減価償却率">
          <a:extLst>
            <a:ext uri="{FF2B5EF4-FFF2-40B4-BE49-F238E27FC236}">
              <a16:creationId xmlns:a16="http://schemas.microsoft.com/office/drawing/2014/main" id="{EF9AC84E-BFF4-489A-BE11-8587A644F256}"/>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92" name="n_3aveValue【公民館】&#10;有形固定資産減価償却率">
          <a:extLst>
            <a:ext uri="{FF2B5EF4-FFF2-40B4-BE49-F238E27FC236}">
              <a16:creationId xmlns:a16="http://schemas.microsoft.com/office/drawing/2014/main" id="{2FB629C7-EE73-4EDD-B4DE-4551F370A76A}"/>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93" name="n_4aveValue【公民館】&#10;有形固定資産減価償却率">
          <a:extLst>
            <a:ext uri="{FF2B5EF4-FFF2-40B4-BE49-F238E27FC236}">
              <a16:creationId xmlns:a16="http://schemas.microsoft.com/office/drawing/2014/main" id="{A1443092-A55D-455C-9807-A3A8DA02C489}"/>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41383</xdr:rowOff>
    </xdr:from>
    <xdr:ext cx="405111" cy="259045"/>
    <xdr:sp macro="" textlink="">
      <xdr:nvSpPr>
        <xdr:cNvPr id="694" name="n_1mainValue【公民館】&#10;有形固定資産減価償却率">
          <a:extLst>
            <a:ext uri="{FF2B5EF4-FFF2-40B4-BE49-F238E27FC236}">
              <a16:creationId xmlns:a16="http://schemas.microsoft.com/office/drawing/2014/main" id="{F0739B45-5468-47A5-A3B5-2FF3FCD23656}"/>
            </a:ext>
          </a:extLst>
        </xdr:cNvPr>
        <xdr:cNvSpPr txBox="1"/>
      </xdr:nvSpPr>
      <xdr:spPr>
        <a:xfrm>
          <a:off x="152660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8726</xdr:rowOff>
    </xdr:from>
    <xdr:ext cx="405111" cy="259045"/>
    <xdr:sp macro="" textlink="">
      <xdr:nvSpPr>
        <xdr:cNvPr id="695" name="n_2mainValue【公民館】&#10;有形固定資産減価償却率">
          <a:extLst>
            <a:ext uri="{FF2B5EF4-FFF2-40B4-BE49-F238E27FC236}">
              <a16:creationId xmlns:a16="http://schemas.microsoft.com/office/drawing/2014/main" id="{63D9B42B-553D-433A-BB89-F29F4C280940}"/>
            </a:ext>
          </a:extLst>
        </xdr:cNvPr>
        <xdr:cNvSpPr txBox="1"/>
      </xdr:nvSpPr>
      <xdr:spPr>
        <a:xfrm>
          <a:off x="14389744" y="185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147519</xdr:rowOff>
    </xdr:from>
    <xdr:ext cx="405111" cy="259045"/>
    <xdr:sp macro="" textlink="">
      <xdr:nvSpPr>
        <xdr:cNvPr id="696" name="n_3mainValue【公民館】&#10;有形固定資産減価償却率">
          <a:extLst>
            <a:ext uri="{FF2B5EF4-FFF2-40B4-BE49-F238E27FC236}">
              <a16:creationId xmlns:a16="http://schemas.microsoft.com/office/drawing/2014/main" id="{4D0E8083-BE75-4209-9CE2-129CEBE3D6CA}"/>
            </a:ext>
          </a:extLst>
        </xdr:cNvPr>
        <xdr:cNvSpPr txBox="1"/>
      </xdr:nvSpPr>
      <xdr:spPr>
        <a:xfrm>
          <a:off x="13500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114861</xdr:rowOff>
    </xdr:from>
    <xdr:ext cx="405111" cy="259045"/>
    <xdr:sp macro="" textlink="">
      <xdr:nvSpPr>
        <xdr:cNvPr id="697" name="n_4mainValue【公民館】&#10;有形固定資産減価償却率">
          <a:extLst>
            <a:ext uri="{FF2B5EF4-FFF2-40B4-BE49-F238E27FC236}">
              <a16:creationId xmlns:a16="http://schemas.microsoft.com/office/drawing/2014/main" id="{5744FC6B-F0DB-4BAA-93A4-7A69D841C4AE}"/>
            </a:ext>
          </a:extLst>
        </xdr:cNvPr>
        <xdr:cNvSpPr txBox="1"/>
      </xdr:nvSpPr>
      <xdr:spPr>
        <a:xfrm>
          <a:off x="12611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EACD8965-A1A7-4BCD-AB97-9FEF3BE064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F4B6D5D4-A0B5-4D97-891E-ED5160D515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9FB566B3-A11A-4FBB-841B-00946338D4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44B7C8A9-7EA1-4F2E-B73C-53D35492AC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7BF75CF2-04DE-44F7-AE38-1664BAB2BE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1E7E5B9F-E071-4D47-92A6-CB60EF526C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791B8C3-44C9-4E8A-A9D0-388DFAE70E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A43C7080-85F7-4880-81E5-BC3DD29A27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C729A479-AB20-40BF-881A-B74A34F750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4C8EA293-C4DB-446C-B8D0-05BFB065C4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BC019677-5D51-4864-A794-C68E57C7B6F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4A22FCEC-CF99-4E59-BC0B-D41D42C4CDC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E68F9320-658A-4A74-B729-82AD8BD6DCE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6768290D-3D34-4252-A242-BD813D16548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7E4A048B-F6AA-4CD9-A0B5-2B8CD8C1859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3E7397A5-210E-4321-9612-4C85AEABB14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69ED6C8B-55EC-48D4-A204-FC70A531EF2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CAE8FF58-633F-4755-AEE5-C8959DEC272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54AEABC4-F8A5-409C-B084-0B2C0B4D438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6117636D-9D73-4020-A39F-B24FD308323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1B090FAC-3DBD-4EA5-8464-2EDAE5CC262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564171A1-94E8-4823-AA81-1425513FC45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4BEA8F8D-945F-4117-BA5B-18476FF28A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E5419748-F081-4815-B219-E55D32F0BD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820928DF-DA37-4692-9086-D147697B10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23" name="直線コネクタ 722">
          <a:extLst>
            <a:ext uri="{FF2B5EF4-FFF2-40B4-BE49-F238E27FC236}">
              <a16:creationId xmlns:a16="http://schemas.microsoft.com/office/drawing/2014/main" id="{A2EBAC03-6EEC-4879-9BEA-4175D1B11E38}"/>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24" name="【公民館】&#10;一人当たり面積最小値テキスト">
          <a:extLst>
            <a:ext uri="{FF2B5EF4-FFF2-40B4-BE49-F238E27FC236}">
              <a16:creationId xmlns:a16="http://schemas.microsoft.com/office/drawing/2014/main" id="{5A1168A7-2BFE-49B8-AD68-8D95F2EF29EF}"/>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25" name="直線コネクタ 724">
          <a:extLst>
            <a:ext uri="{FF2B5EF4-FFF2-40B4-BE49-F238E27FC236}">
              <a16:creationId xmlns:a16="http://schemas.microsoft.com/office/drawing/2014/main" id="{0784CF25-7803-4BF6-B0B3-9C6E4B6F9012}"/>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26" name="【公民館】&#10;一人当たり面積最大値テキスト">
          <a:extLst>
            <a:ext uri="{FF2B5EF4-FFF2-40B4-BE49-F238E27FC236}">
              <a16:creationId xmlns:a16="http://schemas.microsoft.com/office/drawing/2014/main" id="{FDEEC3BA-8AFD-4F66-874A-B8C3305F9B1F}"/>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27" name="直線コネクタ 726">
          <a:extLst>
            <a:ext uri="{FF2B5EF4-FFF2-40B4-BE49-F238E27FC236}">
              <a16:creationId xmlns:a16="http://schemas.microsoft.com/office/drawing/2014/main" id="{44F2C19C-4E58-4D3A-8994-13AD2BD6B012}"/>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28" name="【公民館】&#10;一人当たり面積平均値テキスト">
          <a:extLst>
            <a:ext uri="{FF2B5EF4-FFF2-40B4-BE49-F238E27FC236}">
              <a16:creationId xmlns:a16="http://schemas.microsoft.com/office/drawing/2014/main" id="{8AA39ABB-6DC9-445F-8F72-44BC2E051806}"/>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29" name="フローチャート: 判断 728">
          <a:extLst>
            <a:ext uri="{FF2B5EF4-FFF2-40B4-BE49-F238E27FC236}">
              <a16:creationId xmlns:a16="http://schemas.microsoft.com/office/drawing/2014/main" id="{48CCD0D0-1E2D-4B16-92F4-BEA28982BEFB}"/>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30" name="フローチャート: 判断 729">
          <a:extLst>
            <a:ext uri="{FF2B5EF4-FFF2-40B4-BE49-F238E27FC236}">
              <a16:creationId xmlns:a16="http://schemas.microsoft.com/office/drawing/2014/main" id="{EF197BB9-178A-4012-A839-4CD295E619A3}"/>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a:extLst>
            <a:ext uri="{FF2B5EF4-FFF2-40B4-BE49-F238E27FC236}">
              <a16:creationId xmlns:a16="http://schemas.microsoft.com/office/drawing/2014/main" id="{F672F036-6A05-46C3-8C07-08973E503902}"/>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32" name="フローチャート: 判断 731">
          <a:extLst>
            <a:ext uri="{FF2B5EF4-FFF2-40B4-BE49-F238E27FC236}">
              <a16:creationId xmlns:a16="http://schemas.microsoft.com/office/drawing/2014/main" id="{66A2FC45-A350-4643-80C5-9377DFC8EB22}"/>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33" name="フローチャート: 判断 732">
          <a:extLst>
            <a:ext uri="{FF2B5EF4-FFF2-40B4-BE49-F238E27FC236}">
              <a16:creationId xmlns:a16="http://schemas.microsoft.com/office/drawing/2014/main" id="{AEC09193-2BB7-4095-9F9A-C235F8975F21}"/>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38C67E0-71F9-4310-AE64-164DF78747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C77F04D-5C2F-405A-9349-B46C0DA67C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B9675D6-D4C3-43FF-A278-4C052C3CE8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83AF701-06AA-4D5A-BAA7-62CDA35F5D1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5155CBB-F205-4107-A42E-09ED898167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39" name="楕円 738">
          <a:extLst>
            <a:ext uri="{FF2B5EF4-FFF2-40B4-BE49-F238E27FC236}">
              <a16:creationId xmlns:a16="http://schemas.microsoft.com/office/drawing/2014/main" id="{B0FACFDD-C5AD-4935-AA89-15C2DE1B0A85}"/>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740" name="【公民館】&#10;一人当たり面積該当値テキスト">
          <a:extLst>
            <a:ext uri="{FF2B5EF4-FFF2-40B4-BE49-F238E27FC236}">
              <a16:creationId xmlns:a16="http://schemas.microsoft.com/office/drawing/2014/main" id="{85227A19-1417-446D-AB3A-B974B795BFC8}"/>
            </a:ext>
          </a:extLst>
        </xdr:cNvPr>
        <xdr:cNvSpPr txBox="1"/>
      </xdr:nvSpPr>
      <xdr:spPr>
        <a:xfrm>
          <a:off x="2219960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741" name="楕円 740">
          <a:extLst>
            <a:ext uri="{FF2B5EF4-FFF2-40B4-BE49-F238E27FC236}">
              <a16:creationId xmlns:a16="http://schemas.microsoft.com/office/drawing/2014/main" id="{7ADDA1C3-B15A-47D3-A18D-F0C78AB58FA4}"/>
            </a:ext>
          </a:extLst>
        </xdr:cNvPr>
        <xdr:cNvSpPr/>
      </xdr:nvSpPr>
      <xdr:spPr>
        <a:xfrm>
          <a:off x="21272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8708</xdr:rowOff>
    </xdr:to>
    <xdr:cxnSp macro="">
      <xdr:nvCxnSpPr>
        <xdr:cNvPr id="742" name="直線コネクタ 741">
          <a:extLst>
            <a:ext uri="{FF2B5EF4-FFF2-40B4-BE49-F238E27FC236}">
              <a16:creationId xmlns:a16="http://schemas.microsoft.com/office/drawing/2014/main" id="{318C0485-1FC0-4E79-A923-B3DC04E3C4B6}"/>
            </a:ext>
          </a:extLst>
        </xdr:cNvPr>
        <xdr:cNvCxnSpPr/>
      </xdr:nvCxnSpPr>
      <xdr:spPr>
        <a:xfrm flipV="1">
          <a:off x="21323300" y="1852422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129358</xdr:rowOff>
    </xdr:from>
    <xdr:to>
      <xdr:col>107</xdr:col>
      <xdr:colOff>101600</xdr:colOff>
      <xdr:row>108</xdr:row>
      <xdr:rowOff>59508</xdr:rowOff>
    </xdr:to>
    <xdr:sp macro="" textlink="">
      <xdr:nvSpPr>
        <xdr:cNvPr id="743" name="楕円 742">
          <a:extLst>
            <a:ext uri="{FF2B5EF4-FFF2-40B4-BE49-F238E27FC236}">
              <a16:creationId xmlns:a16="http://schemas.microsoft.com/office/drawing/2014/main" id="{15EA450B-02A4-447A-9A53-B452746E18E2}"/>
            </a:ext>
          </a:extLst>
        </xdr:cNvPr>
        <xdr:cNvSpPr/>
      </xdr:nvSpPr>
      <xdr:spPr>
        <a:xfrm>
          <a:off x="20383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8708</xdr:rowOff>
    </xdr:from>
    <xdr:to>
      <xdr:col>111</xdr:col>
      <xdr:colOff>177800</xdr:colOff>
      <xdr:row>108</xdr:row>
      <xdr:rowOff>8708</xdr:rowOff>
    </xdr:to>
    <xdr:cxnSp macro="">
      <xdr:nvCxnSpPr>
        <xdr:cNvPr id="744" name="直線コネクタ 743">
          <a:extLst>
            <a:ext uri="{FF2B5EF4-FFF2-40B4-BE49-F238E27FC236}">
              <a16:creationId xmlns:a16="http://schemas.microsoft.com/office/drawing/2014/main" id="{D41D1721-FC07-40D0-BA9E-31E8B13A4D9B}"/>
            </a:ext>
          </a:extLst>
        </xdr:cNvPr>
        <xdr:cNvCxnSpPr/>
      </xdr:nvCxnSpPr>
      <xdr:spPr>
        <a:xfrm>
          <a:off x="20434300" y="18525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129358</xdr:rowOff>
    </xdr:from>
    <xdr:to>
      <xdr:col>102</xdr:col>
      <xdr:colOff>165100</xdr:colOff>
      <xdr:row>108</xdr:row>
      <xdr:rowOff>59508</xdr:rowOff>
    </xdr:to>
    <xdr:sp macro="" textlink="">
      <xdr:nvSpPr>
        <xdr:cNvPr id="745" name="楕円 744">
          <a:extLst>
            <a:ext uri="{FF2B5EF4-FFF2-40B4-BE49-F238E27FC236}">
              <a16:creationId xmlns:a16="http://schemas.microsoft.com/office/drawing/2014/main" id="{07941855-F8AA-474B-B3D9-02E866BBC7E6}"/>
            </a:ext>
          </a:extLst>
        </xdr:cNvPr>
        <xdr:cNvSpPr/>
      </xdr:nvSpPr>
      <xdr:spPr>
        <a:xfrm>
          <a:off x="19494500" y="18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8708</xdr:rowOff>
    </xdr:from>
    <xdr:to>
      <xdr:col>107</xdr:col>
      <xdr:colOff>50800</xdr:colOff>
      <xdr:row>108</xdr:row>
      <xdr:rowOff>8708</xdr:rowOff>
    </xdr:to>
    <xdr:cxnSp macro="">
      <xdr:nvCxnSpPr>
        <xdr:cNvPr id="746" name="直線コネクタ 745">
          <a:extLst>
            <a:ext uri="{FF2B5EF4-FFF2-40B4-BE49-F238E27FC236}">
              <a16:creationId xmlns:a16="http://schemas.microsoft.com/office/drawing/2014/main" id="{EF785ADB-EA18-4017-923B-94292F02AC9D}"/>
            </a:ext>
          </a:extLst>
        </xdr:cNvPr>
        <xdr:cNvCxnSpPr/>
      </xdr:nvCxnSpPr>
      <xdr:spPr>
        <a:xfrm>
          <a:off x="19545300" y="18525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747" name="楕円 746">
          <a:extLst>
            <a:ext uri="{FF2B5EF4-FFF2-40B4-BE49-F238E27FC236}">
              <a16:creationId xmlns:a16="http://schemas.microsoft.com/office/drawing/2014/main" id="{69F12229-11EA-4C8B-B2E9-2FFEB362ED43}"/>
            </a:ext>
          </a:extLst>
        </xdr:cNvPr>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8708</xdr:rowOff>
    </xdr:to>
    <xdr:cxnSp macro="">
      <xdr:nvCxnSpPr>
        <xdr:cNvPr id="748" name="直線コネクタ 747">
          <a:extLst>
            <a:ext uri="{FF2B5EF4-FFF2-40B4-BE49-F238E27FC236}">
              <a16:creationId xmlns:a16="http://schemas.microsoft.com/office/drawing/2014/main" id="{D2CEC8A0-5E0B-440B-B365-E59A06EBDD17}"/>
            </a:ext>
          </a:extLst>
        </xdr:cNvPr>
        <xdr:cNvCxnSpPr/>
      </xdr:nvCxnSpPr>
      <xdr:spPr>
        <a:xfrm>
          <a:off x="18656300" y="185242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49" name="n_1aveValue【公民館】&#10;一人当たり面積">
          <a:extLst>
            <a:ext uri="{FF2B5EF4-FFF2-40B4-BE49-F238E27FC236}">
              <a16:creationId xmlns:a16="http://schemas.microsoft.com/office/drawing/2014/main" id="{C97A5478-6AF0-435F-A1F2-B57E35B94C36}"/>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50" name="n_2aveValue【公民館】&#10;一人当たり面積">
          <a:extLst>
            <a:ext uri="{FF2B5EF4-FFF2-40B4-BE49-F238E27FC236}">
              <a16:creationId xmlns:a16="http://schemas.microsoft.com/office/drawing/2014/main" id="{0BFE3F4A-9DB8-4501-9DE2-42EA7A31E16F}"/>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51" name="n_3aveValue【公民館】&#10;一人当たり面積">
          <a:extLst>
            <a:ext uri="{FF2B5EF4-FFF2-40B4-BE49-F238E27FC236}">
              <a16:creationId xmlns:a16="http://schemas.microsoft.com/office/drawing/2014/main" id="{025FECD7-73B4-4749-A6A5-360686420B14}"/>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52" name="n_4aveValue【公民館】&#10;一人当たり面積">
          <a:extLst>
            <a:ext uri="{FF2B5EF4-FFF2-40B4-BE49-F238E27FC236}">
              <a16:creationId xmlns:a16="http://schemas.microsoft.com/office/drawing/2014/main" id="{E0AFE902-525B-41C2-92DC-B266733727F0}"/>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50635</xdr:rowOff>
    </xdr:from>
    <xdr:ext cx="469744" cy="259045"/>
    <xdr:sp macro="" textlink="">
      <xdr:nvSpPr>
        <xdr:cNvPr id="753" name="n_1mainValue【公民館】&#10;一人当たり面積">
          <a:extLst>
            <a:ext uri="{FF2B5EF4-FFF2-40B4-BE49-F238E27FC236}">
              <a16:creationId xmlns:a16="http://schemas.microsoft.com/office/drawing/2014/main" id="{8B8B2474-375E-4803-91D6-7A0E92578F09}"/>
            </a:ext>
          </a:extLst>
        </xdr:cNvPr>
        <xdr:cNvSpPr txBox="1"/>
      </xdr:nvSpPr>
      <xdr:spPr>
        <a:xfrm>
          <a:off x="210757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50635</xdr:rowOff>
    </xdr:from>
    <xdr:ext cx="469744" cy="259045"/>
    <xdr:sp macro="" textlink="">
      <xdr:nvSpPr>
        <xdr:cNvPr id="754" name="n_2mainValue【公民館】&#10;一人当たり面積">
          <a:extLst>
            <a:ext uri="{FF2B5EF4-FFF2-40B4-BE49-F238E27FC236}">
              <a16:creationId xmlns:a16="http://schemas.microsoft.com/office/drawing/2014/main" id="{448602AB-A630-4254-BD13-5496B684FFE2}"/>
            </a:ext>
          </a:extLst>
        </xdr:cNvPr>
        <xdr:cNvSpPr txBox="1"/>
      </xdr:nvSpPr>
      <xdr:spPr>
        <a:xfrm>
          <a:off x="20199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50635</xdr:rowOff>
    </xdr:from>
    <xdr:ext cx="469744" cy="259045"/>
    <xdr:sp macro="" textlink="">
      <xdr:nvSpPr>
        <xdr:cNvPr id="755" name="n_3mainValue【公民館】&#10;一人当たり面積">
          <a:extLst>
            <a:ext uri="{FF2B5EF4-FFF2-40B4-BE49-F238E27FC236}">
              <a16:creationId xmlns:a16="http://schemas.microsoft.com/office/drawing/2014/main" id="{346C9A27-7756-4BDF-9903-81B287A09E8D}"/>
            </a:ext>
          </a:extLst>
        </xdr:cNvPr>
        <xdr:cNvSpPr txBox="1"/>
      </xdr:nvSpPr>
      <xdr:spPr>
        <a:xfrm>
          <a:off x="19310427" y="185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756" name="n_4mainValue【公民館】&#10;一人当たり面積">
          <a:extLst>
            <a:ext uri="{FF2B5EF4-FFF2-40B4-BE49-F238E27FC236}">
              <a16:creationId xmlns:a16="http://schemas.microsoft.com/office/drawing/2014/main" id="{799270E1-938C-42A7-BB15-56E360F9FE8E}"/>
            </a:ext>
          </a:extLst>
        </xdr:cNvPr>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81782438-7D01-4D5A-85A3-4BCDA35A52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DDDA1B22-4E10-4D98-B1D0-C5AFBC4F25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5E32F023-1D84-46D5-9AEC-5F6E43C48A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学校施設は、３小学校、１中学校、保育所は、３保育所でほとんどが昭和５０年代に建設されており、類似団体と比較して、老朽化が進んでいる。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一方、内原小学校や日高中学校は大規模改修により、長寿命化を図っており、志賀保育所、志賀小学校についても増築・改築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BEB605-D702-4375-A282-931F594942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153CEF-320E-4B69-8E04-97D48856B7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E33A9B-9A80-45EA-AD8F-09B1980028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E555263-EE5E-4A6A-9792-57A3321EE9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9984B4-C34B-40E1-8653-AD70D8A975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0A41F9-C95A-46B1-A756-373C0F512F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6AD7DD-C155-409A-A0BD-654583A90D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FD330A-1543-4872-AC8A-834842FAF1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DCC58C-E9DB-4FA7-BA1F-F72EED7EAF2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98C67D-42EE-4DE9-B975-E407530DE6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E02834-A07F-4B1C-A1D1-C24614616A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687B52-08AE-480A-8A4F-058E7EA5D7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DD47A7-B68B-43A4-B802-2F916AC49C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FF9CC98-4708-4432-B66C-449BA7A6EC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64C681-90CB-448A-8847-FB8B45FB6F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150D2A-7BAF-4D38-90CB-0169FF7973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A647E4-585D-47E7-8C11-B4A1F470AF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72F7A0-97EE-409B-A1AE-27738D5963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197FC3-45EA-4BC5-A79D-16B379C558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96A680-AFDD-48DD-9149-47A4906E5F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86A846-EA96-468C-A73C-DEF0594874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EC456F-8C2A-4CFF-965E-98911F3E05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B057B9-1565-49BF-AC72-CF27133A03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60BE99-3B52-4BAE-A7A1-D6D064344D0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3B2AD9-963D-4EC6-BDE1-1511558131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C6B585-B720-4135-8765-8C25EE4789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738B18-A287-43D9-9AFF-2CFC71E8FE9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EC085E-BDBF-4955-AA3D-10DC3232BA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1EFEA5-40B0-4B95-825A-B5856E2CAF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FB2821F-A2B0-40B0-BF31-B8BD5D493D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5F334E-4565-495D-B98F-44D72891C4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5DA74A-3CED-42EC-B6A0-420B425321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A0E6B2-2AB4-4403-A815-4CE82CF941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217690-DD70-41F7-B77B-42381C119B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7EB2E6-E8BA-4CB1-A6E4-D4DB9D0363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9AF567-205A-4044-B8DE-5598FE3513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02DE9E-23A2-427C-9D8D-77B65BBAE5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FD8D2B-759D-4879-84DE-EB8DE698F0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AD8DDA-D4B9-47B0-B144-AE5C854032B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D1F7F33-C1D0-434F-B821-F26F7760035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A448BAA-B931-49B8-A42B-784F21ED94C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248410-470A-4D34-99A1-E82CD39254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AF3E7DD-0FC2-43B3-A05D-78E4116B9E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30D94F2-17A9-44F8-9344-F4A0AA0F51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C783831-785D-46E4-9908-4392CB4570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2C112CE-294B-4AB4-AA93-58FD6FD5F4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07FBD9F-FC94-4FC0-8EC0-052D5440D94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9F6D7AE-EAFB-4B6F-AC21-3A175B599F6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0AA9877-B38C-4D1B-87B4-B5B7D5EB4A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82A6261-58B2-4078-80B6-CFFE4CB4683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8E079D-FBEB-4CEF-BCAD-AF8183530D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9C00B65-5DA1-43A4-A3E7-34C14CDA68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332349E-E208-4E5B-9EC8-FE5F576565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ED4363E-CED4-4AD8-A2D9-363A679F90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EA2B722-6340-40AA-A459-158E15780F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1EA38F5-6DD3-4112-B2D3-C94244CF15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F89C2F5-7C3F-434C-8690-9AE51CF2D2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A1787B3-F74C-4C95-939F-13404C785E8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4440FA37-98DF-4EB8-BFB8-1993F2AE60F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106C691-63CD-4B71-84DA-50E66012F18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10CF4A9-6101-41B6-BC5D-CDBC4E49CA3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8310BF0-2583-497B-96E4-F3679B12C3C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872F6CD-5E03-46D5-BE54-1C8BC919A1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C0D0350-4FC5-429B-A98F-86CC9A8C89C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6EFA7A6-D30D-4B9D-A550-51A2379937E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F1729626-A6DB-476F-9428-8E670E66CB3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4C02F5E-4B78-468E-B500-CE2D42E3D33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7034E6AF-F835-4DFD-BDDC-9A90F5E2CF6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3C54DEE-1533-4FBA-B889-17613E4B3E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6E566622-C0AD-42E8-A796-2C50174F8D3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63120C6-ED0A-4C30-932A-E0B4DF81E2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1F6D55E-8323-4F75-A4EA-0550CFC5A4A8}"/>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D5DDFD2-DE30-4C9F-8775-E2141B7950C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21826F5-F24D-4FA1-BFF3-FD1B3EF7B36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276AF40-C090-46B2-82EB-86086AA0B18E}"/>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6D1141D9-9024-4E4A-A09E-617E9E8412CB}"/>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D1FAC3D-14A1-4D82-B965-4694EA224FEC}"/>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3CBD1152-FADB-42CF-9D0F-679B1FE0004E}"/>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D4B474C7-11B7-4AF5-9E93-141A2E9604CE}"/>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D27ECD91-3BF3-420A-B2B0-619485203431}"/>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AF66D316-1827-4FC0-8BA7-5DD9207487E9}"/>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5ED47FDD-3DF1-4D85-B186-72B5037DA29F}"/>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E497C228-C955-46EB-890D-30039644038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6098C47-46A0-482D-A67E-AC408237130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FE55D01-2623-41B4-A7F5-A5B961C8BC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1879D31-2277-41EE-923E-253EE7EE6B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A79BBF5-9FAC-4BE2-BD28-92868015E2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76835</xdr:rowOff>
    </xdr:from>
    <xdr:to>
      <xdr:col>24</xdr:col>
      <xdr:colOff>114300</xdr:colOff>
      <xdr:row>63</xdr:row>
      <xdr:rowOff>6985</xdr:rowOff>
    </xdr:to>
    <xdr:sp macro="" textlink="">
      <xdr:nvSpPr>
        <xdr:cNvPr id="89" name="楕円 88">
          <a:extLst>
            <a:ext uri="{FF2B5EF4-FFF2-40B4-BE49-F238E27FC236}">
              <a16:creationId xmlns:a16="http://schemas.microsoft.com/office/drawing/2014/main" id="{5078E517-CF94-40F1-A958-1E601214A6ED}"/>
            </a:ext>
          </a:extLst>
        </xdr:cNvPr>
        <xdr:cNvSpPr/>
      </xdr:nvSpPr>
      <xdr:spPr>
        <a:xfrm>
          <a:off x="4584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55262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4FCD6D71-C3C5-4D99-AB20-7D03B45F6C05}"/>
            </a:ext>
          </a:extLst>
        </xdr:cNvPr>
        <xdr:cNvSpPr txBox="1"/>
      </xdr:nvSpPr>
      <xdr:spPr>
        <a:xfrm>
          <a:off x="4673600"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91" name="楕円 90">
          <a:extLst>
            <a:ext uri="{FF2B5EF4-FFF2-40B4-BE49-F238E27FC236}">
              <a16:creationId xmlns:a16="http://schemas.microsoft.com/office/drawing/2014/main" id="{590BC6B7-07FE-4EBC-B6F9-FE5D42E127FA}"/>
            </a:ext>
          </a:extLst>
        </xdr:cNvPr>
        <xdr:cNvSpPr/>
      </xdr:nvSpPr>
      <xdr:spPr>
        <a:xfrm>
          <a:off x="3746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104775</xdr:rowOff>
    </xdr:from>
    <xdr:to>
      <xdr:col>24</xdr:col>
      <xdr:colOff>63500</xdr:colOff>
      <xdr:row>62</xdr:row>
      <xdr:rowOff>127635</xdr:rowOff>
    </xdr:to>
    <xdr:cxnSp macro="">
      <xdr:nvCxnSpPr>
        <xdr:cNvPr id="92" name="直線コネクタ 91">
          <a:extLst>
            <a:ext uri="{FF2B5EF4-FFF2-40B4-BE49-F238E27FC236}">
              <a16:creationId xmlns:a16="http://schemas.microsoft.com/office/drawing/2014/main" id="{7EBD212D-132B-4DE9-8365-317B1DCE4E5E}"/>
            </a:ext>
          </a:extLst>
        </xdr:cNvPr>
        <xdr:cNvCxnSpPr/>
      </xdr:nvCxnSpPr>
      <xdr:spPr>
        <a:xfrm>
          <a:off x="3797300" y="107346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93" name="楕円 92">
          <a:extLst>
            <a:ext uri="{FF2B5EF4-FFF2-40B4-BE49-F238E27FC236}">
              <a16:creationId xmlns:a16="http://schemas.microsoft.com/office/drawing/2014/main" id="{9E2CA9D9-E579-48CF-B503-29752F54599D}"/>
            </a:ext>
          </a:extLst>
        </xdr:cNvPr>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104775</xdr:rowOff>
    </xdr:to>
    <xdr:cxnSp macro="">
      <xdr:nvCxnSpPr>
        <xdr:cNvPr id="94" name="直線コネクタ 93">
          <a:extLst>
            <a:ext uri="{FF2B5EF4-FFF2-40B4-BE49-F238E27FC236}">
              <a16:creationId xmlns:a16="http://schemas.microsoft.com/office/drawing/2014/main" id="{F9C7E2CE-FC3F-47E0-A9A9-09A14D150C9A}"/>
            </a:ext>
          </a:extLst>
        </xdr:cNvPr>
        <xdr:cNvCxnSpPr/>
      </xdr:nvCxnSpPr>
      <xdr:spPr>
        <a:xfrm>
          <a:off x="2908300" y="10708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95" name="楕円 94">
          <a:extLst>
            <a:ext uri="{FF2B5EF4-FFF2-40B4-BE49-F238E27FC236}">
              <a16:creationId xmlns:a16="http://schemas.microsoft.com/office/drawing/2014/main" id="{7AEDDAB6-8EC8-452B-B6D2-E7C0932D293B}"/>
            </a:ext>
          </a:extLst>
        </xdr:cNvPr>
        <xdr:cNvSpPr/>
      </xdr:nvSpPr>
      <xdr:spPr>
        <a:xfrm>
          <a:off x="196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51435</xdr:rowOff>
    </xdr:from>
    <xdr:to>
      <xdr:col>15</xdr:col>
      <xdr:colOff>50800</xdr:colOff>
      <xdr:row>62</xdr:row>
      <xdr:rowOff>78105</xdr:rowOff>
    </xdr:to>
    <xdr:cxnSp macro="">
      <xdr:nvCxnSpPr>
        <xdr:cNvPr id="96" name="直線コネクタ 95">
          <a:extLst>
            <a:ext uri="{FF2B5EF4-FFF2-40B4-BE49-F238E27FC236}">
              <a16:creationId xmlns:a16="http://schemas.microsoft.com/office/drawing/2014/main" id="{BF730404-3A25-42F5-BE9E-E3E4F89E1F41}"/>
            </a:ext>
          </a:extLst>
        </xdr:cNvPr>
        <xdr:cNvCxnSpPr/>
      </xdr:nvCxnSpPr>
      <xdr:spPr>
        <a:xfrm>
          <a:off x="2019300" y="10681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145415</xdr:rowOff>
    </xdr:from>
    <xdr:to>
      <xdr:col>6</xdr:col>
      <xdr:colOff>38100</xdr:colOff>
      <xdr:row>62</xdr:row>
      <xdr:rowOff>75565</xdr:rowOff>
    </xdr:to>
    <xdr:sp macro="" textlink="">
      <xdr:nvSpPr>
        <xdr:cNvPr id="97" name="楕円 96">
          <a:extLst>
            <a:ext uri="{FF2B5EF4-FFF2-40B4-BE49-F238E27FC236}">
              <a16:creationId xmlns:a16="http://schemas.microsoft.com/office/drawing/2014/main" id="{26985234-25F0-4073-AF7F-101B7A439226}"/>
            </a:ext>
          </a:extLst>
        </xdr:cNvPr>
        <xdr:cNvSpPr/>
      </xdr:nvSpPr>
      <xdr:spPr>
        <a:xfrm>
          <a:off x="1079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24765</xdr:rowOff>
    </xdr:from>
    <xdr:to>
      <xdr:col>10</xdr:col>
      <xdr:colOff>114300</xdr:colOff>
      <xdr:row>62</xdr:row>
      <xdr:rowOff>51435</xdr:rowOff>
    </xdr:to>
    <xdr:cxnSp macro="">
      <xdr:nvCxnSpPr>
        <xdr:cNvPr id="98" name="直線コネクタ 97">
          <a:extLst>
            <a:ext uri="{FF2B5EF4-FFF2-40B4-BE49-F238E27FC236}">
              <a16:creationId xmlns:a16="http://schemas.microsoft.com/office/drawing/2014/main" id="{2B459CB5-1FBC-4E95-8490-18DC08F3AD27}"/>
            </a:ext>
          </a:extLst>
        </xdr:cNvPr>
        <xdr:cNvCxnSpPr/>
      </xdr:nvCxnSpPr>
      <xdr:spPr>
        <a:xfrm>
          <a:off x="1130300" y="10654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id="{223BA857-E7FD-4138-B66C-AEE8BCB2C88D}"/>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7B207A39-38BB-4943-A7FD-D7C06762D18F}"/>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id="{BA9C4559-2269-4857-8324-9CEE660EACAF}"/>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2" name="n_4aveValue【体育館・プール】&#10;有形固定資産減価償却率">
          <a:extLst>
            <a:ext uri="{FF2B5EF4-FFF2-40B4-BE49-F238E27FC236}">
              <a16:creationId xmlns:a16="http://schemas.microsoft.com/office/drawing/2014/main" id="{6C33C89F-8123-4843-BC1F-B62007D6953C}"/>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146702</xdr:rowOff>
    </xdr:from>
    <xdr:ext cx="405111" cy="259045"/>
    <xdr:sp macro="" textlink="">
      <xdr:nvSpPr>
        <xdr:cNvPr id="103" name="n_1mainValue【体育館・プール】&#10;有形固定資産減価償却率">
          <a:extLst>
            <a:ext uri="{FF2B5EF4-FFF2-40B4-BE49-F238E27FC236}">
              <a16:creationId xmlns:a16="http://schemas.microsoft.com/office/drawing/2014/main" id="{4E708468-2E97-4A3F-A1E8-B76A7CB70BD7}"/>
            </a:ext>
          </a:extLst>
        </xdr:cNvPr>
        <xdr:cNvSpPr txBox="1"/>
      </xdr:nvSpPr>
      <xdr:spPr>
        <a:xfrm>
          <a:off x="3582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04" name="n_2mainValue【体育館・プール】&#10;有形固定資産減価償却率">
          <a:extLst>
            <a:ext uri="{FF2B5EF4-FFF2-40B4-BE49-F238E27FC236}">
              <a16:creationId xmlns:a16="http://schemas.microsoft.com/office/drawing/2014/main" id="{743F74DD-8ADD-4B98-8560-51523D367FF2}"/>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105" name="n_3mainValue【体育館・プール】&#10;有形固定資産減価償却率">
          <a:extLst>
            <a:ext uri="{FF2B5EF4-FFF2-40B4-BE49-F238E27FC236}">
              <a16:creationId xmlns:a16="http://schemas.microsoft.com/office/drawing/2014/main" id="{88DFCB34-9897-401D-9A6D-74B733570BEA}"/>
            </a:ext>
          </a:extLst>
        </xdr:cNvPr>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66692</xdr:rowOff>
    </xdr:from>
    <xdr:ext cx="405111" cy="259045"/>
    <xdr:sp macro="" textlink="">
      <xdr:nvSpPr>
        <xdr:cNvPr id="106" name="n_4mainValue【体育館・プール】&#10;有形固定資産減価償却率">
          <a:extLst>
            <a:ext uri="{FF2B5EF4-FFF2-40B4-BE49-F238E27FC236}">
              <a16:creationId xmlns:a16="http://schemas.microsoft.com/office/drawing/2014/main" id="{D24B9C52-1331-4A09-ABD6-3A65DE1CDA3D}"/>
            </a:ext>
          </a:extLst>
        </xdr:cNvPr>
        <xdr:cNvSpPr txBox="1"/>
      </xdr:nvSpPr>
      <xdr:spPr>
        <a:xfrm>
          <a:off x="927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3935201-C5C6-4BE3-96B3-A259336153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C0220D6-C18F-42F7-8E27-2496F4E047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DEAF6A9-F25B-4263-B01F-9F1CF20638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E37E235-DF50-4A71-AF8C-1071C10C9E6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BEB7681-1DCA-4C0F-8178-393A382C40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59EF491-3161-4B7F-978B-5814DF6E09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3FE7D018-6869-4CCC-89CE-3F64D15D02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362FC6B2-A86A-46A2-84AB-F7D06E7D5E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C718F6F3-E5CA-4B03-9132-EF368C3F20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9BE2C06-F3DE-4F9C-B3F4-283D3E75C4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9CD07312-4E2C-46BA-B3C1-61385C658B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4B19F1B8-A5FB-4F63-8683-EEC1C353E4F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166BE29-CBA3-411A-9C1F-3B0298B3A7D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A04388AA-2342-4D88-B889-29F4EDBAE29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24EAD732-1C2B-4AC2-82F6-CA79433BA62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E01915EF-836D-402C-92FC-AE17FDFF860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B04FEAE9-27E3-46EA-96E8-32F9CA6A9BC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E05EA07D-5336-47D8-8461-DCABDB73EF4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5E669D27-B564-4C63-BCFE-4B1CE2F0BE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C1E6C76-4E7E-4D0C-AFEA-3AFE42F44CA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254D6472-4E44-4233-A865-91827852AC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4ECED82B-0863-4BC2-95C4-002A6D21EB24}"/>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23D89BB1-C6CA-4DC0-891D-D83DD680D355}"/>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2F39EAAE-9855-4899-9C08-B7759D462455}"/>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85A6E094-0687-47B3-A718-09731BE18AA9}"/>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A8F086A0-A243-4373-B9B4-12CE210AD793}"/>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a:extLst>
            <a:ext uri="{FF2B5EF4-FFF2-40B4-BE49-F238E27FC236}">
              <a16:creationId xmlns:a16="http://schemas.microsoft.com/office/drawing/2014/main" id="{9B071E9E-2999-4D18-9988-CA68AE5A53CD}"/>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A3403382-B604-4105-AF3F-2B6D712CEFCF}"/>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C7F65823-17EA-4FEC-8D22-EDF74D38761D}"/>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7ABCCE5C-6609-4445-BDEA-F2D9A884B598}"/>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7561C089-D913-4BAD-BF96-E2D9335A3838}"/>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8" name="フローチャート: 判断 137">
          <a:extLst>
            <a:ext uri="{FF2B5EF4-FFF2-40B4-BE49-F238E27FC236}">
              <a16:creationId xmlns:a16="http://schemas.microsoft.com/office/drawing/2014/main" id="{399B292A-E321-4105-B379-8564BF04F5E7}"/>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5C84900-D095-4B20-A662-D3B6BDDEA59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1F6D2FB0-2AEC-4EDB-BC61-90649CBD0C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79E5357-B1A5-49C7-98E2-464EA06ED0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EBF2979-2B70-44AB-B2C9-CA910647B4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E451CDF-5370-42AA-A443-9ACEBE26F0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113335</xdr:rowOff>
    </xdr:from>
    <xdr:to>
      <xdr:col>55</xdr:col>
      <xdr:colOff>50800</xdr:colOff>
      <xdr:row>64</xdr:row>
      <xdr:rowOff>43485</xdr:rowOff>
    </xdr:to>
    <xdr:sp macro="" textlink="">
      <xdr:nvSpPr>
        <xdr:cNvPr id="144" name="楕円 143">
          <a:extLst>
            <a:ext uri="{FF2B5EF4-FFF2-40B4-BE49-F238E27FC236}">
              <a16:creationId xmlns:a16="http://schemas.microsoft.com/office/drawing/2014/main" id="{1F3E94D0-68F0-497C-8916-7C5139CC578A}"/>
            </a:ext>
          </a:extLst>
        </xdr:cNvPr>
        <xdr:cNvSpPr/>
      </xdr:nvSpPr>
      <xdr:spPr>
        <a:xfrm>
          <a:off x="104267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28262</xdr:rowOff>
    </xdr:from>
    <xdr:ext cx="469744" cy="259045"/>
    <xdr:sp macro="" textlink="">
      <xdr:nvSpPr>
        <xdr:cNvPr id="145" name="【体育館・プール】&#10;一人当たり面積該当値テキスト">
          <a:extLst>
            <a:ext uri="{FF2B5EF4-FFF2-40B4-BE49-F238E27FC236}">
              <a16:creationId xmlns:a16="http://schemas.microsoft.com/office/drawing/2014/main" id="{BDEDA8D9-F8D6-4B4D-81F4-3C19940F867A}"/>
            </a:ext>
          </a:extLst>
        </xdr:cNvPr>
        <xdr:cNvSpPr txBox="1"/>
      </xdr:nvSpPr>
      <xdr:spPr>
        <a:xfrm>
          <a:off x="10515600" y="1082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113335</xdr:rowOff>
    </xdr:from>
    <xdr:to>
      <xdr:col>50</xdr:col>
      <xdr:colOff>165100</xdr:colOff>
      <xdr:row>64</xdr:row>
      <xdr:rowOff>43485</xdr:rowOff>
    </xdr:to>
    <xdr:sp macro="" textlink="">
      <xdr:nvSpPr>
        <xdr:cNvPr id="146" name="楕円 145">
          <a:extLst>
            <a:ext uri="{FF2B5EF4-FFF2-40B4-BE49-F238E27FC236}">
              <a16:creationId xmlns:a16="http://schemas.microsoft.com/office/drawing/2014/main" id="{9362BBED-E22D-445D-8044-2A022EE45E28}"/>
            </a:ext>
          </a:extLst>
        </xdr:cNvPr>
        <xdr:cNvSpPr/>
      </xdr:nvSpPr>
      <xdr:spPr>
        <a:xfrm>
          <a:off x="95885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164135</xdr:rowOff>
    </xdr:from>
    <xdr:to>
      <xdr:col>55</xdr:col>
      <xdr:colOff>0</xdr:colOff>
      <xdr:row>63</xdr:row>
      <xdr:rowOff>164135</xdr:rowOff>
    </xdr:to>
    <xdr:cxnSp macro="">
      <xdr:nvCxnSpPr>
        <xdr:cNvPr id="147" name="直線コネクタ 146">
          <a:extLst>
            <a:ext uri="{FF2B5EF4-FFF2-40B4-BE49-F238E27FC236}">
              <a16:creationId xmlns:a16="http://schemas.microsoft.com/office/drawing/2014/main" id="{694B0DC9-1178-41C3-8104-D6871B879FF3}"/>
            </a:ext>
          </a:extLst>
        </xdr:cNvPr>
        <xdr:cNvCxnSpPr/>
      </xdr:nvCxnSpPr>
      <xdr:spPr>
        <a:xfrm>
          <a:off x="9639300" y="1096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113335</xdr:rowOff>
    </xdr:from>
    <xdr:to>
      <xdr:col>46</xdr:col>
      <xdr:colOff>38100</xdr:colOff>
      <xdr:row>64</xdr:row>
      <xdr:rowOff>43485</xdr:rowOff>
    </xdr:to>
    <xdr:sp macro="" textlink="">
      <xdr:nvSpPr>
        <xdr:cNvPr id="148" name="楕円 147">
          <a:extLst>
            <a:ext uri="{FF2B5EF4-FFF2-40B4-BE49-F238E27FC236}">
              <a16:creationId xmlns:a16="http://schemas.microsoft.com/office/drawing/2014/main" id="{8B20BB01-FD71-4FC6-9A72-6AF29326FD6C}"/>
            </a:ext>
          </a:extLst>
        </xdr:cNvPr>
        <xdr:cNvSpPr/>
      </xdr:nvSpPr>
      <xdr:spPr>
        <a:xfrm>
          <a:off x="86995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164135</xdr:rowOff>
    </xdr:from>
    <xdr:to>
      <xdr:col>50</xdr:col>
      <xdr:colOff>114300</xdr:colOff>
      <xdr:row>63</xdr:row>
      <xdr:rowOff>164135</xdr:rowOff>
    </xdr:to>
    <xdr:cxnSp macro="">
      <xdr:nvCxnSpPr>
        <xdr:cNvPr id="149" name="直線コネクタ 148">
          <a:extLst>
            <a:ext uri="{FF2B5EF4-FFF2-40B4-BE49-F238E27FC236}">
              <a16:creationId xmlns:a16="http://schemas.microsoft.com/office/drawing/2014/main" id="{4C942883-B7ED-4C4A-8A2E-8C08DB842FAC}"/>
            </a:ext>
          </a:extLst>
        </xdr:cNvPr>
        <xdr:cNvCxnSpPr/>
      </xdr:nvCxnSpPr>
      <xdr:spPr>
        <a:xfrm>
          <a:off x="8750300" y="1096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113335</xdr:rowOff>
    </xdr:from>
    <xdr:to>
      <xdr:col>41</xdr:col>
      <xdr:colOff>101600</xdr:colOff>
      <xdr:row>64</xdr:row>
      <xdr:rowOff>43485</xdr:rowOff>
    </xdr:to>
    <xdr:sp macro="" textlink="">
      <xdr:nvSpPr>
        <xdr:cNvPr id="150" name="楕円 149">
          <a:extLst>
            <a:ext uri="{FF2B5EF4-FFF2-40B4-BE49-F238E27FC236}">
              <a16:creationId xmlns:a16="http://schemas.microsoft.com/office/drawing/2014/main" id="{84865C87-FB2E-4AF6-99F7-DDD30A6C4DFD}"/>
            </a:ext>
          </a:extLst>
        </xdr:cNvPr>
        <xdr:cNvSpPr/>
      </xdr:nvSpPr>
      <xdr:spPr>
        <a:xfrm>
          <a:off x="78105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164135</xdr:rowOff>
    </xdr:from>
    <xdr:to>
      <xdr:col>45</xdr:col>
      <xdr:colOff>177800</xdr:colOff>
      <xdr:row>63</xdr:row>
      <xdr:rowOff>164135</xdr:rowOff>
    </xdr:to>
    <xdr:cxnSp macro="">
      <xdr:nvCxnSpPr>
        <xdr:cNvPr id="151" name="直線コネクタ 150">
          <a:extLst>
            <a:ext uri="{FF2B5EF4-FFF2-40B4-BE49-F238E27FC236}">
              <a16:creationId xmlns:a16="http://schemas.microsoft.com/office/drawing/2014/main" id="{319163EC-27E6-47FB-B248-7825A1BD891C}"/>
            </a:ext>
          </a:extLst>
        </xdr:cNvPr>
        <xdr:cNvCxnSpPr/>
      </xdr:nvCxnSpPr>
      <xdr:spPr>
        <a:xfrm>
          <a:off x="7861300" y="1096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113335</xdr:rowOff>
    </xdr:from>
    <xdr:to>
      <xdr:col>36</xdr:col>
      <xdr:colOff>165100</xdr:colOff>
      <xdr:row>64</xdr:row>
      <xdr:rowOff>43485</xdr:rowOff>
    </xdr:to>
    <xdr:sp macro="" textlink="">
      <xdr:nvSpPr>
        <xdr:cNvPr id="152" name="楕円 151">
          <a:extLst>
            <a:ext uri="{FF2B5EF4-FFF2-40B4-BE49-F238E27FC236}">
              <a16:creationId xmlns:a16="http://schemas.microsoft.com/office/drawing/2014/main" id="{59A761E7-4A97-4FE0-8F35-1BB3506FB26D}"/>
            </a:ext>
          </a:extLst>
        </xdr:cNvPr>
        <xdr:cNvSpPr/>
      </xdr:nvSpPr>
      <xdr:spPr>
        <a:xfrm>
          <a:off x="69215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164135</xdr:rowOff>
    </xdr:from>
    <xdr:to>
      <xdr:col>41</xdr:col>
      <xdr:colOff>50800</xdr:colOff>
      <xdr:row>63</xdr:row>
      <xdr:rowOff>164135</xdr:rowOff>
    </xdr:to>
    <xdr:cxnSp macro="">
      <xdr:nvCxnSpPr>
        <xdr:cNvPr id="153" name="直線コネクタ 152">
          <a:extLst>
            <a:ext uri="{FF2B5EF4-FFF2-40B4-BE49-F238E27FC236}">
              <a16:creationId xmlns:a16="http://schemas.microsoft.com/office/drawing/2014/main" id="{9F3A98B6-74CA-4325-A822-0C6C3BF25A45}"/>
            </a:ext>
          </a:extLst>
        </xdr:cNvPr>
        <xdr:cNvCxnSpPr/>
      </xdr:nvCxnSpPr>
      <xdr:spPr>
        <a:xfrm>
          <a:off x="6972300" y="1096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a:extLst>
            <a:ext uri="{FF2B5EF4-FFF2-40B4-BE49-F238E27FC236}">
              <a16:creationId xmlns:a16="http://schemas.microsoft.com/office/drawing/2014/main" id="{1D333184-E854-4C74-8FF1-DCF2C33D6AF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id="{763F4548-D5C9-435C-94E4-C470871379CC}"/>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a:extLst>
            <a:ext uri="{FF2B5EF4-FFF2-40B4-BE49-F238E27FC236}">
              <a16:creationId xmlns:a16="http://schemas.microsoft.com/office/drawing/2014/main" id="{5BD4F62B-E27C-480D-B742-FAA28010CA48}"/>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7" name="n_4aveValue【体育館・プール】&#10;一人当たり面積">
          <a:extLst>
            <a:ext uri="{FF2B5EF4-FFF2-40B4-BE49-F238E27FC236}">
              <a16:creationId xmlns:a16="http://schemas.microsoft.com/office/drawing/2014/main" id="{747E76B9-B9EF-4A82-A34B-4AD5E89BEE66}"/>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34612</xdr:rowOff>
    </xdr:from>
    <xdr:ext cx="469744" cy="259045"/>
    <xdr:sp macro="" textlink="">
      <xdr:nvSpPr>
        <xdr:cNvPr id="158" name="n_1mainValue【体育館・プール】&#10;一人当たり面積">
          <a:extLst>
            <a:ext uri="{FF2B5EF4-FFF2-40B4-BE49-F238E27FC236}">
              <a16:creationId xmlns:a16="http://schemas.microsoft.com/office/drawing/2014/main" id="{EC879060-2A69-4E81-BB7A-04758AA545BE}"/>
            </a:ext>
          </a:extLst>
        </xdr:cNvPr>
        <xdr:cNvSpPr txBox="1"/>
      </xdr:nvSpPr>
      <xdr:spPr>
        <a:xfrm>
          <a:off x="9391727" y="11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34612</xdr:rowOff>
    </xdr:from>
    <xdr:ext cx="469744" cy="259045"/>
    <xdr:sp macro="" textlink="">
      <xdr:nvSpPr>
        <xdr:cNvPr id="159" name="n_2mainValue【体育館・プール】&#10;一人当たり面積">
          <a:extLst>
            <a:ext uri="{FF2B5EF4-FFF2-40B4-BE49-F238E27FC236}">
              <a16:creationId xmlns:a16="http://schemas.microsoft.com/office/drawing/2014/main" id="{1BA8A371-E700-44AF-965E-F3C0E5F6D4A1}"/>
            </a:ext>
          </a:extLst>
        </xdr:cNvPr>
        <xdr:cNvSpPr txBox="1"/>
      </xdr:nvSpPr>
      <xdr:spPr>
        <a:xfrm>
          <a:off x="8515427" y="11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34612</xdr:rowOff>
    </xdr:from>
    <xdr:ext cx="469744" cy="259045"/>
    <xdr:sp macro="" textlink="">
      <xdr:nvSpPr>
        <xdr:cNvPr id="160" name="n_3mainValue【体育館・プール】&#10;一人当たり面積">
          <a:extLst>
            <a:ext uri="{FF2B5EF4-FFF2-40B4-BE49-F238E27FC236}">
              <a16:creationId xmlns:a16="http://schemas.microsoft.com/office/drawing/2014/main" id="{BF049126-321E-46B8-A097-2EACA4816358}"/>
            </a:ext>
          </a:extLst>
        </xdr:cNvPr>
        <xdr:cNvSpPr txBox="1"/>
      </xdr:nvSpPr>
      <xdr:spPr>
        <a:xfrm>
          <a:off x="7626427" y="11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34612</xdr:rowOff>
    </xdr:from>
    <xdr:ext cx="469744" cy="259045"/>
    <xdr:sp macro="" textlink="">
      <xdr:nvSpPr>
        <xdr:cNvPr id="161" name="n_4mainValue【体育館・プール】&#10;一人当たり面積">
          <a:extLst>
            <a:ext uri="{FF2B5EF4-FFF2-40B4-BE49-F238E27FC236}">
              <a16:creationId xmlns:a16="http://schemas.microsoft.com/office/drawing/2014/main" id="{6FA7CC2C-515B-4415-BD5F-9E83CE58255C}"/>
            </a:ext>
          </a:extLst>
        </xdr:cNvPr>
        <xdr:cNvSpPr txBox="1"/>
      </xdr:nvSpPr>
      <xdr:spPr>
        <a:xfrm>
          <a:off x="6737427" y="1100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920194E1-7F24-41AC-AFE8-E0E0EA96BC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49F48074-464D-40B9-AA90-DA401349B06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9A255FAE-0407-44C8-85C9-DCFE28A49D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8856E138-4E3E-4F95-A21D-C50DE8C474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33F22544-CA32-4A0C-AEAB-FB3B083755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60C6C313-50C8-4611-B994-0DAD2A88F8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12DF1AFC-8DCA-4504-99FD-1B2AA4F218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68EF6538-D88E-49AA-8244-85140F8C43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B5D94B26-3002-402D-9BC5-1E495DDEAF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3C7158BF-140F-4AC1-9A75-FB086B25C4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C0D65D4E-AEC9-457D-AB41-C77D1FAA3C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67F721B0-86BE-4412-A9AA-B039C6769F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2F43E0F4-DEB9-4D93-804F-53F43F2114A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ED959FCA-3279-4338-B1BD-F727BDFCA16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1187132E-BA96-400F-94DA-49266B26C2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32E2BDF1-BE75-4BF2-9E79-27C352D4E3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36E05CFA-8CA6-4806-B15B-462672552BF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AD450C35-C087-4CF0-9683-896DCB81714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CEE1C50-20CD-47F0-A982-6946345A1D4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33D79C06-E458-473D-8B2E-60A2ED945C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81624436-5BBD-49E0-8E1D-DABDF21C337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579D223F-7618-4D0F-B872-4EC857C3CC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2804CED-B428-49B2-AEED-CAC124B5686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12F4691B-DA4B-4659-B33B-CD3F143EE6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48868F20-90CE-4B44-B6AD-BE9D933DAA83}"/>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EB37F8F0-F7FD-4288-8CD9-FC48E0CC31A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7CF5B7F8-F5AC-482D-8103-47F16F543A9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7961FA0F-2A30-45F1-A6DB-3FCCE98382F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id="{E70BADA0-E48B-4690-9F0B-42663016D576}"/>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ADE2B40A-1D76-4D64-AF2D-8796C22692A3}"/>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7076D00F-58A8-4B6C-AB5E-42604B24F60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id="{90096345-052C-4792-A7F5-F04A2548458D}"/>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id="{6807350D-67EC-4768-ACD4-59FEAF1185BE}"/>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id="{E108B3C6-4A92-4A03-9978-B56CA15017F9}"/>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6" name="フローチャート: 判断 195">
          <a:extLst>
            <a:ext uri="{FF2B5EF4-FFF2-40B4-BE49-F238E27FC236}">
              <a16:creationId xmlns:a16="http://schemas.microsoft.com/office/drawing/2014/main" id="{51E1E0F3-EBB6-4E8D-8BB4-E3409BAE58C2}"/>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EDA1DDA2-67D3-4FFD-A4B6-A6F63F218B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BC184655-317A-4B29-80F2-BAEDB981CB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278EFBD-D688-479B-94B8-0DCED534A5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FBD69C2-912E-4381-9156-55B60C1815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8776C22-CB1A-4E17-B441-9277406C5C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02" name="楕円 201">
          <a:extLst>
            <a:ext uri="{FF2B5EF4-FFF2-40B4-BE49-F238E27FC236}">
              <a16:creationId xmlns:a16="http://schemas.microsoft.com/office/drawing/2014/main" id="{8A0A2AEB-2184-452E-BBAF-CF5537CCBEB0}"/>
            </a:ext>
          </a:extLst>
        </xdr:cNvPr>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7CDCA15E-D2DF-4B54-A252-16A6CF481A05}"/>
            </a:ext>
          </a:extLst>
        </xdr:cNvPr>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04" name="楕円 203">
          <a:extLst>
            <a:ext uri="{FF2B5EF4-FFF2-40B4-BE49-F238E27FC236}">
              <a16:creationId xmlns:a16="http://schemas.microsoft.com/office/drawing/2014/main" id="{551067D9-1651-4384-AF02-4762256D05D5}"/>
            </a:ext>
          </a:extLst>
        </xdr:cNvPr>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120014</xdr:rowOff>
    </xdr:to>
    <xdr:cxnSp macro="">
      <xdr:nvCxnSpPr>
        <xdr:cNvPr id="205" name="直線コネクタ 204">
          <a:extLst>
            <a:ext uri="{FF2B5EF4-FFF2-40B4-BE49-F238E27FC236}">
              <a16:creationId xmlns:a16="http://schemas.microsoft.com/office/drawing/2014/main" id="{AC476E14-7200-4767-8648-BE44B5D27F36}"/>
            </a:ext>
          </a:extLst>
        </xdr:cNvPr>
        <xdr:cNvCxnSpPr/>
      </xdr:nvCxnSpPr>
      <xdr:spPr>
        <a:xfrm>
          <a:off x="3797300" y="139788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206" name="楕円 205">
          <a:extLst>
            <a:ext uri="{FF2B5EF4-FFF2-40B4-BE49-F238E27FC236}">
              <a16:creationId xmlns:a16="http://schemas.microsoft.com/office/drawing/2014/main" id="{58F02E5E-E2C7-4740-9B40-9FC419B740E7}"/>
            </a:ext>
          </a:extLst>
        </xdr:cNvPr>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91439</xdr:rowOff>
    </xdr:to>
    <xdr:cxnSp macro="">
      <xdr:nvCxnSpPr>
        <xdr:cNvPr id="207" name="直線コネクタ 206">
          <a:extLst>
            <a:ext uri="{FF2B5EF4-FFF2-40B4-BE49-F238E27FC236}">
              <a16:creationId xmlns:a16="http://schemas.microsoft.com/office/drawing/2014/main" id="{ABE44098-E7B0-4ACF-AD4A-806B2182CA0B}"/>
            </a:ext>
          </a:extLst>
        </xdr:cNvPr>
        <xdr:cNvCxnSpPr/>
      </xdr:nvCxnSpPr>
      <xdr:spPr>
        <a:xfrm>
          <a:off x="2908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208" name="楕円 207">
          <a:extLst>
            <a:ext uri="{FF2B5EF4-FFF2-40B4-BE49-F238E27FC236}">
              <a16:creationId xmlns:a16="http://schemas.microsoft.com/office/drawing/2014/main" id="{08876765-55CE-4A6B-8528-1C84921EC080}"/>
            </a:ext>
          </a:extLst>
        </xdr:cNvPr>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148589</xdr:rowOff>
    </xdr:to>
    <xdr:cxnSp macro="">
      <xdr:nvCxnSpPr>
        <xdr:cNvPr id="209" name="直線コネクタ 208">
          <a:extLst>
            <a:ext uri="{FF2B5EF4-FFF2-40B4-BE49-F238E27FC236}">
              <a16:creationId xmlns:a16="http://schemas.microsoft.com/office/drawing/2014/main" id="{E03FBBE7-9C00-4BD8-81BF-573D6652D60B}"/>
            </a:ext>
          </a:extLst>
        </xdr:cNvPr>
        <xdr:cNvCxnSpPr/>
      </xdr:nvCxnSpPr>
      <xdr:spPr>
        <a:xfrm flipV="1">
          <a:off x="2019300" y="13944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27305</xdr:rowOff>
    </xdr:from>
    <xdr:to>
      <xdr:col>6</xdr:col>
      <xdr:colOff>38100</xdr:colOff>
      <xdr:row>82</xdr:row>
      <xdr:rowOff>128905</xdr:rowOff>
    </xdr:to>
    <xdr:sp macro="" textlink="">
      <xdr:nvSpPr>
        <xdr:cNvPr id="210" name="楕円 209">
          <a:extLst>
            <a:ext uri="{FF2B5EF4-FFF2-40B4-BE49-F238E27FC236}">
              <a16:creationId xmlns:a16="http://schemas.microsoft.com/office/drawing/2014/main" id="{4A8B9DD6-D04B-4CA1-A376-CE781871ADB3}"/>
            </a:ext>
          </a:extLst>
        </xdr:cNvPr>
        <xdr:cNvSpPr/>
      </xdr:nvSpPr>
      <xdr:spPr>
        <a:xfrm>
          <a:off x="1079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82</xdr:row>
      <xdr:rowOff>78105</xdr:rowOff>
    </xdr:to>
    <xdr:cxnSp macro="">
      <xdr:nvCxnSpPr>
        <xdr:cNvPr id="211" name="直線コネクタ 210">
          <a:extLst>
            <a:ext uri="{FF2B5EF4-FFF2-40B4-BE49-F238E27FC236}">
              <a16:creationId xmlns:a16="http://schemas.microsoft.com/office/drawing/2014/main" id="{1791CB06-9A4A-452C-B420-EA04CE0D08B1}"/>
            </a:ext>
          </a:extLst>
        </xdr:cNvPr>
        <xdr:cNvCxnSpPr/>
      </xdr:nvCxnSpPr>
      <xdr:spPr>
        <a:xfrm flipV="1">
          <a:off x="1130300" y="1403603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12" name="n_1aveValue【福祉施設】&#10;有形固定資産減価償却率">
          <a:extLst>
            <a:ext uri="{FF2B5EF4-FFF2-40B4-BE49-F238E27FC236}">
              <a16:creationId xmlns:a16="http://schemas.microsoft.com/office/drawing/2014/main" id="{6A208449-5328-4BB3-B8F0-C3CBE0FA7406}"/>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13" name="n_2aveValue【福祉施設】&#10;有形固定資産減価償却率">
          <a:extLst>
            <a:ext uri="{FF2B5EF4-FFF2-40B4-BE49-F238E27FC236}">
              <a16:creationId xmlns:a16="http://schemas.microsoft.com/office/drawing/2014/main" id="{D4469476-48FE-48B2-919B-58BF4DE4FB55}"/>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14" name="n_3aveValue【福祉施設】&#10;有形固定資産減価償却率">
          <a:extLst>
            <a:ext uri="{FF2B5EF4-FFF2-40B4-BE49-F238E27FC236}">
              <a16:creationId xmlns:a16="http://schemas.microsoft.com/office/drawing/2014/main" id="{D949E925-4B2B-4402-B93A-549847312F50}"/>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15" name="n_4aveValue【福祉施設】&#10;有形固定資産減価償却率">
          <a:extLst>
            <a:ext uri="{FF2B5EF4-FFF2-40B4-BE49-F238E27FC236}">
              <a16:creationId xmlns:a16="http://schemas.microsoft.com/office/drawing/2014/main" id="{F3B8695E-F835-460E-8245-D1F2C9DF8082}"/>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16" name="n_1mainValue【福祉施設】&#10;有形固定資産減価償却率">
          <a:extLst>
            <a:ext uri="{FF2B5EF4-FFF2-40B4-BE49-F238E27FC236}">
              <a16:creationId xmlns:a16="http://schemas.microsoft.com/office/drawing/2014/main" id="{DCCE7E10-A469-466E-AA16-2F3CE9F73A10}"/>
            </a:ext>
          </a:extLst>
        </xdr:cNvPr>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217" name="n_2mainValue【福祉施設】&#10;有形固定資産減価償却率">
          <a:extLst>
            <a:ext uri="{FF2B5EF4-FFF2-40B4-BE49-F238E27FC236}">
              <a16:creationId xmlns:a16="http://schemas.microsoft.com/office/drawing/2014/main" id="{CBD3B823-ACC8-4BC1-9155-62972EBA0243}"/>
            </a:ext>
          </a:extLst>
        </xdr:cNvPr>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44466</xdr:rowOff>
    </xdr:from>
    <xdr:ext cx="405111" cy="259045"/>
    <xdr:sp macro="" textlink="">
      <xdr:nvSpPr>
        <xdr:cNvPr id="218" name="n_3mainValue【福祉施設】&#10;有形固定資産減価償却率">
          <a:extLst>
            <a:ext uri="{FF2B5EF4-FFF2-40B4-BE49-F238E27FC236}">
              <a16:creationId xmlns:a16="http://schemas.microsoft.com/office/drawing/2014/main" id="{F4BF1D00-394B-4D2E-93FB-D31B5F3FBF81}"/>
            </a:ext>
          </a:extLst>
        </xdr:cNvPr>
        <xdr:cNvSpPr txBox="1"/>
      </xdr:nvSpPr>
      <xdr:spPr>
        <a:xfrm>
          <a:off x="1816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120032</xdr:rowOff>
    </xdr:from>
    <xdr:ext cx="405111" cy="259045"/>
    <xdr:sp macro="" textlink="">
      <xdr:nvSpPr>
        <xdr:cNvPr id="219" name="n_4mainValue【福祉施設】&#10;有形固定資産減価償却率">
          <a:extLst>
            <a:ext uri="{FF2B5EF4-FFF2-40B4-BE49-F238E27FC236}">
              <a16:creationId xmlns:a16="http://schemas.microsoft.com/office/drawing/2014/main" id="{97D05075-4061-43C7-99B8-5CF3C7300710}"/>
            </a:ext>
          </a:extLst>
        </xdr:cNvPr>
        <xdr:cNvSpPr txBox="1"/>
      </xdr:nvSpPr>
      <xdr:spPr>
        <a:xfrm>
          <a:off x="927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AD9E9F58-E6A1-4113-98D2-F337FE28F5C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F86C7389-9F50-4732-855B-2C8D4FBEAA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41802877-58B4-4E0B-8185-45CC742667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60C2AA7C-1BD7-43B4-ACD7-B078273703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FDDFE7DC-F02D-43C8-B6DE-D044B5510C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FA264B5A-A0BF-4390-95D2-9A163EBBAD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80108497-E4FD-4B86-AEF6-8A45A2CABD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6EB3307A-D640-43DB-841E-B8FD8968A4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BCA5EC62-D895-4A6E-BF11-C04377C271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5DF78D1-7D96-4752-BA08-8F260F3542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80FD01B0-7C78-422F-A2CC-AB6F420265E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CE3F6284-C7CE-4BEA-BC03-850E7DD7ABB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3E7DF4E9-38B6-4133-B970-48CD28D8144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E5B4B61B-2C39-465F-B083-8B350543C7A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2D1FCE11-EB73-4331-9707-FFF43EE5C8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703458CC-6B31-4B10-988B-0518418E0BB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C89D6955-57A3-4E79-A13A-EBDC735952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C243C036-FF5C-4313-8B0C-2B0FB6AD9BA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7804478C-16A6-4840-AA53-18A0F39F6D2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24699853-9A60-4578-9075-BA6DFA8BE45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DF518988-DF0B-492E-B1C0-FC72723075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E22005E5-A087-44F9-8267-C44A7A000E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EC04EF02-68A1-4D29-A050-6D47752EF8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id="{49036017-E9D4-4BE7-BF87-7890D035B8D3}"/>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id="{EC1FE78C-0399-4833-A4CA-9AE2D0D1685B}"/>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id="{7269EF3B-6B0C-4D2B-8604-F2F527E7E9D9}"/>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id="{9949C9D1-BD73-478D-9C07-EECC7BAC58D6}"/>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id="{B1FB9DE2-CF75-4774-B1AC-A9B2E90ED71D}"/>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id="{BC246F35-86CF-4ED4-92D6-6F625C6A0D64}"/>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id="{52701BDC-7215-4283-99FB-D4EB16DA6BE4}"/>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35E5420A-1628-48B3-A2AE-C22E4BCBE447}"/>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id="{898F1849-B51C-4D33-8776-299470C6EC0B}"/>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id="{0DDDA006-70DC-4C6B-8ED0-7D7075404A3D}"/>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53" name="フローチャート: 判断 252">
          <a:extLst>
            <a:ext uri="{FF2B5EF4-FFF2-40B4-BE49-F238E27FC236}">
              <a16:creationId xmlns:a16="http://schemas.microsoft.com/office/drawing/2014/main" id="{551D9FCF-C84E-44EB-A82A-ADDEC2A5157E}"/>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1F7247D-64E6-4DF2-A56C-B789999F3B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DC11682B-E3F8-4CFA-9AF0-8812E1F862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9251234-7581-4C69-B2C1-69B827841A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57EF5ED-A9BB-47FC-A1FE-37958320BF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D3C52E9-576F-4354-9E0C-58C956443B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17780</xdr:rowOff>
    </xdr:from>
    <xdr:to>
      <xdr:col>55</xdr:col>
      <xdr:colOff>50800</xdr:colOff>
      <xdr:row>86</xdr:row>
      <xdr:rowOff>119380</xdr:rowOff>
    </xdr:to>
    <xdr:sp macro="" textlink="">
      <xdr:nvSpPr>
        <xdr:cNvPr id="259" name="楕円 258">
          <a:extLst>
            <a:ext uri="{FF2B5EF4-FFF2-40B4-BE49-F238E27FC236}">
              <a16:creationId xmlns:a16="http://schemas.microsoft.com/office/drawing/2014/main" id="{C4710E34-D129-4FA7-8CF6-394AB5977ABA}"/>
            </a:ext>
          </a:extLst>
        </xdr:cNvPr>
        <xdr:cNvSpPr/>
      </xdr:nvSpPr>
      <xdr:spPr>
        <a:xfrm>
          <a:off x="10426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104157</xdr:rowOff>
    </xdr:from>
    <xdr:ext cx="469744" cy="259045"/>
    <xdr:sp macro="" textlink="">
      <xdr:nvSpPr>
        <xdr:cNvPr id="260" name="【福祉施設】&#10;一人当たり面積該当値テキスト">
          <a:extLst>
            <a:ext uri="{FF2B5EF4-FFF2-40B4-BE49-F238E27FC236}">
              <a16:creationId xmlns:a16="http://schemas.microsoft.com/office/drawing/2014/main" id="{7A3E6022-7735-4982-B79B-EB72214D0B49}"/>
            </a:ext>
          </a:extLst>
        </xdr:cNvPr>
        <xdr:cNvSpPr txBox="1"/>
      </xdr:nvSpPr>
      <xdr:spPr>
        <a:xfrm>
          <a:off x="10515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19304</xdr:rowOff>
    </xdr:from>
    <xdr:to>
      <xdr:col>50</xdr:col>
      <xdr:colOff>165100</xdr:colOff>
      <xdr:row>86</xdr:row>
      <xdr:rowOff>120904</xdr:rowOff>
    </xdr:to>
    <xdr:sp macro="" textlink="">
      <xdr:nvSpPr>
        <xdr:cNvPr id="261" name="楕円 260">
          <a:extLst>
            <a:ext uri="{FF2B5EF4-FFF2-40B4-BE49-F238E27FC236}">
              <a16:creationId xmlns:a16="http://schemas.microsoft.com/office/drawing/2014/main" id="{8C91F660-B3F0-4976-BE77-4D739B3E2C88}"/>
            </a:ext>
          </a:extLst>
        </xdr:cNvPr>
        <xdr:cNvSpPr/>
      </xdr:nvSpPr>
      <xdr:spPr>
        <a:xfrm>
          <a:off x="9588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68580</xdr:rowOff>
    </xdr:from>
    <xdr:to>
      <xdr:col>55</xdr:col>
      <xdr:colOff>0</xdr:colOff>
      <xdr:row>86</xdr:row>
      <xdr:rowOff>70104</xdr:rowOff>
    </xdr:to>
    <xdr:cxnSp macro="">
      <xdr:nvCxnSpPr>
        <xdr:cNvPr id="262" name="直線コネクタ 261">
          <a:extLst>
            <a:ext uri="{FF2B5EF4-FFF2-40B4-BE49-F238E27FC236}">
              <a16:creationId xmlns:a16="http://schemas.microsoft.com/office/drawing/2014/main" id="{15A69234-7AA6-455D-9DDB-B65880F03431}"/>
            </a:ext>
          </a:extLst>
        </xdr:cNvPr>
        <xdr:cNvCxnSpPr/>
      </xdr:nvCxnSpPr>
      <xdr:spPr>
        <a:xfrm flipV="1">
          <a:off x="9639300" y="148132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13970</xdr:rowOff>
    </xdr:from>
    <xdr:to>
      <xdr:col>46</xdr:col>
      <xdr:colOff>38100</xdr:colOff>
      <xdr:row>86</xdr:row>
      <xdr:rowOff>115570</xdr:rowOff>
    </xdr:to>
    <xdr:sp macro="" textlink="">
      <xdr:nvSpPr>
        <xdr:cNvPr id="263" name="楕円 262">
          <a:extLst>
            <a:ext uri="{FF2B5EF4-FFF2-40B4-BE49-F238E27FC236}">
              <a16:creationId xmlns:a16="http://schemas.microsoft.com/office/drawing/2014/main" id="{31B3B4EC-5BD1-4724-A9C3-58CD2BEC692C}"/>
            </a:ext>
          </a:extLst>
        </xdr:cNvPr>
        <xdr:cNvSpPr/>
      </xdr:nvSpPr>
      <xdr:spPr>
        <a:xfrm>
          <a:off x="8699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64770</xdr:rowOff>
    </xdr:from>
    <xdr:to>
      <xdr:col>50</xdr:col>
      <xdr:colOff>114300</xdr:colOff>
      <xdr:row>86</xdr:row>
      <xdr:rowOff>70104</xdr:rowOff>
    </xdr:to>
    <xdr:cxnSp macro="">
      <xdr:nvCxnSpPr>
        <xdr:cNvPr id="264" name="直線コネクタ 263">
          <a:extLst>
            <a:ext uri="{FF2B5EF4-FFF2-40B4-BE49-F238E27FC236}">
              <a16:creationId xmlns:a16="http://schemas.microsoft.com/office/drawing/2014/main" id="{A73EBA3B-36BA-4AEC-99C5-C98959BAAE93}"/>
            </a:ext>
          </a:extLst>
        </xdr:cNvPr>
        <xdr:cNvCxnSpPr/>
      </xdr:nvCxnSpPr>
      <xdr:spPr>
        <a:xfrm>
          <a:off x="8750300" y="1480947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13970</xdr:rowOff>
    </xdr:from>
    <xdr:to>
      <xdr:col>41</xdr:col>
      <xdr:colOff>101600</xdr:colOff>
      <xdr:row>86</xdr:row>
      <xdr:rowOff>115570</xdr:rowOff>
    </xdr:to>
    <xdr:sp macro="" textlink="">
      <xdr:nvSpPr>
        <xdr:cNvPr id="265" name="楕円 264">
          <a:extLst>
            <a:ext uri="{FF2B5EF4-FFF2-40B4-BE49-F238E27FC236}">
              <a16:creationId xmlns:a16="http://schemas.microsoft.com/office/drawing/2014/main" id="{F7F62A87-D66E-4A28-96DA-4CD66ADC712C}"/>
            </a:ext>
          </a:extLst>
        </xdr:cNvPr>
        <xdr:cNvSpPr/>
      </xdr:nvSpPr>
      <xdr:spPr>
        <a:xfrm>
          <a:off x="7810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64770</xdr:rowOff>
    </xdr:from>
    <xdr:to>
      <xdr:col>45</xdr:col>
      <xdr:colOff>177800</xdr:colOff>
      <xdr:row>86</xdr:row>
      <xdr:rowOff>64770</xdr:rowOff>
    </xdr:to>
    <xdr:cxnSp macro="">
      <xdr:nvCxnSpPr>
        <xdr:cNvPr id="266" name="直線コネクタ 265">
          <a:extLst>
            <a:ext uri="{FF2B5EF4-FFF2-40B4-BE49-F238E27FC236}">
              <a16:creationId xmlns:a16="http://schemas.microsoft.com/office/drawing/2014/main" id="{56FAEADD-0220-4C65-8AE7-6C3B84E735BF}"/>
            </a:ext>
          </a:extLst>
        </xdr:cNvPr>
        <xdr:cNvCxnSpPr/>
      </xdr:nvCxnSpPr>
      <xdr:spPr>
        <a:xfrm>
          <a:off x="7861300" y="1480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267" name="楕円 266">
          <a:extLst>
            <a:ext uri="{FF2B5EF4-FFF2-40B4-BE49-F238E27FC236}">
              <a16:creationId xmlns:a16="http://schemas.microsoft.com/office/drawing/2014/main" id="{E7E95E84-9DF8-43C1-84E1-05C9C9F2C17F}"/>
            </a:ext>
          </a:extLst>
        </xdr:cNvPr>
        <xdr:cNvSpPr/>
      </xdr:nvSpPr>
      <xdr:spPr>
        <a:xfrm>
          <a:off x="6921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86</xdr:row>
      <xdr:rowOff>64770</xdr:rowOff>
    </xdr:to>
    <xdr:cxnSp macro="">
      <xdr:nvCxnSpPr>
        <xdr:cNvPr id="268" name="直線コネクタ 267">
          <a:extLst>
            <a:ext uri="{FF2B5EF4-FFF2-40B4-BE49-F238E27FC236}">
              <a16:creationId xmlns:a16="http://schemas.microsoft.com/office/drawing/2014/main" id="{08785317-2B59-4D40-B6EC-095A07F98A0B}"/>
            </a:ext>
          </a:extLst>
        </xdr:cNvPr>
        <xdr:cNvCxnSpPr/>
      </xdr:nvCxnSpPr>
      <xdr:spPr>
        <a:xfrm>
          <a:off x="6972300" y="14723363"/>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FAB15BA8-BFA6-4039-93E3-59584599075D}"/>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id="{9E59B055-62CD-4F03-9A4D-D77C05C087C8}"/>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id="{25D560D8-BC3F-4BCA-94B8-1CDDB7E560CE}"/>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72" name="n_4aveValue【福祉施設】&#10;一人当たり面積">
          <a:extLst>
            <a:ext uri="{FF2B5EF4-FFF2-40B4-BE49-F238E27FC236}">
              <a16:creationId xmlns:a16="http://schemas.microsoft.com/office/drawing/2014/main" id="{8520DA5E-A3E9-4DDF-87DB-99B9168ED665}"/>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112031</xdr:rowOff>
    </xdr:from>
    <xdr:ext cx="469744" cy="259045"/>
    <xdr:sp macro="" textlink="">
      <xdr:nvSpPr>
        <xdr:cNvPr id="273" name="n_1mainValue【福祉施設】&#10;一人当たり面積">
          <a:extLst>
            <a:ext uri="{FF2B5EF4-FFF2-40B4-BE49-F238E27FC236}">
              <a16:creationId xmlns:a16="http://schemas.microsoft.com/office/drawing/2014/main" id="{FBFBBB3F-6404-4BA3-BA8A-A5156C89C6BB}"/>
            </a:ext>
          </a:extLst>
        </xdr:cNvPr>
        <xdr:cNvSpPr txBox="1"/>
      </xdr:nvSpPr>
      <xdr:spPr>
        <a:xfrm>
          <a:off x="93917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106697</xdr:rowOff>
    </xdr:from>
    <xdr:ext cx="469744" cy="259045"/>
    <xdr:sp macro="" textlink="">
      <xdr:nvSpPr>
        <xdr:cNvPr id="274" name="n_2mainValue【福祉施設】&#10;一人当たり面積">
          <a:extLst>
            <a:ext uri="{FF2B5EF4-FFF2-40B4-BE49-F238E27FC236}">
              <a16:creationId xmlns:a16="http://schemas.microsoft.com/office/drawing/2014/main" id="{2E066A3B-DFB2-4999-B563-6679BF281627}"/>
            </a:ext>
          </a:extLst>
        </xdr:cNvPr>
        <xdr:cNvSpPr txBox="1"/>
      </xdr:nvSpPr>
      <xdr:spPr>
        <a:xfrm>
          <a:off x="8515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106697</xdr:rowOff>
    </xdr:from>
    <xdr:ext cx="469744" cy="259045"/>
    <xdr:sp macro="" textlink="">
      <xdr:nvSpPr>
        <xdr:cNvPr id="275" name="n_3mainValue【福祉施設】&#10;一人当たり面積">
          <a:extLst>
            <a:ext uri="{FF2B5EF4-FFF2-40B4-BE49-F238E27FC236}">
              <a16:creationId xmlns:a16="http://schemas.microsoft.com/office/drawing/2014/main" id="{790E1D63-C8EF-49F6-9F14-189A38560067}"/>
            </a:ext>
          </a:extLst>
        </xdr:cNvPr>
        <xdr:cNvSpPr txBox="1"/>
      </xdr:nvSpPr>
      <xdr:spPr>
        <a:xfrm>
          <a:off x="7626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276" name="n_4mainValue【福祉施設】&#10;一人当たり面積">
          <a:extLst>
            <a:ext uri="{FF2B5EF4-FFF2-40B4-BE49-F238E27FC236}">
              <a16:creationId xmlns:a16="http://schemas.microsoft.com/office/drawing/2014/main" id="{D324B27A-D9EA-41BA-A13C-AB4AF6EB0465}"/>
            </a:ext>
          </a:extLst>
        </xdr:cNvPr>
        <xdr:cNvSpPr txBox="1"/>
      </xdr:nvSpPr>
      <xdr:spPr>
        <a:xfrm>
          <a:off x="6737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A2536BF6-181D-47C7-A95E-9BCB2EF029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A22D8E91-30D8-45CD-BA7B-1D201D1191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D28C6366-E05F-412F-89F1-41A88E6F32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752B82E-1386-4AFF-B171-D92D44C9BE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125D40A5-AC37-4E33-B164-4C191DFFCA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BDA7A656-BCC2-4912-8428-88550FF2DA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F00F9D58-6BCC-4409-A201-62692348C3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A765B310-EFCD-4171-9E0F-DC92825D6B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580A1C26-AC3D-4726-BD72-F719DB4212D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12FD4EAB-B23C-4438-9C89-4D4DE99C88C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63BE2A35-5C0D-4736-82F8-CF6DBBEA61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3135332E-A3F6-472E-89F9-1F004D7DD6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DECA23E2-E315-4454-ACD4-DF15402F9D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6A65D252-968E-4A57-8B12-38182BF6DA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CF6B32C4-6472-4641-B636-872C2A2060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55F1B78C-2EE3-45DF-A695-F7451AF7F5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3E13ED16-75F5-44D3-840F-3B2379AE7C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F13F1067-4515-4446-8CFB-78D50FF0AD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22271C17-C5CF-4DF8-853A-81B94ADA16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E5F5D753-9CE0-4FAD-A109-64FFE420FFA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A2C5151F-8D87-4C4F-9F83-F50ACD6BDE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E45C9C2E-7D28-4AD3-985D-82E58627B0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4658386F-3955-4A9A-B862-B485968BE3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EDA74C4C-E938-4C55-804B-5C2425E30B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D2764550-2814-4CF2-905D-20822109FE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D0D2E1B1-840D-48A8-8604-69C819EF18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6B0D8E9A-0AAB-4F90-BC39-C454C2DEE6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FDD215AB-FF7D-405B-AD2E-C6B6C093617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FB7802EF-83DC-4C57-866E-9FC70FDA0C8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E254C9C1-365F-4537-BCEA-93F90218A6A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FA1520E6-75F5-4029-AA5B-CBA2545F67C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34FB3A58-B07F-47B4-8DD3-A125102A7C6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59D34E3B-4023-4F4E-9A41-6EA7CBA68A6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C7A00C28-EC0A-47C1-AB0F-D807813A89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001CD4C-D652-47FA-9273-C11984810A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B3B885EB-8568-4EFA-9966-8CA85752579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0ABAEBCB-4681-4396-A808-65CA8C2E3CD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30216B4F-C67B-47CD-9DD8-ACB67AEEDC4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58BBBC2D-CA9C-4A67-8FA4-A7D342337D8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EBD9EF9E-871C-4F39-AB06-EE63EE0A19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39B47FFE-E9F8-4E7E-B1C0-AE162EA2F2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D5DA9FB0-3369-4C39-A4B1-ECB3765EB3CD}"/>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D68C2467-0B4B-4DB1-BB7B-0BD583DDD03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50D1645E-856B-479B-9AA3-66E108F7225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896665F4-F16C-440C-A044-91A31FBA882A}"/>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2" name="直線コネクタ 321">
          <a:extLst>
            <a:ext uri="{FF2B5EF4-FFF2-40B4-BE49-F238E27FC236}">
              <a16:creationId xmlns:a16="http://schemas.microsoft.com/office/drawing/2014/main" id="{691C3D2F-0456-4A43-AA26-0194C85DD75F}"/>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98FD0747-9143-474B-A3DF-CA878C875E91}"/>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4" name="フローチャート: 判断 323">
          <a:extLst>
            <a:ext uri="{FF2B5EF4-FFF2-40B4-BE49-F238E27FC236}">
              <a16:creationId xmlns:a16="http://schemas.microsoft.com/office/drawing/2014/main" id="{043C303C-FE95-44B9-B133-44B2178FA1B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5" name="フローチャート: 判断 324">
          <a:extLst>
            <a:ext uri="{FF2B5EF4-FFF2-40B4-BE49-F238E27FC236}">
              <a16:creationId xmlns:a16="http://schemas.microsoft.com/office/drawing/2014/main" id="{83F39A5D-9F28-407C-AD37-439B46488E72}"/>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6" name="フローチャート: 判断 325">
          <a:extLst>
            <a:ext uri="{FF2B5EF4-FFF2-40B4-BE49-F238E27FC236}">
              <a16:creationId xmlns:a16="http://schemas.microsoft.com/office/drawing/2014/main" id="{62B1A314-822D-4EA0-B2DC-3487B634EB41}"/>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7" name="フローチャート: 判断 326">
          <a:extLst>
            <a:ext uri="{FF2B5EF4-FFF2-40B4-BE49-F238E27FC236}">
              <a16:creationId xmlns:a16="http://schemas.microsoft.com/office/drawing/2014/main" id="{1F492F22-01CC-4A73-B4AD-11E0ABACDD5A}"/>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28" name="フローチャート: 判断 327">
          <a:extLst>
            <a:ext uri="{FF2B5EF4-FFF2-40B4-BE49-F238E27FC236}">
              <a16:creationId xmlns:a16="http://schemas.microsoft.com/office/drawing/2014/main" id="{A6679E97-E34B-4AC7-9235-8991BFF6F91C}"/>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B872BA43-2ADD-428D-9294-39F9E3B0553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A9E0973D-44D1-41DA-BB82-76D1E022B5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1462B814-95C8-4381-B37D-D6F9E32ABD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A6BFD7C-B7F4-4B9E-93E1-2908D0D2D5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87BE428-70C6-4A69-A56C-EABFDB3EF3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334" name="楕円 333">
          <a:extLst>
            <a:ext uri="{FF2B5EF4-FFF2-40B4-BE49-F238E27FC236}">
              <a16:creationId xmlns:a16="http://schemas.microsoft.com/office/drawing/2014/main" id="{A426F5E5-8642-4326-8881-306742AE1D19}"/>
            </a:ext>
          </a:extLst>
        </xdr:cNvPr>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8601B5E6-C159-4D36-A813-ACFC64A39470}"/>
            </a:ext>
          </a:extLst>
        </xdr:cNvPr>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36" name="楕円 335">
          <a:extLst>
            <a:ext uri="{FF2B5EF4-FFF2-40B4-BE49-F238E27FC236}">
              <a16:creationId xmlns:a16="http://schemas.microsoft.com/office/drawing/2014/main" id="{8D214F46-7BB7-486D-955E-51812F0D09CE}"/>
            </a:ext>
          </a:extLst>
        </xdr:cNvPr>
        <xdr:cNvSpPr/>
      </xdr:nvSpPr>
      <xdr:spPr>
        <a:xfrm>
          <a:off x="15430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94162</xdr:rowOff>
    </xdr:from>
    <xdr:to>
      <xdr:col>85</xdr:col>
      <xdr:colOff>127000</xdr:colOff>
      <xdr:row>40</xdr:row>
      <xdr:rowOff>102326</xdr:rowOff>
    </xdr:to>
    <xdr:cxnSp macro="">
      <xdr:nvCxnSpPr>
        <xdr:cNvPr id="337" name="直線コネクタ 336">
          <a:extLst>
            <a:ext uri="{FF2B5EF4-FFF2-40B4-BE49-F238E27FC236}">
              <a16:creationId xmlns:a16="http://schemas.microsoft.com/office/drawing/2014/main" id="{AB94BCB7-7D64-4E54-AF3F-F33F776CCEA5}"/>
            </a:ext>
          </a:extLst>
        </xdr:cNvPr>
        <xdr:cNvCxnSpPr/>
      </xdr:nvCxnSpPr>
      <xdr:spPr>
        <a:xfrm flipV="1">
          <a:off x="15481300" y="69521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338" name="楕円 337">
          <a:extLst>
            <a:ext uri="{FF2B5EF4-FFF2-40B4-BE49-F238E27FC236}">
              <a16:creationId xmlns:a16="http://schemas.microsoft.com/office/drawing/2014/main" id="{7881B008-26BE-47FF-B956-08D89B784C49}"/>
            </a:ext>
          </a:extLst>
        </xdr:cNvPr>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102326</xdr:rowOff>
    </xdr:to>
    <xdr:cxnSp macro="">
      <xdr:nvCxnSpPr>
        <xdr:cNvPr id="339" name="直線コネクタ 338">
          <a:extLst>
            <a:ext uri="{FF2B5EF4-FFF2-40B4-BE49-F238E27FC236}">
              <a16:creationId xmlns:a16="http://schemas.microsoft.com/office/drawing/2014/main" id="{076C85C6-DE84-43D1-91B2-ABFB2D43C9D1}"/>
            </a:ext>
          </a:extLst>
        </xdr:cNvPr>
        <xdr:cNvCxnSpPr/>
      </xdr:nvCxnSpPr>
      <xdr:spPr>
        <a:xfrm>
          <a:off x="14592300" y="69570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340" name="楕円 339">
          <a:extLst>
            <a:ext uri="{FF2B5EF4-FFF2-40B4-BE49-F238E27FC236}">
              <a16:creationId xmlns:a16="http://schemas.microsoft.com/office/drawing/2014/main" id="{F16D7B10-3A4A-4BB6-B105-70E89721C4A3}"/>
            </a:ext>
          </a:extLst>
        </xdr:cNvPr>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99060</xdr:rowOff>
    </xdr:to>
    <xdr:cxnSp macro="">
      <xdr:nvCxnSpPr>
        <xdr:cNvPr id="341" name="直線コネクタ 340">
          <a:extLst>
            <a:ext uri="{FF2B5EF4-FFF2-40B4-BE49-F238E27FC236}">
              <a16:creationId xmlns:a16="http://schemas.microsoft.com/office/drawing/2014/main" id="{201FDC8D-152F-4016-B16F-1CFA07F84283}"/>
            </a:ext>
          </a:extLst>
        </xdr:cNvPr>
        <xdr:cNvCxnSpPr/>
      </xdr:nvCxnSpPr>
      <xdr:spPr>
        <a:xfrm>
          <a:off x="13703300" y="69097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58057</xdr:rowOff>
    </xdr:from>
    <xdr:to>
      <xdr:col>67</xdr:col>
      <xdr:colOff>101600</xdr:colOff>
      <xdr:row>40</xdr:row>
      <xdr:rowOff>159657</xdr:rowOff>
    </xdr:to>
    <xdr:sp macro="" textlink="">
      <xdr:nvSpPr>
        <xdr:cNvPr id="342" name="楕円 341">
          <a:extLst>
            <a:ext uri="{FF2B5EF4-FFF2-40B4-BE49-F238E27FC236}">
              <a16:creationId xmlns:a16="http://schemas.microsoft.com/office/drawing/2014/main" id="{ED427FBF-77E9-4119-AAA1-6945D14E3B77}"/>
            </a:ext>
          </a:extLst>
        </xdr:cNvPr>
        <xdr:cNvSpPr/>
      </xdr:nvSpPr>
      <xdr:spPr>
        <a:xfrm>
          <a:off x="12763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108857</xdr:rowOff>
    </xdr:to>
    <xdr:cxnSp macro="">
      <xdr:nvCxnSpPr>
        <xdr:cNvPr id="343" name="直線コネクタ 342">
          <a:extLst>
            <a:ext uri="{FF2B5EF4-FFF2-40B4-BE49-F238E27FC236}">
              <a16:creationId xmlns:a16="http://schemas.microsoft.com/office/drawing/2014/main" id="{FE0DEF30-E18B-414C-84F1-D153A05B199F}"/>
            </a:ext>
          </a:extLst>
        </xdr:cNvPr>
        <xdr:cNvCxnSpPr/>
      </xdr:nvCxnSpPr>
      <xdr:spPr>
        <a:xfrm flipV="1">
          <a:off x="12814300" y="69097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5E9BEFF4-773E-4B32-8A7F-07B775DF015C}"/>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799A02D8-488F-4DA2-9A6D-BD9094DFC15D}"/>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607C1F43-D7E4-405E-9DCC-FD3D60C5CDBC}"/>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1E3B73B8-1BEA-41FD-AAFF-F7CCEFEFCCEA}"/>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4DE13E52-39B9-4ADD-8717-59520B126B70}"/>
            </a:ext>
          </a:extLst>
        </xdr:cNvPr>
        <xdr:cNvSpPr txBox="1"/>
      </xdr:nvSpPr>
      <xdr:spPr>
        <a:xfrm>
          <a:off x="152660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37A9CB5D-92DB-4AA6-AC14-F5E6098FC66B}"/>
            </a:ext>
          </a:extLst>
        </xdr:cNvPr>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CBB7DEB0-5EC7-4323-A053-EBE5581164F2}"/>
            </a:ext>
          </a:extLst>
        </xdr:cNvPr>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150784</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19B6303E-745C-4951-89BC-EBEF10C5E70A}"/>
            </a:ext>
          </a:extLst>
        </xdr:cNvPr>
        <xdr:cNvSpPr txBox="1"/>
      </xdr:nvSpPr>
      <xdr:spPr>
        <a:xfrm>
          <a:off x="12611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3C8AB22D-DFE6-41EB-B06A-4DD1024763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50926220-3B0F-4E31-B88A-ED102283D3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6A6893E1-63BB-4C23-A780-9F23B75162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5EADE6A0-A5EC-4D77-8F27-07FAE9ACBF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45431372-F9DA-488B-B76A-22FB49CB86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E39F53A3-8A95-409A-94C6-42665EA15D2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86B05687-9E75-45C5-92BA-FA563E9E7D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6B7888BF-71B8-4C4E-84CF-5832F3684C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1CBAC694-21D6-4422-9371-5F214789AF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D81F49B0-2201-457C-A1BF-D93C1730ED8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FCDCEB7F-3356-4ADB-8FC0-F980D6338DC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88C08F66-E0F4-4C91-8DBA-61EB6D29313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C0CE0CAD-6992-42AE-9E0E-5833784DA3B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C38058DF-63FC-4141-9C82-058F041BB3C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B50B60D8-C119-46B2-9D95-381C90F942E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3FD70727-74C2-43A4-A258-77986400F85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DE487FC3-1745-467C-8549-86EC8BF2766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82EFC6B3-31A4-4AD4-93A3-F483DB3A7DA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B396203C-07D0-4E9A-9261-E86122432B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6313E6EE-BE50-4D9F-8B9C-A5F0B85AFE9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2269E769-EEAC-4468-B743-6F1DEBA004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73" name="直線コネクタ 372">
          <a:extLst>
            <a:ext uri="{FF2B5EF4-FFF2-40B4-BE49-F238E27FC236}">
              <a16:creationId xmlns:a16="http://schemas.microsoft.com/office/drawing/2014/main" id="{AF011479-D3A5-4292-96CB-CD0879F82E67}"/>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74" name="【一般廃棄物処理施設】&#10;一人当たり有形固定資産（償却資産）額最小値テキスト">
          <a:extLst>
            <a:ext uri="{FF2B5EF4-FFF2-40B4-BE49-F238E27FC236}">
              <a16:creationId xmlns:a16="http://schemas.microsoft.com/office/drawing/2014/main" id="{17E03781-126A-4812-A8A5-57846061915A}"/>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75" name="直線コネクタ 374">
          <a:extLst>
            <a:ext uri="{FF2B5EF4-FFF2-40B4-BE49-F238E27FC236}">
              <a16:creationId xmlns:a16="http://schemas.microsoft.com/office/drawing/2014/main" id="{9FA6010E-8701-4B90-8A86-AB2FC394ECDE}"/>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6EF17995-9BBF-4711-A87D-264E7181AB8D}"/>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7" name="直線コネクタ 376">
          <a:extLst>
            <a:ext uri="{FF2B5EF4-FFF2-40B4-BE49-F238E27FC236}">
              <a16:creationId xmlns:a16="http://schemas.microsoft.com/office/drawing/2014/main" id="{3C1836F2-B100-45BB-8A8F-EF2ACBE64355}"/>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74C269CB-F15B-40B3-9B6A-2C598577CECC}"/>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9" name="フローチャート: 判断 378">
          <a:extLst>
            <a:ext uri="{FF2B5EF4-FFF2-40B4-BE49-F238E27FC236}">
              <a16:creationId xmlns:a16="http://schemas.microsoft.com/office/drawing/2014/main" id="{D8390ED9-333F-464C-AFAE-659B42BAA2F6}"/>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80" name="フローチャート: 判断 379">
          <a:extLst>
            <a:ext uri="{FF2B5EF4-FFF2-40B4-BE49-F238E27FC236}">
              <a16:creationId xmlns:a16="http://schemas.microsoft.com/office/drawing/2014/main" id="{7FCA22C6-2F6C-444F-AF56-E6681A568A4A}"/>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81" name="フローチャート: 判断 380">
          <a:extLst>
            <a:ext uri="{FF2B5EF4-FFF2-40B4-BE49-F238E27FC236}">
              <a16:creationId xmlns:a16="http://schemas.microsoft.com/office/drawing/2014/main" id="{55A63D2D-66D9-4619-B705-79D6BF3914DF}"/>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82" name="フローチャート: 判断 381">
          <a:extLst>
            <a:ext uri="{FF2B5EF4-FFF2-40B4-BE49-F238E27FC236}">
              <a16:creationId xmlns:a16="http://schemas.microsoft.com/office/drawing/2014/main" id="{DA5AA0FB-AAC4-412C-AEC5-EC06AC305A45}"/>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83" name="フローチャート: 判断 382">
          <a:extLst>
            <a:ext uri="{FF2B5EF4-FFF2-40B4-BE49-F238E27FC236}">
              <a16:creationId xmlns:a16="http://schemas.microsoft.com/office/drawing/2014/main" id="{3FD0B89F-AB33-4B6B-B1E6-F5AF64F7FB8B}"/>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22183E9-7207-4897-90E4-1E210C3F18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6194FDCA-0506-4C0F-9034-4D4088AE2B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E16D36D-9543-44F0-9DC9-4E76DD2D6F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F26DDD8B-14B7-4313-A404-75C5DB6939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6C4A5D9-5FB2-4C8C-82AA-D68B9B01BC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161163</xdr:rowOff>
    </xdr:from>
    <xdr:to>
      <xdr:col>116</xdr:col>
      <xdr:colOff>114300</xdr:colOff>
      <xdr:row>40</xdr:row>
      <xdr:rowOff>91313</xdr:rowOff>
    </xdr:to>
    <xdr:sp macro="" textlink="">
      <xdr:nvSpPr>
        <xdr:cNvPr id="389" name="楕円 388">
          <a:extLst>
            <a:ext uri="{FF2B5EF4-FFF2-40B4-BE49-F238E27FC236}">
              <a16:creationId xmlns:a16="http://schemas.microsoft.com/office/drawing/2014/main" id="{B21BF62F-CF17-45AA-B78B-2510342DA8CA}"/>
            </a:ext>
          </a:extLst>
        </xdr:cNvPr>
        <xdr:cNvSpPr/>
      </xdr:nvSpPr>
      <xdr:spPr>
        <a:xfrm>
          <a:off x="22110700" y="68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139590</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F7C5CA52-5376-453E-B081-2EC0C0BD67DC}"/>
            </a:ext>
          </a:extLst>
        </xdr:cNvPr>
        <xdr:cNvSpPr txBox="1"/>
      </xdr:nvSpPr>
      <xdr:spPr>
        <a:xfrm>
          <a:off x="22199600" y="68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169144</xdr:rowOff>
    </xdr:from>
    <xdr:to>
      <xdr:col>112</xdr:col>
      <xdr:colOff>38100</xdr:colOff>
      <xdr:row>40</xdr:row>
      <xdr:rowOff>99294</xdr:rowOff>
    </xdr:to>
    <xdr:sp macro="" textlink="">
      <xdr:nvSpPr>
        <xdr:cNvPr id="391" name="楕円 390">
          <a:extLst>
            <a:ext uri="{FF2B5EF4-FFF2-40B4-BE49-F238E27FC236}">
              <a16:creationId xmlns:a16="http://schemas.microsoft.com/office/drawing/2014/main" id="{D3402C6F-30C3-42AB-81F1-6BD0E240EB74}"/>
            </a:ext>
          </a:extLst>
        </xdr:cNvPr>
        <xdr:cNvSpPr/>
      </xdr:nvSpPr>
      <xdr:spPr>
        <a:xfrm>
          <a:off x="21272500" y="68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40513</xdr:rowOff>
    </xdr:from>
    <xdr:to>
      <xdr:col>116</xdr:col>
      <xdr:colOff>63500</xdr:colOff>
      <xdr:row>40</xdr:row>
      <xdr:rowOff>48494</xdr:rowOff>
    </xdr:to>
    <xdr:cxnSp macro="">
      <xdr:nvCxnSpPr>
        <xdr:cNvPr id="392" name="直線コネクタ 391">
          <a:extLst>
            <a:ext uri="{FF2B5EF4-FFF2-40B4-BE49-F238E27FC236}">
              <a16:creationId xmlns:a16="http://schemas.microsoft.com/office/drawing/2014/main" id="{326AF0FC-D132-451C-99C0-364C61BA77AF}"/>
            </a:ext>
          </a:extLst>
        </xdr:cNvPr>
        <xdr:cNvCxnSpPr/>
      </xdr:nvCxnSpPr>
      <xdr:spPr>
        <a:xfrm flipV="1">
          <a:off x="21323300" y="6898513"/>
          <a:ext cx="8382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4294</xdr:rowOff>
    </xdr:from>
    <xdr:to>
      <xdr:col>107</xdr:col>
      <xdr:colOff>101600</xdr:colOff>
      <xdr:row>40</xdr:row>
      <xdr:rowOff>105894</xdr:rowOff>
    </xdr:to>
    <xdr:sp macro="" textlink="">
      <xdr:nvSpPr>
        <xdr:cNvPr id="393" name="楕円 392">
          <a:extLst>
            <a:ext uri="{FF2B5EF4-FFF2-40B4-BE49-F238E27FC236}">
              <a16:creationId xmlns:a16="http://schemas.microsoft.com/office/drawing/2014/main" id="{E28B28FF-81CC-4251-9B09-E216218B2D6C}"/>
            </a:ext>
          </a:extLst>
        </xdr:cNvPr>
        <xdr:cNvSpPr/>
      </xdr:nvSpPr>
      <xdr:spPr>
        <a:xfrm>
          <a:off x="20383500" y="68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48494</xdr:rowOff>
    </xdr:from>
    <xdr:to>
      <xdr:col>111</xdr:col>
      <xdr:colOff>177800</xdr:colOff>
      <xdr:row>40</xdr:row>
      <xdr:rowOff>55094</xdr:rowOff>
    </xdr:to>
    <xdr:cxnSp macro="">
      <xdr:nvCxnSpPr>
        <xdr:cNvPr id="394" name="直線コネクタ 393">
          <a:extLst>
            <a:ext uri="{FF2B5EF4-FFF2-40B4-BE49-F238E27FC236}">
              <a16:creationId xmlns:a16="http://schemas.microsoft.com/office/drawing/2014/main" id="{6C6AA836-34B7-41D5-B974-1070CF9311C4}"/>
            </a:ext>
          </a:extLst>
        </xdr:cNvPr>
        <xdr:cNvCxnSpPr/>
      </xdr:nvCxnSpPr>
      <xdr:spPr>
        <a:xfrm flipV="1">
          <a:off x="20434300" y="6906494"/>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17394</xdr:rowOff>
    </xdr:from>
    <xdr:to>
      <xdr:col>102</xdr:col>
      <xdr:colOff>165100</xdr:colOff>
      <xdr:row>40</xdr:row>
      <xdr:rowOff>118994</xdr:rowOff>
    </xdr:to>
    <xdr:sp macro="" textlink="">
      <xdr:nvSpPr>
        <xdr:cNvPr id="395" name="楕円 394">
          <a:extLst>
            <a:ext uri="{FF2B5EF4-FFF2-40B4-BE49-F238E27FC236}">
              <a16:creationId xmlns:a16="http://schemas.microsoft.com/office/drawing/2014/main" id="{0678DE3C-1FE1-4988-9FBE-135199AA2D75}"/>
            </a:ext>
          </a:extLst>
        </xdr:cNvPr>
        <xdr:cNvSpPr/>
      </xdr:nvSpPr>
      <xdr:spPr>
        <a:xfrm>
          <a:off x="19494500" y="68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55094</xdr:rowOff>
    </xdr:from>
    <xdr:to>
      <xdr:col>107</xdr:col>
      <xdr:colOff>50800</xdr:colOff>
      <xdr:row>40</xdr:row>
      <xdr:rowOff>68194</xdr:rowOff>
    </xdr:to>
    <xdr:cxnSp macro="">
      <xdr:nvCxnSpPr>
        <xdr:cNvPr id="396" name="直線コネクタ 395">
          <a:extLst>
            <a:ext uri="{FF2B5EF4-FFF2-40B4-BE49-F238E27FC236}">
              <a16:creationId xmlns:a16="http://schemas.microsoft.com/office/drawing/2014/main" id="{AA69A5AE-15B3-4160-9EB9-3DE7EB41B7B3}"/>
            </a:ext>
          </a:extLst>
        </xdr:cNvPr>
        <xdr:cNvCxnSpPr/>
      </xdr:nvCxnSpPr>
      <xdr:spPr>
        <a:xfrm flipV="1">
          <a:off x="19545300" y="6913094"/>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33613</xdr:rowOff>
    </xdr:from>
    <xdr:to>
      <xdr:col>98</xdr:col>
      <xdr:colOff>38100</xdr:colOff>
      <xdr:row>40</xdr:row>
      <xdr:rowOff>135213</xdr:rowOff>
    </xdr:to>
    <xdr:sp macro="" textlink="">
      <xdr:nvSpPr>
        <xdr:cNvPr id="397" name="楕円 396">
          <a:extLst>
            <a:ext uri="{FF2B5EF4-FFF2-40B4-BE49-F238E27FC236}">
              <a16:creationId xmlns:a16="http://schemas.microsoft.com/office/drawing/2014/main" id="{FE0A108B-96E9-4FC8-ABE8-6FD17FCF509F}"/>
            </a:ext>
          </a:extLst>
        </xdr:cNvPr>
        <xdr:cNvSpPr/>
      </xdr:nvSpPr>
      <xdr:spPr>
        <a:xfrm>
          <a:off x="18605500" y="68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68194</xdr:rowOff>
    </xdr:from>
    <xdr:to>
      <xdr:col>102</xdr:col>
      <xdr:colOff>114300</xdr:colOff>
      <xdr:row>40</xdr:row>
      <xdr:rowOff>84413</xdr:rowOff>
    </xdr:to>
    <xdr:cxnSp macro="">
      <xdr:nvCxnSpPr>
        <xdr:cNvPr id="398" name="直線コネクタ 397">
          <a:extLst>
            <a:ext uri="{FF2B5EF4-FFF2-40B4-BE49-F238E27FC236}">
              <a16:creationId xmlns:a16="http://schemas.microsoft.com/office/drawing/2014/main" id="{0A25457A-60D4-4556-886E-02E482DA9F28}"/>
            </a:ext>
          </a:extLst>
        </xdr:cNvPr>
        <xdr:cNvCxnSpPr/>
      </xdr:nvCxnSpPr>
      <xdr:spPr>
        <a:xfrm flipV="1">
          <a:off x="18656300" y="6926194"/>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5CD9A77B-9FF3-459F-997B-9F538C20C387}"/>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29232BEF-3682-40E7-BFDC-31F57D0955E0}"/>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AA22BBDD-D174-4589-AF5A-898B16789FC8}"/>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107BDB80-00C2-481F-AA25-272CDE04C1CB}"/>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90421</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DC30D7A3-514D-4076-A5D0-60E5AC5BE0A6}"/>
            </a:ext>
          </a:extLst>
        </xdr:cNvPr>
        <xdr:cNvSpPr txBox="1"/>
      </xdr:nvSpPr>
      <xdr:spPr>
        <a:xfrm>
          <a:off x="21011095" y="694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97021</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8FFEEC09-AA63-4973-BA43-6BB4ED49AD39}"/>
            </a:ext>
          </a:extLst>
        </xdr:cNvPr>
        <xdr:cNvSpPr txBox="1"/>
      </xdr:nvSpPr>
      <xdr:spPr>
        <a:xfrm>
          <a:off x="20134795" y="69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110121</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1AC6DC99-6D1E-4A99-B25D-296455B1A6E3}"/>
            </a:ext>
          </a:extLst>
        </xdr:cNvPr>
        <xdr:cNvSpPr txBox="1"/>
      </xdr:nvSpPr>
      <xdr:spPr>
        <a:xfrm>
          <a:off x="19245795" y="69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126340</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2F9FCFA6-D823-43FF-AA13-F03D0C997236}"/>
            </a:ext>
          </a:extLst>
        </xdr:cNvPr>
        <xdr:cNvSpPr txBox="1"/>
      </xdr:nvSpPr>
      <xdr:spPr>
        <a:xfrm>
          <a:off x="18389111" y="69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E4A77D04-6C27-44FF-B4C9-C70877FBA6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3CE2C396-2D73-42FD-B90F-66BEF3BABD5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3B606B7E-B980-4CB7-A141-B848AD117A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E38505CA-8BA1-4BA0-BD50-EE63CCF9834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4CA960D1-B888-4499-A92B-025098F873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1FDAA610-06F6-4855-8766-01FC6DDA10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6B9BC89C-D8C1-49FE-9E89-690468E037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44D692F3-24D6-481F-B3F4-BC6DAD5B83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D29CAB7-EC9E-4437-B390-C5DECBA3D5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BC323516-05D2-4E2F-AF73-4A04199232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67D2D5C1-C456-4C21-A9DF-631DD925369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AB1CA2DF-6CD9-4F07-8D73-B1A46D03EAD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D937731C-94C9-4E49-9F26-6A65BD5E659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CF678A90-83AE-44C3-88E4-2F5A07B9850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6BF2C89C-5C04-4955-BFBC-6485579DBD5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A74750FA-43D8-4743-B9DE-19A0C45036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6B2A321D-792F-4A66-A59C-5F5DA9425DA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C0415EF6-565D-46FA-915C-BFEDF201471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019DCDC7-022E-44D3-AAE8-610DF07B06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806EDA18-60AA-4410-B152-C6C2FF170E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D7E8D0B9-1190-4BCB-8DB9-081C09EA51F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C9F4D408-90E4-4DF4-BD71-D3AF58B16D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a:extLst>
            <a:ext uri="{FF2B5EF4-FFF2-40B4-BE49-F238E27FC236}">
              <a16:creationId xmlns:a16="http://schemas.microsoft.com/office/drawing/2014/main" id="{4CD1E03B-E77B-4543-B9EF-6F5989368A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EE61BED2-4D7C-4507-AD60-0FA153F14E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486B400B-0589-4637-98FD-7B68E0C5C3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32" name="直線コネクタ 431">
          <a:extLst>
            <a:ext uri="{FF2B5EF4-FFF2-40B4-BE49-F238E27FC236}">
              <a16:creationId xmlns:a16="http://schemas.microsoft.com/office/drawing/2014/main" id="{0DA63964-0A39-4A38-8E35-31B1D98B1C04}"/>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EC07DCDB-631B-4B2D-803A-A28065F30CC2}"/>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34" name="直線コネクタ 433">
          <a:extLst>
            <a:ext uri="{FF2B5EF4-FFF2-40B4-BE49-F238E27FC236}">
              <a16:creationId xmlns:a16="http://schemas.microsoft.com/office/drawing/2014/main" id="{925CAC2A-BE38-49C0-ADE3-B574D485D1D4}"/>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FD38D44F-C66B-44FD-BB24-9E23B4FB04FF}"/>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36" name="直線コネクタ 435">
          <a:extLst>
            <a:ext uri="{FF2B5EF4-FFF2-40B4-BE49-F238E27FC236}">
              <a16:creationId xmlns:a16="http://schemas.microsoft.com/office/drawing/2014/main" id="{8821E103-7349-4819-8A83-131B7E029ED4}"/>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C05F1CCE-5760-4E57-88AB-018C8B39CC30}"/>
            </a:ext>
          </a:extLst>
        </xdr:cNvPr>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38" name="フローチャート: 判断 437">
          <a:extLst>
            <a:ext uri="{FF2B5EF4-FFF2-40B4-BE49-F238E27FC236}">
              <a16:creationId xmlns:a16="http://schemas.microsoft.com/office/drawing/2014/main" id="{969FE708-1FC9-4368-B3B2-24405D962F08}"/>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39" name="フローチャート: 判断 438">
          <a:extLst>
            <a:ext uri="{FF2B5EF4-FFF2-40B4-BE49-F238E27FC236}">
              <a16:creationId xmlns:a16="http://schemas.microsoft.com/office/drawing/2014/main" id="{DD509CBC-7F8B-49B2-A5ED-A9275869A671}"/>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40" name="フローチャート: 判断 439">
          <a:extLst>
            <a:ext uri="{FF2B5EF4-FFF2-40B4-BE49-F238E27FC236}">
              <a16:creationId xmlns:a16="http://schemas.microsoft.com/office/drawing/2014/main" id="{91D8EEB6-B3F0-41F5-874E-6BD16D9DF379}"/>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41" name="フローチャート: 判断 440">
          <a:extLst>
            <a:ext uri="{FF2B5EF4-FFF2-40B4-BE49-F238E27FC236}">
              <a16:creationId xmlns:a16="http://schemas.microsoft.com/office/drawing/2014/main" id="{CF1D5560-82DB-4570-9976-6D5444550F6B}"/>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42" name="フローチャート: 判断 441">
          <a:extLst>
            <a:ext uri="{FF2B5EF4-FFF2-40B4-BE49-F238E27FC236}">
              <a16:creationId xmlns:a16="http://schemas.microsoft.com/office/drawing/2014/main" id="{20131FE1-5495-4C0C-BC3A-1278CD38A52C}"/>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A4B5DD0-8972-4556-B237-940A7B4944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B8D4200-418B-42F6-9EA9-AB71567036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FF4CB232-8D8C-4545-A343-F7609A19DE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17EAB75-F285-4D9B-9C8F-5119452CD8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56C7BCFE-27AF-4D84-B1FD-36D067095E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448" name="楕円 447">
          <a:extLst>
            <a:ext uri="{FF2B5EF4-FFF2-40B4-BE49-F238E27FC236}">
              <a16:creationId xmlns:a16="http://schemas.microsoft.com/office/drawing/2014/main" id="{8A8BBD78-38AA-4975-8A80-050E73A31E1D}"/>
            </a:ext>
          </a:extLst>
        </xdr:cNvPr>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BD610E18-1178-4F73-A2F3-ECD07084A3DA}"/>
            </a:ext>
          </a:extLst>
        </xdr:cNvPr>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450" name="楕円 449">
          <a:extLst>
            <a:ext uri="{FF2B5EF4-FFF2-40B4-BE49-F238E27FC236}">
              <a16:creationId xmlns:a16="http://schemas.microsoft.com/office/drawing/2014/main" id="{438400A9-7C52-4D71-A4B7-31291AD36229}"/>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83276</xdr:rowOff>
    </xdr:to>
    <xdr:cxnSp macro="">
      <xdr:nvCxnSpPr>
        <xdr:cNvPr id="451" name="直線コネクタ 450">
          <a:extLst>
            <a:ext uri="{FF2B5EF4-FFF2-40B4-BE49-F238E27FC236}">
              <a16:creationId xmlns:a16="http://schemas.microsoft.com/office/drawing/2014/main" id="{D6001993-DB50-4D8C-A02A-18B369D2AAE2}"/>
            </a:ext>
          </a:extLst>
        </xdr:cNvPr>
        <xdr:cNvCxnSpPr/>
      </xdr:nvCxnSpPr>
      <xdr:spPr>
        <a:xfrm>
          <a:off x="15481300" y="101890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52" name="楕円 451">
          <a:extLst>
            <a:ext uri="{FF2B5EF4-FFF2-40B4-BE49-F238E27FC236}">
              <a16:creationId xmlns:a16="http://schemas.microsoft.com/office/drawing/2014/main" id="{66BAC540-5EAD-481F-BBDF-F90384FCF1DF}"/>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453" name="直線コネクタ 452">
          <a:extLst>
            <a:ext uri="{FF2B5EF4-FFF2-40B4-BE49-F238E27FC236}">
              <a16:creationId xmlns:a16="http://schemas.microsoft.com/office/drawing/2014/main" id="{1BFB223F-E6BC-4DB2-840B-A150F931B1A5}"/>
            </a:ext>
          </a:extLst>
        </xdr:cNvPr>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54" name="楕円 453">
          <a:extLst>
            <a:ext uri="{FF2B5EF4-FFF2-40B4-BE49-F238E27FC236}">
              <a16:creationId xmlns:a16="http://schemas.microsoft.com/office/drawing/2014/main" id="{3EEE7DCE-19AF-4025-B7B7-AA5B18A374D1}"/>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455" name="直線コネクタ 454">
          <a:extLst>
            <a:ext uri="{FF2B5EF4-FFF2-40B4-BE49-F238E27FC236}">
              <a16:creationId xmlns:a16="http://schemas.microsoft.com/office/drawing/2014/main" id="{DB7095B2-D10E-4111-88C2-B8F1FDBDE50C}"/>
            </a:ext>
          </a:extLst>
        </xdr:cNvPr>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456" name="楕円 455">
          <a:extLst>
            <a:ext uri="{FF2B5EF4-FFF2-40B4-BE49-F238E27FC236}">
              <a16:creationId xmlns:a16="http://schemas.microsoft.com/office/drawing/2014/main" id="{C2A1D6A7-7B0A-4D2B-B6A3-1AD8FB04DEE4}"/>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457" name="直線コネクタ 456">
          <a:extLst>
            <a:ext uri="{FF2B5EF4-FFF2-40B4-BE49-F238E27FC236}">
              <a16:creationId xmlns:a16="http://schemas.microsoft.com/office/drawing/2014/main" id="{37264C40-FC3E-42AC-B9D4-D8F38126370A}"/>
            </a:ext>
          </a:extLst>
        </xdr:cNvPr>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374C91CA-F3D7-4E1F-8BD7-96B3CB4FDF46}"/>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4B8CBEE0-2066-4C9F-BF52-11F26F58238F}"/>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135000</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DEC50885-4168-4B07-9840-337F36F5D159}"/>
            </a:ext>
          </a:extLst>
        </xdr:cNvPr>
        <xdr:cNvSpPr txBox="1"/>
      </xdr:nvSpPr>
      <xdr:spPr>
        <a:xfrm>
          <a:off x="13500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C78EDDD2-1C1F-4E5A-9994-486955741A84}"/>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7B9F0404-5BAF-4AAB-B63A-EAE4CC7CD204}"/>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82749</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C479AE4D-6E22-4233-902D-13A93C69F34A}"/>
            </a:ext>
          </a:extLst>
        </xdr:cNvPr>
        <xdr:cNvSpPr txBox="1"/>
      </xdr:nvSpPr>
      <xdr:spPr>
        <a:xfrm>
          <a:off x="14389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E5547A2B-3D5E-41DF-AD62-211B717F79FD}"/>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512DAE0A-B63D-40D0-A51D-1B6480E233F1}"/>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E43D324F-C98A-422B-AA82-E8123C74B2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40A4A630-7337-49EC-9A16-797F2D276D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4F677371-2502-4A63-9286-116C070CF9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180F386D-5FD4-4D5F-899F-9EF92AB8BC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475BB10D-7388-4AD7-9AB9-9AFE5EC185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697BF620-25E8-4343-8F3B-6F9476A659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229625CF-BC29-4236-8204-904B929EE3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583BE349-928A-486C-9FA9-1F0184170B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426C3139-F605-49EA-978E-2149A98CC2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706307C6-4B99-4FBE-9FA3-BA8054C66E7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E538DFE8-E103-4F59-B2CE-D51A762EDB7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C76FE53E-8AB3-4E82-B3A5-E54157DB1AC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EDBDF7EC-4FB5-44AA-B4C6-0CEE313D919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a:extLst>
            <a:ext uri="{FF2B5EF4-FFF2-40B4-BE49-F238E27FC236}">
              <a16:creationId xmlns:a16="http://schemas.microsoft.com/office/drawing/2014/main" id="{D03A26C4-A210-4C30-967B-466462FC52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E0CDFD93-0DA6-41EB-A408-5952FA7CE5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a:extLst>
            <a:ext uri="{FF2B5EF4-FFF2-40B4-BE49-F238E27FC236}">
              <a16:creationId xmlns:a16="http://schemas.microsoft.com/office/drawing/2014/main" id="{24D11E4B-A793-4221-970B-AF23389603D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033C1926-BB76-459E-9E07-8A1F33E4281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a:extLst>
            <a:ext uri="{FF2B5EF4-FFF2-40B4-BE49-F238E27FC236}">
              <a16:creationId xmlns:a16="http://schemas.microsoft.com/office/drawing/2014/main" id="{EA2E08D7-FAB5-47CE-BC26-7293EE945AF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EDA159F4-3EBA-42FC-A31F-CF9448FB34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613944BA-C3E3-4E18-A9BB-D60977FE5B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30877362-6D63-4EB6-AEC2-E04DA1C9F4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87" name="直線コネクタ 486">
          <a:extLst>
            <a:ext uri="{FF2B5EF4-FFF2-40B4-BE49-F238E27FC236}">
              <a16:creationId xmlns:a16="http://schemas.microsoft.com/office/drawing/2014/main" id="{1326C17E-9FB6-4471-B113-EB13B9161D1E}"/>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C2AD66CF-1550-4055-96BB-047F26088C11}"/>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9" name="直線コネクタ 488">
          <a:extLst>
            <a:ext uri="{FF2B5EF4-FFF2-40B4-BE49-F238E27FC236}">
              <a16:creationId xmlns:a16="http://schemas.microsoft.com/office/drawing/2014/main" id="{7368F6C1-711D-4F50-80A1-90AA4B63A813}"/>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BEC025C4-6E54-492A-BE69-EC4955D6512A}"/>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91" name="直線コネクタ 490">
          <a:extLst>
            <a:ext uri="{FF2B5EF4-FFF2-40B4-BE49-F238E27FC236}">
              <a16:creationId xmlns:a16="http://schemas.microsoft.com/office/drawing/2014/main" id="{CB510EF4-E52F-4C41-BA9F-10B0DBC4225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035C0727-F614-485A-B73F-4668C53F363A}"/>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93" name="フローチャート: 判断 492">
          <a:extLst>
            <a:ext uri="{FF2B5EF4-FFF2-40B4-BE49-F238E27FC236}">
              <a16:creationId xmlns:a16="http://schemas.microsoft.com/office/drawing/2014/main" id="{ED346E48-270C-4551-952C-30D93278D26C}"/>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94" name="フローチャート: 判断 493">
          <a:extLst>
            <a:ext uri="{FF2B5EF4-FFF2-40B4-BE49-F238E27FC236}">
              <a16:creationId xmlns:a16="http://schemas.microsoft.com/office/drawing/2014/main" id="{EE672EEB-7461-4142-86D7-C33EE9F8C48D}"/>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95" name="フローチャート: 判断 494">
          <a:extLst>
            <a:ext uri="{FF2B5EF4-FFF2-40B4-BE49-F238E27FC236}">
              <a16:creationId xmlns:a16="http://schemas.microsoft.com/office/drawing/2014/main" id="{4F90D419-156A-42ED-8EF5-84C97EB13504}"/>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96" name="フローチャート: 判断 495">
          <a:extLst>
            <a:ext uri="{FF2B5EF4-FFF2-40B4-BE49-F238E27FC236}">
              <a16:creationId xmlns:a16="http://schemas.microsoft.com/office/drawing/2014/main" id="{DF2C6789-C261-45F1-B46C-0DCC41DD58E7}"/>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497" name="フローチャート: 判断 496">
          <a:extLst>
            <a:ext uri="{FF2B5EF4-FFF2-40B4-BE49-F238E27FC236}">
              <a16:creationId xmlns:a16="http://schemas.microsoft.com/office/drawing/2014/main" id="{722FAEDB-394C-4B0F-A7FE-4989D66BB426}"/>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E6B95216-212D-40CC-A970-73EBCF730DE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F252170F-B615-471C-B654-ECA328D13F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DE669408-9D3A-42DC-8913-BD7CB1F90A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1000917-5B77-426A-83A4-8C799A96AC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AD0F691-2967-43ED-AFC2-354B7609BFF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91846</xdr:rowOff>
    </xdr:from>
    <xdr:to>
      <xdr:col>116</xdr:col>
      <xdr:colOff>114300</xdr:colOff>
      <xdr:row>63</xdr:row>
      <xdr:rowOff>21996</xdr:rowOff>
    </xdr:to>
    <xdr:sp macro="" textlink="">
      <xdr:nvSpPr>
        <xdr:cNvPr id="503" name="楕円 502">
          <a:extLst>
            <a:ext uri="{FF2B5EF4-FFF2-40B4-BE49-F238E27FC236}">
              <a16:creationId xmlns:a16="http://schemas.microsoft.com/office/drawing/2014/main" id="{8B6E7E21-AC41-4763-BDCB-79DB69BE7F5C}"/>
            </a:ext>
          </a:extLst>
        </xdr:cNvPr>
        <xdr:cNvSpPr/>
      </xdr:nvSpPr>
      <xdr:spPr>
        <a:xfrm>
          <a:off x="221107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114723</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EFBA31A1-994D-41D7-8B3B-9768D515857C}"/>
            </a:ext>
          </a:extLst>
        </xdr:cNvPr>
        <xdr:cNvSpPr txBox="1"/>
      </xdr:nvSpPr>
      <xdr:spPr>
        <a:xfrm>
          <a:off x="22199600" y="105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92304</xdr:rowOff>
    </xdr:from>
    <xdr:to>
      <xdr:col>112</xdr:col>
      <xdr:colOff>38100</xdr:colOff>
      <xdr:row>63</xdr:row>
      <xdr:rowOff>22454</xdr:rowOff>
    </xdr:to>
    <xdr:sp macro="" textlink="">
      <xdr:nvSpPr>
        <xdr:cNvPr id="505" name="楕円 504">
          <a:extLst>
            <a:ext uri="{FF2B5EF4-FFF2-40B4-BE49-F238E27FC236}">
              <a16:creationId xmlns:a16="http://schemas.microsoft.com/office/drawing/2014/main" id="{01861DF1-3DB7-42C7-B4D1-6B644CD9F564}"/>
            </a:ext>
          </a:extLst>
        </xdr:cNvPr>
        <xdr:cNvSpPr/>
      </xdr:nvSpPr>
      <xdr:spPr>
        <a:xfrm>
          <a:off x="21272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142646</xdr:rowOff>
    </xdr:from>
    <xdr:to>
      <xdr:col>116</xdr:col>
      <xdr:colOff>63500</xdr:colOff>
      <xdr:row>62</xdr:row>
      <xdr:rowOff>143104</xdr:rowOff>
    </xdr:to>
    <xdr:cxnSp macro="">
      <xdr:nvCxnSpPr>
        <xdr:cNvPr id="506" name="直線コネクタ 505">
          <a:extLst>
            <a:ext uri="{FF2B5EF4-FFF2-40B4-BE49-F238E27FC236}">
              <a16:creationId xmlns:a16="http://schemas.microsoft.com/office/drawing/2014/main" id="{F5D1E57F-113B-43F4-82F8-4D67D6FABC6E}"/>
            </a:ext>
          </a:extLst>
        </xdr:cNvPr>
        <xdr:cNvCxnSpPr/>
      </xdr:nvCxnSpPr>
      <xdr:spPr>
        <a:xfrm flipV="1">
          <a:off x="21323300" y="10772546"/>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92304</xdr:rowOff>
    </xdr:from>
    <xdr:to>
      <xdr:col>107</xdr:col>
      <xdr:colOff>101600</xdr:colOff>
      <xdr:row>63</xdr:row>
      <xdr:rowOff>22454</xdr:rowOff>
    </xdr:to>
    <xdr:sp macro="" textlink="">
      <xdr:nvSpPr>
        <xdr:cNvPr id="507" name="楕円 506">
          <a:extLst>
            <a:ext uri="{FF2B5EF4-FFF2-40B4-BE49-F238E27FC236}">
              <a16:creationId xmlns:a16="http://schemas.microsoft.com/office/drawing/2014/main" id="{5D4AA822-349B-40A0-B341-1D39D7AA547A}"/>
            </a:ext>
          </a:extLst>
        </xdr:cNvPr>
        <xdr:cNvSpPr/>
      </xdr:nvSpPr>
      <xdr:spPr>
        <a:xfrm>
          <a:off x="20383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143104</xdr:rowOff>
    </xdr:from>
    <xdr:to>
      <xdr:col>111</xdr:col>
      <xdr:colOff>177800</xdr:colOff>
      <xdr:row>62</xdr:row>
      <xdr:rowOff>143104</xdr:rowOff>
    </xdr:to>
    <xdr:cxnSp macro="">
      <xdr:nvCxnSpPr>
        <xdr:cNvPr id="508" name="直線コネクタ 507">
          <a:extLst>
            <a:ext uri="{FF2B5EF4-FFF2-40B4-BE49-F238E27FC236}">
              <a16:creationId xmlns:a16="http://schemas.microsoft.com/office/drawing/2014/main" id="{3E80326C-10E4-4C5A-A7EA-680DC9B11290}"/>
            </a:ext>
          </a:extLst>
        </xdr:cNvPr>
        <xdr:cNvCxnSpPr/>
      </xdr:nvCxnSpPr>
      <xdr:spPr>
        <a:xfrm>
          <a:off x="20434300" y="107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92304</xdr:rowOff>
    </xdr:from>
    <xdr:to>
      <xdr:col>102</xdr:col>
      <xdr:colOff>165100</xdr:colOff>
      <xdr:row>63</xdr:row>
      <xdr:rowOff>22454</xdr:rowOff>
    </xdr:to>
    <xdr:sp macro="" textlink="">
      <xdr:nvSpPr>
        <xdr:cNvPr id="509" name="楕円 508">
          <a:extLst>
            <a:ext uri="{FF2B5EF4-FFF2-40B4-BE49-F238E27FC236}">
              <a16:creationId xmlns:a16="http://schemas.microsoft.com/office/drawing/2014/main" id="{2F8AA949-AFCC-4B62-931C-228D5543D4B4}"/>
            </a:ext>
          </a:extLst>
        </xdr:cNvPr>
        <xdr:cNvSpPr/>
      </xdr:nvSpPr>
      <xdr:spPr>
        <a:xfrm>
          <a:off x="19494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143104</xdr:rowOff>
    </xdr:from>
    <xdr:to>
      <xdr:col>107</xdr:col>
      <xdr:colOff>50800</xdr:colOff>
      <xdr:row>62</xdr:row>
      <xdr:rowOff>143104</xdr:rowOff>
    </xdr:to>
    <xdr:cxnSp macro="">
      <xdr:nvCxnSpPr>
        <xdr:cNvPr id="510" name="直線コネクタ 509">
          <a:extLst>
            <a:ext uri="{FF2B5EF4-FFF2-40B4-BE49-F238E27FC236}">
              <a16:creationId xmlns:a16="http://schemas.microsoft.com/office/drawing/2014/main" id="{EF746DC7-DC1A-49A1-8F9B-F870C83AC335}"/>
            </a:ext>
          </a:extLst>
        </xdr:cNvPr>
        <xdr:cNvCxnSpPr/>
      </xdr:nvCxnSpPr>
      <xdr:spPr>
        <a:xfrm>
          <a:off x="19545300" y="1077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91846</xdr:rowOff>
    </xdr:from>
    <xdr:to>
      <xdr:col>98</xdr:col>
      <xdr:colOff>38100</xdr:colOff>
      <xdr:row>63</xdr:row>
      <xdr:rowOff>21996</xdr:rowOff>
    </xdr:to>
    <xdr:sp macro="" textlink="">
      <xdr:nvSpPr>
        <xdr:cNvPr id="511" name="楕円 510">
          <a:extLst>
            <a:ext uri="{FF2B5EF4-FFF2-40B4-BE49-F238E27FC236}">
              <a16:creationId xmlns:a16="http://schemas.microsoft.com/office/drawing/2014/main" id="{CC2CBD35-DFBE-42DC-B706-AC48206B17BE}"/>
            </a:ext>
          </a:extLst>
        </xdr:cNvPr>
        <xdr:cNvSpPr/>
      </xdr:nvSpPr>
      <xdr:spPr>
        <a:xfrm>
          <a:off x="18605500" y="107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142646</xdr:rowOff>
    </xdr:from>
    <xdr:to>
      <xdr:col>102</xdr:col>
      <xdr:colOff>114300</xdr:colOff>
      <xdr:row>62</xdr:row>
      <xdr:rowOff>143104</xdr:rowOff>
    </xdr:to>
    <xdr:cxnSp macro="">
      <xdr:nvCxnSpPr>
        <xdr:cNvPr id="512" name="直線コネクタ 511">
          <a:extLst>
            <a:ext uri="{FF2B5EF4-FFF2-40B4-BE49-F238E27FC236}">
              <a16:creationId xmlns:a16="http://schemas.microsoft.com/office/drawing/2014/main" id="{B677AB3A-076E-4AB4-B379-9164D46E03FB}"/>
            </a:ext>
          </a:extLst>
        </xdr:cNvPr>
        <xdr:cNvCxnSpPr/>
      </xdr:nvCxnSpPr>
      <xdr:spPr>
        <a:xfrm>
          <a:off x="18656300" y="1077254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513" name="n_1aveValue【保健センター・保健所】&#10;一人当たり面積">
          <a:extLst>
            <a:ext uri="{FF2B5EF4-FFF2-40B4-BE49-F238E27FC236}">
              <a16:creationId xmlns:a16="http://schemas.microsoft.com/office/drawing/2014/main" id="{D94517CA-8D8F-463F-B00B-3D5129B51DAB}"/>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514" name="n_2aveValue【保健センター・保健所】&#10;一人当たり面積">
          <a:extLst>
            <a:ext uri="{FF2B5EF4-FFF2-40B4-BE49-F238E27FC236}">
              <a16:creationId xmlns:a16="http://schemas.microsoft.com/office/drawing/2014/main" id="{A42E1243-7D0F-4A6B-8414-77A2EE89E9C1}"/>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515" name="n_3aveValue【保健センター・保健所】&#10;一人当たり面積">
          <a:extLst>
            <a:ext uri="{FF2B5EF4-FFF2-40B4-BE49-F238E27FC236}">
              <a16:creationId xmlns:a16="http://schemas.microsoft.com/office/drawing/2014/main" id="{9FADDB0A-A72D-4C74-9ADE-C58F63D1F732}"/>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516" name="n_4aveValue【保健センター・保健所】&#10;一人当たり面積">
          <a:extLst>
            <a:ext uri="{FF2B5EF4-FFF2-40B4-BE49-F238E27FC236}">
              <a16:creationId xmlns:a16="http://schemas.microsoft.com/office/drawing/2014/main" id="{E4FC93BD-F557-4D70-92F4-7E07B6ACFF17}"/>
            </a:ext>
          </a:extLst>
        </xdr:cNvPr>
        <xdr:cNvSpPr txBox="1"/>
      </xdr:nvSpPr>
      <xdr:spPr>
        <a:xfrm>
          <a:off x="184214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38981</xdr:rowOff>
    </xdr:from>
    <xdr:ext cx="469744" cy="259045"/>
    <xdr:sp macro="" textlink="">
      <xdr:nvSpPr>
        <xdr:cNvPr id="517" name="n_1mainValue【保健センター・保健所】&#10;一人当たり面積">
          <a:extLst>
            <a:ext uri="{FF2B5EF4-FFF2-40B4-BE49-F238E27FC236}">
              <a16:creationId xmlns:a16="http://schemas.microsoft.com/office/drawing/2014/main" id="{6713B078-10D1-4D15-A883-98A820094FA0}"/>
            </a:ext>
          </a:extLst>
        </xdr:cNvPr>
        <xdr:cNvSpPr txBox="1"/>
      </xdr:nvSpPr>
      <xdr:spPr>
        <a:xfrm>
          <a:off x="210757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38981</xdr:rowOff>
    </xdr:from>
    <xdr:ext cx="469744" cy="259045"/>
    <xdr:sp macro="" textlink="">
      <xdr:nvSpPr>
        <xdr:cNvPr id="518" name="n_2mainValue【保健センター・保健所】&#10;一人当たり面積">
          <a:extLst>
            <a:ext uri="{FF2B5EF4-FFF2-40B4-BE49-F238E27FC236}">
              <a16:creationId xmlns:a16="http://schemas.microsoft.com/office/drawing/2014/main" id="{DF2F3AC7-7D5E-4484-9532-8B392460EF77}"/>
            </a:ext>
          </a:extLst>
        </xdr:cNvPr>
        <xdr:cNvSpPr txBox="1"/>
      </xdr:nvSpPr>
      <xdr:spPr>
        <a:xfrm>
          <a:off x="20199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38981</xdr:rowOff>
    </xdr:from>
    <xdr:ext cx="469744" cy="259045"/>
    <xdr:sp macro="" textlink="">
      <xdr:nvSpPr>
        <xdr:cNvPr id="519" name="n_3mainValue【保健センター・保健所】&#10;一人当たり面積">
          <a:extLst>
            <a:ext uri="{FF2B5EF4-FFF2-40B4-BE49-F238E27FC236}">
              <a16:creationId xmlns:a16="http://schemas.microsoft.com/office/drawing/2014/main" id="{296A14D2-0999-42E8-9302-E211A686F4DF}"/>
            </a:ext>
          </a:extLst>
        </xdr:cNvPr>
        <xdr:cNvSpPr txBox="1"/>
      </xdr:nvSpPr>
      <xdr:spPr>
        <a:xfrm>
          <a:off x="19310427" y="104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38523</xdr:rowOff>
    </xdr:from>
    <xdr:ext cx="469744" cy="259045"/>
    <xdr:sp macro="" textlink="">
      <xdr:nvSpPr>
        <xdr:cNvPr id="520" name="n_4mainValue【保健センター・保健所】&#10;一人当たり面積">
          <a:extLst>
            <a:ext uri="{FF2B5EF4-FFF2-40B4-BE49-F238E27FC236}">
              <a16:creationId xmlns:a16="http://schemas.microsoft.com/office/drawing/2014/main" id="{AA0DE358-34F0-4030-843A-0CC47BB38A1B}"/>
            </a:ext>
          </a:extLst>
        </xdr:cNvPr>
        <xdr:cNvSpPr txBox="1"/>
      </xdr:nvSpPr>
      <xdr:spPr>
        <a:xfrm>
          <a:off x="18421427" y="104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BEC696C2-C587-4224-BD2B-A06DA26343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4C06B292-E460-4FDA-B648-A5648BA34D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2AC8B81A-EDA7-4661-B0FB-03C2D682A7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ED109D8E-54CB-4592-BAF2-CB311E1A2B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FCB12963-2789-4E9C-84DB-99D923EFC0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05DDC333-0198-4CB7-B843-3A2A08B2777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8FB2ACFC-ED37-44FE-93E0-9ED5E12B6E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D8E92EF6-19E3-4A05-8C3A-9066BF7AF7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950C30CD-1210-415B-83F7-87828A7FBE6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99678C22-475E-4294-BF02-A95676329F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26E7686F-3CBE-440A-BB8E-04DF5DBB20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8AB8036C-11D8-4762-BE49-447D618C35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2F3F5E99-4718-4EB0-BAAC-D15E4DC73F9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A35D48A5-7E04-4A02-B24F-34A42D1B60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98EE1265-21FC-4FA3-982B-884B8574CA9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867EFC2B-8496-4605-9CFB-1194719060C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C2F7BE37-6EE1-42B1-ABCF-4E1CE29E4C9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27D357FD-6850-44DE-8B2D-16FD2A8826E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7D833AF2-9B73-49E5-A6D1-329AB8B959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1287B7EF-CE9A-4A2B-97D7-E69CB2F06C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31EF2EFB-D64B-4026-BBCC-F94E3F65F95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31F7CCD4-6FA0-432C-AD2A-86F56FAF89B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89981AA3-AE3B-4D17-AFC9-DEF2583C5EA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44D47DD0-387D-4585-8AC5-4FF9436D28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BB73C913-9AFB-49A0-9E81-C674438076C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EB24FBE8-6601-47F2-8C7A-26F0574C581B}"/>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DF16AE36-E32C-492F-A8DB-A3B4DF85837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F6652418-EF8A-45F6-B38E-6BF0478214A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6B53F0D7-9BAE-4CF8-BA43-1408DA3A0014}"/>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50" name="直線コネクタ 549">
          <a:extLst>
            <a:ext uri="{FF2B5EF4-FFF2-40B4-BE49-F238E27FC236}">
              <a16:creationId xmlns:a16="http://schemas.microsoft.com/office/drawing/2014/main" id="{26B212A9-2548-4F34-8BEB-ED20C2E5A55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3612B5CC-8EF7-4336-91B7-E741697BC484}"/>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52" name="フローチャート: 判断 551">
          <a:extLst>
            <a:ext uri="{FF2B5EF4-FFF2-40B4-BE49-F238E27FC236}">
              <a16:creationId xmlns:a16="http://schemas.microsoft.com/office/drawing/2014/main" id="{551A4D89-1D9C-4172-BA70-ACD1F3FCE3C8}"/>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53" name="フローチャート: 判断 552">
          <a:extLst>
            <a:ext uri="{FF2B5EF4-FFF2-40B4-BE49-F238E27FC236}">
              <a16:creationId xmlns:a16="http://schemas.microsoft.com/office/drawing/2014/main" id="{593192C2-E4FD-4A74-911E-D3EE5091DDF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54" name="フローチャート: 判断 553">
          <a:extLst>
            <a:ext uri="{FF2B5EF4-FFF2-40B4-BE49-F238E27FC236}">
              <a16:creationId xmlns:a16="http://schemas.microsoft.com/office/drawing/2014/main" id="{C8B97296-5EA7-4531-A591-B89BB5441A97}"/>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55" name="フローチャート: 判断 554">
          <a:extLst>
            <a:ext uri="{FF2B5EF4-FFF2-40B4-BE49-F238E27FC236}">
              <a16:creationId xmlns:a16="http://schemas.microsoft.com/office/drawing/2014/main" id="{F699CB69-359F-43CA-8463-412F4E29BECE}"/>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56" name="フローチャート: 判断 555">
          <a:extLst>
            <a:ext uri="{FF2B5EF4-FFF2-40B4-BE49-F238E27FC236}">
              <a16:creationId xmlns:a16="http://schemas.microsoft.com/office/drawing/2014/main" id="{8DEADF59-32BB-44C5-A5A6-1FA8F122BA0B}"/>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CBBA008E-9618-43F3-B4AC-A4986EE5155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B6B8B40-0991-43EB-A20D-7DC83A294D3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E0A4A671-DC8B-4CDB-91D5-37181FD035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446597E0-B2B5-4438-BCAF-DD1F5417F2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5106BE2C-5F8D-4C2B-930C-ECE634CB6C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109764</xdr:rowOff>
    </xdr:from>
    <xdr:to>
      <xdr:col>85</xdr:col>
      <xdr:colOff>177800</xdr:colOff>
      <xdr:row>86</xdr:row>
      <xdr:rowOff>39914</xdr:rowOff>
    </xdr:to>
    <xdr:sp macro="" textlink="">
      <xdr:nvSpPr>
        <xdr:cNvPr id="562" name="楕円 561">
          <a:extLst>
            <a:ext uri="{FF2B5EF4-FFF2-40B4-BE49-F238E27FC236}">
              <a16:creationId xmlns:a16="http://schemas.microsoft.com/office/drawing/2014/main" id="{FA5745C1-7BBA-4A07-929C-91995BED6773}"/>
            </a:ext>
          </a:extLst>
        </xdr:cNvPr>
        <xdr:cNvSpPr/>
      </xdr:nvSpPr>
      <xdr:spPr>
        <a:xfrm>
          <a:off x="16268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88191</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C6E9FB71-4F6B-49EB-A271-E4727932C2F7}"/>
            </a:ext>
          </a:extLst>
        </xdr:cNvPr>
        <xdr:cNvSpPr txBox="1"/>
      </xdr:nvSpPr>
      <xdr:spPr>
        <a:xfrm>
          <a:off x="16357600"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126093</xdr:rowOff>
    </xdr:from>
    <xdr:to>
      <xdr:col>81</xdr:col>
      <xdr:colOff>101600</xdr:colOff>
      <xdr:row>86</xdr:row>
      <xdr:rowOff>56243</xdr:rowOff>
    </xdr:to>
    <xdr:sp macro="" textlink="">
      <xdr:nvSpPr>
        <xdr:cNvPr id="564" name="楕円 563">
          <a:extLst>
            <a:ext uri="{FF2B5EF4-FFF2-40B4-BE49-F238E27FC236}">
              <a16:creationId xmlns:a16="http://schemas.microsoft.com/office/drawing/2014/main" id="{BACE3550-FA98-4623-A498-4F47AC62E5F2}"/>
            </a:ext>
          </a:extLst>
        </xdr:cNvPr>
        <xdr:cNvSpPr/>
      </xdr:nvSpPr>
      <xdr:spPr>
        <a:xfrm>
          <a:off x="1543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160564</xdr:rowOff>
    </xdr:from>
    <xdr:to>
      <xdr:col>85</xdr:col>
      <xdr:colOff>127000</xdr:colOff>
      <xdr:row>86</xdr:row>
      <xdr:rowOff>5443</xdr:rowOff>
    </xdr:to>
    <xdr:cxnSp macro="">
      <xdr:nvCxnSpPr>
        <xdr:cNvPr id="565" name="直線コネクタ 564">
          <a:extLst>
            <a:ext uri="{FF2B5EF4-FFF2-40B4-BE49-F238E27FC236}">
              <a16:creationId xmlns:a16="http://schemas.microsoft.com/office/drawing/2014/main" id="{B5EA776D-CEA3-4B2E-9211-BBB25093D3B6}"/>
            </a:ext>
          </a:extLst>
        </xdr:cNvPr>
        <xdr:cNvCxnSpPr/>
      </xdr:nvCxnSpPr>
      <xdr:spPr>
        <a:xfrm flipV="1">
          <a:off x="15481300" y="147338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566" name="楕円 565">
          <a:extLst>
            <a:ext uri="{FF2B5EF4-FFF2-40B4-BE49-F238E27FC236}">
              <a16:creationId xmlns:a16="http://schemas.microsoft.com/office/drawing/2014/main" id="{CDE979FF-F197-4796-BA91-F45779BF79DE}"/>
            </a:ext>
          </a:extLst>
        </xdr:cNvPr>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5443</xdr:rowOff>
    </xdr:to>
    <xdr:cxnSp macro="">
      <xdr:nvCxnSpPr>
        <xdr:cNvPr id="567" name="直線コネクタ 566">
          <a:extLst>
            <a:ext uri="{FF2B5EF4-FFF2-40B4-BE49-F238E27FC236}">
              <a16:creationId xmlns:a16="http://schemas.microsoft.com/office/drawing/2014/main" id="{B9AD981A-57DD-4C7B-A289-80C8F7577F5D}"/>
            </a:ext>
          </a:extLst>
        </xdr:cNvPr>
        <xdr:cNvCxnSpPr/>
      </xdr:nvCxnSpPr>
      <xdr:spPr>
        <a:xfrm>
          <a:off x="14592300" y="147370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103232</xdr:rowOff>
    </xdr:from>
    <xdr:to>
      <xdr:col>72</xdr:col>
      <xdr:colOff>38100</xdr:colOff>
      <xdr:row>86</xdr:row>
      <xdr:rowOff>33382</xdr:rowOff>
    </xdr:to>
    <xdr:sp macro="" textlink="">
      <xdr:nvSpPr>
        <xdr:cNvPr id="568" name="楕円 567">
          <a:extLst>
            <a:ext uri="{FF2B5EF4-FFF2-40B4-BE49-F238E27FC236}">
              <a16:creationId xmlns:a16="http://schemas.microsoft.com/office/drawing/2014/main" id="{C34FA86D-ECB7-420A-B3DB-FCA27C93B2B2}"/>
            </a:ext>
          </a:extLst>
        </xdr:cNvPr>
        <xdr:cNvSpPr/>
      </xdr:nvSpPr>
      <xdr:spPr>
        <a:xfrm>
          <a:off x="13652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154032</xdr:rowOff>
    </xdr:from>
    <xdr:to>
      <xdr:col>76</xdr:col>
      <xdr:colOff>114300</xdr:colOff>
      <xdr:row>85</xdr:row>
      <xdr:rowOff>163830</xdr:rowOff>
    </xdr:to>
    <xdr:cxnSp macro="">
      <xdr:nvCxnSpPr>
        <xdr:cNvPr id="569" name="直線コネクタ 568">
          <a:extLst>
            <a:ext uri="{FF2B5EF4-FFF2-40B4-BE49-F238E27FC236}">
              <a16:creationId xmlns:a16="http://schemas.microsoft.com/office/drawing/2014/main" id="{4AD32265-F29C-4B87-BB68-9B10A58DE9A0}"/>
            </a:ext>
          </a:extLst>
        </xdr:cNvPr>
        <xdr:cNvCxnSpPr/>
      </xdr:nvCxnSpPr>
      <xdr:spPr>
        <a:xfrm>
          <a:off x="13703300" y="147272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88537</xdr:rowOff>
    </xdr:from>
    <xdr:to>
      <xdr:col>67</xdr:col>
      <xdr:colOff>101600</xdr:colOff>
      <xdr:row>86</xdr:row>
      <xdr:rowOff>18687</xdr:rowOff>
    </xdr:to>
    <xdr:sp macro="" textlink="">
      <xdr:nvSpPr>
        <xdr:cNvPr id="570" name="楕円 569">
          <a:extLst>
            <a:ext uri="{FF2B5EF4-FFF2-40B4-BE49-F238E27FC236}">
              <a16:creationId xmlns:a16="http://schemas.microsoft.com/office/drawing/2014/main" id="{2E13E666-3530-482C-8ED6-D0DF97ADAD04}"/>
            </a:ext>
          </a:extLst>
        </xdr:cNvPr>
        <xdr:cNvSpPr/>
      </xdr:nvSpPr>
      <xdr:spPr>
        <a:xfrm>
          <a:off x="12763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139337</xdr:rowOff>
    </xdr:from>
    <xdr:to>
      <xdr:col>71</xdr:col>
      <xdr:colOff>177800</xdr:colOff>
      <xdr:row>85</xdr:row>
      <xdr:rowOff>154032</xdr:rowOff>
    </xdr:to>
    <xdr:cxnSp macro="">
      <xdr:nvCxnSpPr>
        <xdr:cNvPr id="571" name="直線コネクタ 570">
          <a:extLst>
            <a:ext uri="{FF2B5EF4-FFF2-40B4-BE49-F238E27FC236}">
              <a16:creationId xmlns:a16="http://schemas.microsoft.com/office/drawing/2014/main" id="{C986DC8F-F96F-4100-9AE2-129C91CDCB26}"/>
            </a:ext>
          </a:extLst>
        </xdr:cNvPr>
        <xdr:cNvCxnSpPr/>
      </xdr:nvCxnSpPr>
      <xdr:spPr>
        <a:xfrm>
          <a:off x="12814300" y="147125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572" name="n_1aveValue【消防施設】&#10;有形固定資産減価償却率">
          <a:extLst>
            <a:ext uri="{FF2B5EF4-FFF2-40B4-BE49-F238E27FC236}">
              <a16:creationId xmlns:a16="http://schemas.microsoft.com/office/drawing/2014/main" id="{72CADC48-D1ED-40B0-A3A1-BF3202655F93}"/>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73" name="n_2aveValue【消防施設】&#10;有形固定資産減価償却率">
          <a:extLst>
            <a:ext uri="{FF2B5EF4-FFF2-40B4-BE49-F238E27FC236}">
              <a16:creationId xmlns:a16="http://schemas.microsoft.com/office/drawing/2014/main" id="{946D2212-34DF-4F4C-B543-E5E8CB06B8C5}"/>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74" name="n_3aveValue【消防施設】&#10;有形固定資産減価償却率">
          <a:extLst>
            <a:ext uri="{FF2B5EF4-FFF2-40B4-BE49-F238E27FC236}">
              <a16:creationId xmlns:a16="http://schemas.microsoft.com/office/drawing/2014/main" id="{697517AA-C3E6-4F11-9C0B-E4045EF546EC}"/>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75" name="n_4aveValue【消防施設】&#10;有形固定資産減価償却率">
          <a:extLst>
            <a:ext uri="{FF2B5EF4-FFF2-40B4-BE49-F238E27FC236}">
              <a16:creationId xmlns:a16="http://schemas.microsoft.com/office/drawing/2014/main" id="{BC522F31-33C1-4F7F-BDA9-D65C7A62C7F5}"/>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47370</xdr:rowOff>
    </xdr:from>
    <xdr:ext cx="405111" cy="259045"/>
    <xdr:sp macro="" textlink="">
      <xdr:nvSpPr>
        <xdr:cNvPr id="576" name="n_1mainValue【消防施設】&#10;有形固定資産減価償却率">
          <a:extLst>
            <a:ext uri="{FF2B5EF4-FFF2-40B4-BE49-F238E27FC236}">
              <a16:creationId xmlns:a16="http://schemas.microsoft.com/office/drawing/2014/main" id="{27B0CEC5-D98A-4C2D-9A6F-47816F7ADD2F}"/>
            </a:ext>
          </a:extLst>
        </xdr:cNvPr>
        <xdr:cNvSpPr txBox="1"/>
      </xdr:nvSpPr>
      <xdr:spPr>
        <a:xfrm>
          <a:off x="152660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577" name="n_2mainValue【消防施設】&#10;有形固定資産減価償却率">
          <a:extLst>
            <a:ext uri="{FF2B5EF4-FFF2-40B4-BE49-F238E27FC236}">
              <a16:creationId xmlns:a16="http://schemas.microsoft.com/office/drawing/2014/main" id="{3FCB9372-CE35-43F1-8A5F-CD1A94932292}"/>
            </a:ext>
          </a:extLst>
        </xdr:cNvPr>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24509</xdr:rowOff>
    </xdr:from>
    <xdr:ext cx="405111" cy="259045"/>
    <xdr:sp macro="" textlink="">
      <xdr:nvSpPr>
        <xdr:cNvPr id="578" name="n_3mainValue【消防施設】&#10;有形固定資産減価償却率">
          <a:extLst>
            <a:ext uri="{FF2B5EF4-FFF2-40B4-BE49-F238E27FC236}">
              <a16:creationId xmlns:a16="http://schemas.microsoft.com/office/drawing/2014/main" id="{44C2D980-23F3-4EDB-90A1-D14FDD332509}"/>
            </a:ext>
          </a:extLst>
        </xdr:cNvPr>
        <xdr:cNvSpPr txBox="1"/>
      </xdr:nvSpPr>
      <xdr:spPr>
        <a:xfrm>
          <a:off x="13500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9814</xdr:rowOff>
    </xdr:from>
    <xdr:ext cx="405111" cy="259045"/>
    <xdr:sp macro="" textlink="">
      <xdr:nvSpPr>
        <xdr:cNvPr id="579" name="n_4mainValue【消防施設】&#10;有形固定資産減価償却率">
          <a:extLst>
            <a:ext uri="{FF2B5EF4-FFF2-40B4-BE49-F238E27FC236}">
              <a16:creationId xmlns:a16="http://schemas.microsoft.com/office/drawing/2014/main" id="{FDAC6B1C-F79F-4D69-AD33-13D768BB77CF}"/>
            </a:ext>
          </a:extLst>
        </xdr:cNvPr>
        <xdr:cNvSpPr txBox="1"/>
      </xdr:nvSpPr>
      <xdr:spPr>
        <a:xfrm>
          <a:off x="12611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CB929F31-1BA0-4FA4-ACBF-35B7280BAE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9B4EC8E0-F8A0-4ABF-ADF2-057E75D574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3209D75A-8C23-46E2-8465-E115C79E73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FB9257EC-E079-480B-A48F-BEB27B5FCB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DE9A915D-C299-4F39-B742-DF15509D00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34978BB5-09D1-4BD1-8540-C03C5872C3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C406123D-7CDF-4EE6-A77B-8849D7386A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F390FC8-10F6-442D-99BF-06DA4C8308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AF670BD1-ACF0-48B3-BC23-4BF7179BE5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C8B3643-E38B-42C1-896F-28A913D279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B5CB86D8-F76F-42ED-BC7E-F1BC2846DA1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FA028879-FF17-463A-BC42-2DCB916194F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E27771EB-9A7D-43F4-87F3-DC22E57AF27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9E420420-7AE5-4CB5-AFA0-60EABC88A84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A5D34B69-3CAC-4918-9F4C-DF03D18AEAC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D2D6CE23-BBB5-4EB1-B2E6-DA2229FF599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635AC5F8-5045-4B10-B4ED-6AAC3FC6887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DDBCEDA9-1726-4134-82C3-701182BFF60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B6C6B8EA-7050-47B3-B1DB-2676C2A5970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56089CCD-F825-48F2-9FED-86E0E8F1CE3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D3B4A23D-AC2D-4A48-BED4-7BC980042E5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A61028A9-41E6-4847-AFA7-9D68BB9A90D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AC83AD46-A2B6-4D07-BB2A-45634B3F35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3F0A7220-27C8-439E-A24B-2BFECCD8198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3C653688-060B-4E02-A67B-2D7CF7E205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05" name="直線コネクタ 604">
          <a:extLst>
            <a:ext uri="{FF2B5EF4-FFF2-40B4-BE49-F238E27FC236}">
              <a16:creationId xmlns:a16="http://schemas.microsoft.com/office/drawing/2014/main" id="{143F94ED-7A9B-4EBD-A200-879D401760C6}"/>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6" name="【消防施設】&#10;一人当たり面積最小値テキスト">
          <a:extLst>
            <a:ext uri="{FF2B5EF4-FFF2-40B4-BE49-F238E27FC236}">
              <a16:creationId xmlns:a16="http://schemas.microsoft.com/office/drawing/2014/main" id="{263C32C7-29A2-4348-BC04-D629C6A78AC1}"/>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7" name="直線コネクタ 606">
          <a:extLst>
            <a:ext uri="{FF2B5EF4-FFF2-40B4-BE49-F238E27FC236}">
              <a16:creationId xmlns:a16="http://schemas.microsoft.com/office/drawing/2014/main" id="{4987577F-07A6-49D6-A67E-C087003FEEBD}"/>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8" name="【消防施設】&#10;一人当たり面積最大値テキスト">
          <a:extLst>
            <a:ext uri="{FF2B5EF4-FFF2-40B4-BE49-F238E27FC236}">
              <a16:creationId xmlns:a16="http://schemas.microsoft.com/office/drawing/2014/main" id="{DC186DB1-FF2A-4F72-8066-F8839851BDF9}"/>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9" name="直線コネクタ 608">
          <a:extLst>
            <a:ext uri="{FF2B5EF4-FFF2-40B4-BE49-F238E27FC236}">
              <a16:creationId xmlns:a16="http://schemas.microsoft.com/office/drawing/2014/main" id="{9BEAD1B4-0C8D-451F-A1BC-73ACE8FF8735}"/>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10" name="【消防施設】&#10;一人当たり面積平均値テキスト">
          <a:extLst>
            <a:ext uri="{FF2B5EF4-FFF2-40B4-BE49-F238E27FC236}">
              <a16:creationId xmlns:a16="http://schemas.microsoft.com/office/drawing/2014/main" id="{9E7F6A51-863D-4310-8704-AACF1836200B}"/>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11" name="フローチャート: 判断 610">
          <a:extLst>
            <a:ext uri="{FF2B5EF4-FFF2-40B4-BE49-F238E27FC236}">
              <a16:creationId xmlns:a16="http://schemas.microsoft.com/office/drawing/2014/main" id="{D2C50A9C-CA9D-43D2-986C-087EDDFA3A59}"/>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12" name="フローチャート: 判断 611">
          <a:extLst>
            <a:ext uri="{FF2B5EF4-FFF2-40B4-BE49-F238E27FC236}">
              <a16:creationId xmlns:a16="http://schemas.microsoft.com/office/drawing/2014/main" id="{ADE9B69E-F45B-46F0-B4BA-171DA7CB89A1}"/>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13" name="フローチャート: 判断 612">
          <a:extLst>
            <a:ext uri="{FF2B5EF4-FFF2-40B4-BE49-F238E27FC236}">
              <a16:creationId xmlns:a16="http://schemas.microsoft.com/office/drawing/2014/main" id="{E2C91F32-609C-4EA0-BDEF-E51817E3274A}"/>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14" name="フローチャート: 判断 613">
          <a:extLst>
            <a:ext uri="{FF2B5EF4-FFF2-40B4-BE49-F238E27FC236}">
              <a16:creationId xmlns:a16="http://schemas.microsoft.com/office/drawing/2014/main" id="{33EDD9FF-CB7C-4702-823F-5321F1DEBC4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15" name="フローチャート: 判断 614">
          <a:extLst>
            <a:ext uri="{FF2B5EF4-FFF2-40B4-BE49-F238E27FC236}">
              <a16:creationId xmlns:a16="http://schemas.microsoft.com/office/drawing/2014/main" id="{3CA6B434-C3FC-40A3-A2B7-4AC4C85075AE}"/>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654E131-26FD-467A-BBFC-1A195CAFC5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134D6582-F1D5-49F0-AAD4-AAA87ADDD1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F6D0359-646E-4D4E-B297-D2CB390BE1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72A440A-4104-48CB-B41D-7665250D71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FFD1DD1-31C6-48DE-AA1E-3FA6E68AA4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1" name="楕円 620">
          <a:extLst>
            <a:ext uri="{FF2B5EF4-FFF2-40B4-BE49-F238E27FC236}">
              <a16:creationId xmlns:a16="http://schemas.microsoft.com/office/drawing/2014/main" id="{2A1A7FA0-BE14-4C79-A616-00ECBA105979}"/>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22" name="【消防施設】&#10;一人当たり面積該当値テキスト">
          <a:extLst>
            <a:ext uri="{FF2B5EF4-FFF2-40B4-BE49-F238E27FC236}">
              <a16:creationId xmlns:a16="http://schemas.microsoft.com/office/drawing/2014/main" id="{23B5353A-F990-421F-AA27-FCC2C1E3E53F}"/>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23" name="楕円 622">
          <a:extLst>
            <a:ext uri="{FF2B5EF4-FFF2-40B4-BE49-F238E27FC236}">
              <a16:creationId xmlns:a16="http://schemas.microsoft.com/office/drawing/2014/main" id="{951BE09A-7C8D-4739-AB15-963D14AA4F3E}"/>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3811</xdr:rowOff>
    </xdr:to>
    <xdr:cxnSp macro="">
      <xdr:nvCxnSpPr>
        <xdr:cNvPr id="624" name="直線コネクタ 623">
          <a:extLst>
            <a:ext uri="{FF2B5EF4-FFF2-40B4-BE49-F238E27FC236}">
              <a16:creationId xmlns:a16="http://schemas.microsoft.com/office/drawing/2014/main" id="{4F702CDA-34A7-436B-BD12-3991FCBA07E8}"/>
            </a:ext>
          </a:extLst>
        </xdr:cNvPr>
        <xdr:cNvCxnSpPr/>
      </xdr:nvCxnSpPr>
      <xdr:spPr>
        <a:xfrm flipV="1">
          <a:off x="21323300" y="14554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25" name="楕円 624">
          <a:extLst>
            <a:ext uri="{FF2B5EF4-FFF2-40B4-BE49-F238E27FC236}">
              <a16:creationId xmlns:a16="http://schemas.microsoft.com/office/drawing/2014/main" id="{400053D1-2F7E-4A1D-ACD9-DDA82279538F}"/>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626" name="直線コネクタ 625">
          <a:extLst>
            <a:ext uri="{FF2B5EF4-FFF2-40B4-BE49-F238E27FC236}">
              <a16:creationId xmlns:a16="http://schemas.microsoft.com/office/drawing/2014/main" id="{362D428E-289F-4213-A298-6EB2235B6FC0}"/>
            </a:ext>
          </a:extLst>
        </xdr:cNvPr>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27" name="楕円 626">
          <a:extLst>
            <a:ext uri="{FF2B5EF4-FFF2-40B4-BE49-F238E27FC236}">
              <a16:creationId xmlns:a16="http://schemas.microsoft.com/office/drawing/2014/main" id="{B194DB78-6EB8-4513-BA0F-BA59D7E5851F}"/>
            </a:ext>
          </a:extLst>
        </xdr:cNvPr>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13607</xdr:rowOff>
    </xdr:to>
    <xdr:cxnSp macro="">
      <xdr:nvCxnSpPr>
        <xdr:cNvPr id="628" name="直線コネクタ 627">
          <a:extLst>
            <a:ext uri="{FF2B5EF4-FFF2-40B4-BE49-F238E27FC236}">
              <a16:creationId xmlns:a16="http://schemas.microsoft.com/office/drawing/2014/main" id="{2192C9DC-3948-4BB1-8932-C47483D3A096}"/>
            </a:ext>
          </a:extLst>
        </xdr:cNvPr>
        <xdr:cNvCxnSpPr/>
      </xdr:nvCxnSpPr>
      <xdr:spPr>
        <a:xfrm flipV="1">
          <a:off x="19545300" y="145770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144055</xdr:rowOff>
    </xdr:from>
    <xdr:to>
      <xdr:col>98</xdr:col>
      <xdr:colOff>38100</xdr:colOff>
      <xdr:row>85</xdr:row>
      <xdr:rowOff>74205</xdr:rowOff>
    </xdr:to>
    <xdr:sp macro="" textlink="">
      <xdr:nvSpPr>
        <xdr:cNvPr id="629" name="楕円 628">
          <a:extLst>
            <a:ext uri="{FF2B5EF4-FFF2-40B4-BE49-F238E27FC236}">
              <a16:creationId xmlns:a16="http://schemas.microsoft.com/office/drawing/2014/main" id="{47A99854-6B3A-48A7-A6B1-5A28193FA259}"/>
            </a:ext>
          </a:extLst>
        </xdr:cNvPr>
        <xdr:cNvSpPr/>
      </xdr:nvSpPr>
      <xdr:spPr>
        <a:xfrm>
          <a:off x="18605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23405</xdr:rowOff>
    </xdr:to>
    <xdr:cxnSp macro="">
      <xdr:nvCxnSpPr>
        <xdr:cNvPr id="630" name="直線コネクタ 629">
          <a:extLst>
            <a:ext uri="{FF2B5EF4-FFF2-40B4-BE49-F238E27FC236}">
              <a16:creationId xmlns:a16="http://schemas.microsoft.com/office/drawing/2014/main" id="{B552DDCA-8D38-4716-855D-46B1662D46D7}"/>
            </a:ext>
          </a:extLst>
        </xdr:cNvPr>
        <xdr:cNvCxnSpPr/>
      </xdr:nvCxnSpPr>
      <xdr:spPr>
        <a:xfrm flipV="1">
          <a:off x="18656300" y="145868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631" name="n_1aveValue【消防施設】&#10;一人当たり面積">
          <a:extLst>
            <a:ext uri="{FF2B5EF4-FFF2-40B4-BE49-F238E27FC236}">
              <a16:creationId xmlns:a16="http://schemas.microsoft.com/office/drawing/2014/main" id="{73D75B6E-CF1A-475D-B021-7B2C435BC5A8}"/>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32" name="n_2aveValue【消防施設】&#10;一人当たり面積">
          <a:extLst>
            <a:ext uri="{FF2B5EF4-FFF2-40B4-BE49-F238E27FC236}">
              <a16:creationId xmlns:a16="http://schemas.microsoft.com/office/drawing/2014/main" id="{A2697DE5-AC6B-445E-BA11-51F9CE5B7F64}"/>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633" name="n_3aveValue【消防施設】&#10;一人当たり面積">
          <a:extLst>
            <a:ext uri="{FF2B5EF4-FFF2-40B4-BE49-F238E27FC236}">
              <a16:creationId xmlns:a16="http://schemas.microsoft.com/office/drawing/2014/main" id="{A01B0207-0EAE-4973-BCC8-E99139F56FEF}"/>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34" name="n_4aveValue【消防施設】&#10;一人当たり面積">
          <a:extLst>
            <a:ext uri="{FF2B5EF4-FFF2-40B4-BE49-F238E27FC236}">
              <a16:creationId xmlns:a16="http://schemas.microsoft.com/office/drawing/2014/main" id="{C360B246-3440-41B3-B969-63D365BFE9BC}"/>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35" name="n_1mainValue【消防施設】&#10;一人当たり面積">
          <a:extLst>
            <a:ext uri="{FF2B5EF4-FFF2-40B4-BE49-F238E27FC236}">
              <a16:creationId xmlns:a16="http://schemas.microsoft.com/office/drawing/2014/main" id="{730666E1-92AF-4904-BC3F-C38BF085E6C6}"/>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36" name="n_2mainValue【消防施設】&#10;一人当たり面積">
          <a:extLst>
            <a:ext uri="{FF2B5EF4-FFF2-40B4-BE49-F238E27FC236}">
              <a16:creationId xmlns:a16="http://schemas.microsoft.com/office/drawing/2014/main" id="{20EC2DC6-529B-4712-86CF-980AD8CAF8CC}"/>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37" name="n_3mainValue【消防施設】&#10;一人当たり面積">
          <a:extLst>
            <a:ext uri="{FF2B5EF4-FFF2-40B4-BE49-F238E27FC236}">
              <a16:creationId xmlns:a16="http://schemas.microsoft.com/office/drawing/2014/main" id="{590A96D2-FA92-41C3-ACBA-BEF3296773CF}"/>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65332</xdr:rowOff>
    </xdr:from>
    <xdr:ext cx="469744" cy="259045"/>
    <xdr:sp macro="" textlink="">
      <xdr:nvSpPr>
        <xdr:cNvPr id="638" name="n_4mainValue【消防施設】&#10;一人当たり面積">
          <a:extLst>
            <a:ext uri="{FF2B5EF4-FFF2-40B4-BE49-F238E27FC236}">
              <a16:creationId xmlns:a16="http://schemas.microsoft.com/office/drawing/2014/main" id="{A0D4742A-97B5-44B8-9CC0-6276AD47E050}"/>
            </a:ext>
          </a:extLst>
        </xdr:cNvPr>
        <xdr:cNvSpPr txBox="1"/>
      </xdr:nvSpPr>
      <xdr:spPr>
        <a:xfrm>
          <a:off x="18421427" y="1463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DEA38F75-72DB-49A6-86AC-D2903A1AF8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B815FD2B-2563-45E9-BFA0-68CE4E8D8A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B505A43A-5634-4A1E-BCC6-F6B956EAF6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23A319F-2423-4BEC-BA50-CD452698AF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E4F47777-AD43-4256-A36F-4F23109391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A34F050B-2CFB-4DF5-8AFD-EE9C80482C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AE7A0949-20D5-49D4-8306-11122E05FE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A1DD4E47-5277-4C65-886B-8BCB8315510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24644FEF-5169-4146-8486-2688957FB7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AEF86AD3-5D27-4EE0-A9D2-46742DEAA5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F7E34D42-CA8A-46DA-95A7-45ED6EF209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9EA5C568-4CFA-4A26-8869-E631B1ACAC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1CD9A6E1-BBBD-4C12-BDE0-7B91E353393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F48C412F-5ED0-434A-B835-A5958828C8C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5CE9F33D-0DD4-413B-B688-8CC4BE21E08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A258EC21-9E0C-4CA4-A1EA-F1269EBFA7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7BB0D198-3871-4C6C-8A53-75B1FB1A36B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A53D767F-B8C1-44E0-B191-A6B4462FF8D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E6C56349-70D0-4961-9FEA-821620054F2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EE14ED93-CCC7-4892-BD9F-80DDB394CC6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5C00309B-EC53-48DA-8079-E62A742C6D9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C5778CB6-4B55-40B3-8DB1-101CF8C1E3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F3914317-1EA5-4DB0-A0E6-670EA93A2F3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3FD1D0B6-7C1B-493D-ADB0-77AE72398C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63" name="直線コネクタ 662">
          <a:extLst>
            <a:ext uri="{FF2B5EF4-FFF2-40B4-BE49-F238E27FC236}">
              <a16:creationId xmlns:a16="http://schemas.microsoft.com/office/drawing/2014/main" id="{9E83DC00-CF9E-4AB6-8F43-E81088EDC76F}"/>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64" name="【庁舎】&#10;有形固定資産減価償却率最小値テキスト">
          <a:extLst>
            <a:ext uri="{FF2B5EF4-FFF2-40B4-BE49-F238E27FC236}">
              <a16:creationId xmlns:a16="http://schemas.microsoft.com/office/drawing/2014/main" id="{B98173F0-8530-428F-B382-619EB811B876}"/>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65" name="直線コネクタ 664">
          <a:extLst>
            <a:ext uri="{FF2B5EF4-FFF2-40B4-BE49-F238E27FC236}">
              <a16:creationId xmlns:a16="http://schemas.microsoft.com/office/drawing/2014/main" id="{F1AA36E9-A6FD-490A-B5C6-E669B223A561}"/>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6" name="【庁舎】&#10;有形固定資産減価償却率最大値テキスト">
          <a:extLst>
            <a:ext uri="{FF2B5EF4-FFF2-40B4-BE49-F238E27FC236}">
              <a16:creationId xmlns:a16="http://schemas.microsoft.com/office/drawing/2014/main" id="{D62AE013-84CA-4381-B088-DDF2125354EE}"/>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7" name="直線コネクタ 666">
          <a:extLst>
            <a:ext uri="{FF2B5EF4-FFF2-40B4-BE49-F238E27FC236}">
              <a16:creationId xmlns:a16="http://schemas.microsoft.com/office/drawing/2014/main" id="{BD6BA7F1-974F-4388-8159-881F2F5CD4D3}"/>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68" name="【庁舎】&#10;有形固定資産減価償却率平均値テキスト">
          <a:extLst>
            <a:ext uri="{FF2B5EF4-FFF2-40B4-BE49-F238E27FC236}">
              <a16:creationId xmlns:a16="http://schemas.microsoft.com/office/drawing/2014/main" id="{02EE362A-28C5-46E8-8A07-81B154B534C5}"/>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9" name="フローチャート: 判断 668">
          <a:extLst>
            <a:ext uri="{FF2B5EF4-FFF2-40B4-BE49-F238E27FC236}">
              <a16:creationId xmlns:a16="http://schemas.microsoft.com/office/drawing/2014/main" id="{89A4DBA3-4D0B-4812-A4C9-559000E4E9BF}"/>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70" name="フローチャート: 判断 669">
          <a:extLst>
            <a:ext uri="{FF2B5EF4-FFF2-40B4-BE49-F238E27FC236}">
              <a16:creationId xmlns:a16="http://schemas.microsoft.com/office/drawing/2014/main" id="{1820D2E4-BF00-49F7-AD27-E84469F6A855}"/>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71" name="フローチャート: 判断 670">
          <a:extLst>
            <a:ext uri="{FF2B5EF4-FFF2-40B4-BE49-F238E27FC236}">
              <a16:creationId xmlns:a16="http://schemas.microsoft.com/office/drawing/2014/main" id="{B88936B8-BDE5-4003-B936-143E9CF4C189}"/>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72" name="フローチャート: 判断 671">
          <a:extLst>
            <a:ext uri="{FF2B5EF4-FFF2-40B4-BE49-F238E27FC236}">
              <a16:creationId xmlns:a16="http://schemas.microsoft.com/office/drawing/2014/main" id="{8D54648B-591C-428B-A709-523A56DE880F}"/>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73" name="フローチャート: 判断 672">
          <a:extLst>
            <a:ext uri="{FF2B5EF4-FFF2-40B4-BE49-F238E27FC236}">
              <a16:creationId xmlns:a16="http://schemas.microsoft.com/office/drawing/2014/main" id="{F2D58A32-2C32-4AE0-96A9-A4C4304D5026}"/>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468D325-1446-4E88-BBA9-DAA0BE37487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A15E35C-9C2D-4C62-AA52-B4B976DB4E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5C2CA53-F786-4D81-A6C4-4E11538158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66C285A-F8EB-4323-86DD-2C7194AB3F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67DE0C25-D965-412F-A012-122AE3E035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679" name="楕円 678">
          <a:extLst>
            <a:ext uri="{FF2B5EF4-FFF2-40B4-BE49-F238E27FC236}">
              <a16:creationId xmlns:a16="http://schemas.microsoft.com/office/drawing/2014/main" id="{E240FF41-D98C-4FE0-B1C5-B19DEC06AAB3}"/>
            </a:ext>
          </a:extLst>
        </xdr:cNvPr>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680" name="【庁舎】&#10;有形固定資産減価償却率該当値テキスト">
          <a:extLst>
            <a:ext uri="{FF2B5EF4-FFF2-40B4-BE49-F238E27FC236}">
              <a16:creationId xmlns:a16="http://schemas.microsoft.com/office/drawing/2014/main" id="{8F6A9215-EE43-4499-8E7D-A2CB22CAA381}"/>
            </a:ext>
          </a:extLst>
        </xdr:cNvPr>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97789</xdr:rowOff>
    </xdr:from>
    <xdr:to>
      <xdr:col>81</xdr:col>
      <xdr:colOff>101600</xdr:colOff>
      <xdr:row>104</xdr:row>
      <xdr:rowOff>27939</xdr:rowOff>
    </xdr:to>
    <xdr:sp macro="" textlink="">
      <xdr:nvSpPr>
        <xdr:cNvPr id="681" name="楕円 680">
          <a:extLst>
            <a:ext uri="{FF2B5EF4-FFF2-40B4-BE49-F238E27FC236}">
              <a16:creationId xmlns:a16="http://schemas.microsoft.com/office/drawing/2014/main" id="{07C445BE-B5D1-4CBC-89C0-B1B774AF5596}"/>
            </a:ext>
          </a:extLst>
        </xdr:cNvPr>
        <xdr:cNvSpPr/>
      </xdr:nvSpPr>
      <xdr:spPr>
        <a:xfrm>
          <a:off x="1543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104</xdr:row>
      <xdr:rowOff>20955</xdr:rowOff>
    </xdr:to>
    <xdr:cxnSp macro="">
      <xdr:nvCxnSpPr>
        <xdr:cNvPr id="682" name="直線コネクタ 681">
          <a:extLst>
            <a:ext uri="{FF2B5EF4-FFF2-40B4-BE49-F238E27FC236}">
              <a16:creationId xmlns:a16="http://schemas.microsoft.com/office/drawing/2014/main" id="{B44B73AA-01DE-454C-9E37-A9803C9B8C74}"/>
            </a:ext>
          </a:extLst>
        </xdr:cNvPr>
        <xdr:cNvCxnSpPr/>
      </xdr:nvCxnSpPr>
      <xdr:spPr>
        <a:xfrm>
          <a:off x="15481300" y="178079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83" name="楕円 682">
          <a:extLst>
            <a:ext uri="{FF2B5EF4-FFF2-40B4-BE49-F238E27FC236}">
              <a16:creationId xmlns:a16="http://schemas.microsoft.com/office/drawing/2014/main" id="{9EC8708C-9D06-43AF-9994-543AC20354F8}"/>
            </a:ext>
          </a:extLst>
        </xdr:cNvPr>
        <xdr:cNvSpPr/>
      </xdr:nvSpPr>
      <xdr:spPr>
        <a:xfrm>
          <a:off x="14541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104775</xdr:rowOff>
    </xdr:from>
    <xdr:to>
      <xdr:col>81</xdr:col>
      <xdr:colOff>50800</xdr:colOff>
      <xdr:row>103</xdr:row>
      <xdr:rowOff>148589</xdr:rowOff>
    </xdr:to>
    <xdr:cxnSp macro="">
      <xdr:nvCxnSpPr>
        <xdr:cNvPr id="684" name="直線コネクタ 683">
          <a:extLst>
            <a:ext uri="{FF2B5EF4-FFF2-40B4-BE49-F238E27FC236}">
              <a16:creationId xmlns:a16="http://schemas.microsoft.com/office/drawing/2014/main" id="{8124F059-6A8A-4996-85C4-5E98ACE781DF}"/>
            </a:ext>
          </a:extLst>
        </xdr:cNvPr>
        <xdr:cNvCxnSpPr/>
      </xdr:nvCxnSpPr>
      <xdr:spPr>
        <a:xfrm>
          <a:off x="14592300" y="17764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143511</xdr:rowOff>
    </xdr:from>
    <xdr:to>
      <xdr:col>72</xdr:col>
      <xdr:colOff>38100</xdr:colOff>
      <xdr:row>104</xdr:row>
      <xdr:rowOff>73661</xdr:rowOff>
    </xdr:to>
    <xdr:sp macro="" textlink="">
      <xdr:nvSpPr>
        <xdr:cNvPr id="685" name="楕円 684">
          <a:extLst>
            <a:ext uri="{FF2B5EF4-FFF2-40B4-BE49-F238E27FC236}">
              <a16:creationId xmlns:a16="http://schemas.microsoft.com/office/drawing/2014/main" id="{B626DE77-CCA2-468C-BB4C-50B97836E2F1}"/>
            </a:ext>
          </a:extLst>
        </xdr:cNvPr>
        <xdr:cNvSpPr/>
      </xdr:nvSpPr>
      <xdr:spPr>
        <a:xfrm>
          <a:off x="1365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104775</xdr:rowOff>
    </xdr:from>
    <xdr:to>
      <xdr:col>76</xdr:col>
      <xdr:colOff>114300</xdr:colOff>
      <xdr:row>104</xdr:row>
      <xdr:rowOff>22861</xdr:rowOff>
    </xdr:to>
    <xdr:cxnSp macro="">
      <xdr:nvCxnSpPr>
        <xdr:cNvPr id="686" name="直線コネクタ 685">
          <a:extLst>
            <a:ext uri="{FF2B5EF4-FFF2-40B4-BE49-F238E27FC236}">
              <a16:creationId xmlns:a16="http://schemas.microsoft.com/office/drawing/2014/main" id="{45043A0B-B4FF-45EE-B41B-0B78082A7508}"/>
            </a:ext>
          </a:extLst>
        </xdr:cNvPr>
        <xdr:cNvCxnSpPr/>
      </xdr:nvCxnSpPr>
      <xdr:spPr>
        <a:xfrm flipV="1">
          <a:off x="13703300" y="177641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105411</xdr:rowOff>
    </xdr:from>
    <xdr:to>
      <xdr:col>67</xdr:col>
      <xdr:colOff>101600</xdr:colOff>
      <xdr:row>104</xdr:row>
      <xdr:rowOff>35561</xdr:rowOff>
    </xdr:to>
    <xdr:sp macro="" textlink="">
      <xdr:nvSpPr>
        <xdr:cNvPr id="687" name="楕円 686">
          <a:extLst>
            <a:ext uri="{FF2B5EF4-FFF2-40B4-BE49-F238E27FC236}">
              <a16:creationId xmlns:a16="http://schemas.microsoft.com/office/drawing/2014/main" id="{C438C565-2955-4398-8236-F2925A3E5C69}"/>
            </a:ext>
          </a:extLst>
        </xdr:cNvPr>
        <xdr:cNvSpPr/>
      </xdr:nvSpPr>
      <xdr:spPr>
        <a:xfrm>
          <a:off x="1276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156211</xdr:rowOff>
    </xdr:from>
    <xdr:to>
      <xdr:col>71</xdr:col>
      <xdr:colOff>177800</xdr:colOff>
      <xdr:row>104</xdr:row>
      <xdr:rowOff>22861</xdr:rowOff>
    </xdr:to>
    <xdr:cxnSp macro="">
      <xdr:nvCxnSpPr>
        <xdr:cNvPr id="688" name="直線コネクタ 687">
          <a:extLst>
            <a:ext uri="{FF2B5EF4-FFF2-40B4-BE49-F238E27FC236}">
              <a16:creationId xmlns:a16="http://schemas.microsoft.com/office/drawing/2014/main" id="{7776C3B8-96C1-4845-82A0-4BC6BF521FD6}"/>
            </a:ext>
          </a:extLst>
        </xdr:cNvPr>
        <xdr:cNvCxnSpPr/>
      </xdr:nvCxnSpPr>
      <xdr:spPr>
        <a:xfrm>
          <a:off x="12814300" y="1781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89" name="n_1aveValue【庁舎】&#10;有形固定資産減価償却率">
          <a:extLst>
            <a:ext uri="{FF2B5EF4-FFF2-40B4-BE49-F238E27FC236}">
              <a16:creationId xmlns:a16="http://schemas.microsoft.com/office/drawing/2014/main" id="{0AB421F2-D474-4F07-8EEA-AE0237DAC081}"/>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0" name="n_2aveValue【庁舎】&#10;有形固定資産減価償却率">
          <a:extLst>
            <a:ext uri="{FF2B5EF4-FFF2-40B4-BE49-F238E27FC236}">
              <a16:creationId xmlns:a16="http://schemas.microsoft.com/office/drawing/2014/main" id="{540B1A98-7355-4FCF-BCB1-640EBCF84719}"/>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91" name="n_3aveValue【庁舎】&#10;有形固定資産減価償却率">
          <a:extLst>
            <a:ext uri="{FF2B5EF4-FFF2-40B4-BE49-F238E27FC236}">
              <a16:creationId xmlns:a16="http://schemas.microsoft.com/office/drawing/2014/main" id="{03995E19-E00F-4513-A692-A39733D0B48D}"/>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92" name="n_4aveValue【庁舎】&#10;有形固定資産減価償却率">
          <a:extLst>
            <a:ext uri="{FF2B5EF4-FFF2-40B4-BE49-F238E27FC236}">
              <a16:creationId xmlns:a16="http://schemas.microsoft.com/office/drawing/2014/main" id="{771A70B1-BFF4-4468-96C8-DC247BAE13F4}"/>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19066</xdr:rowOff>
    </xdr:from>
    <xdr:ext cx="405111" cy="259045"/>
    <xdr:sp macro="" textlink="">
      <xdr:nvSpPr>
        <xdr:cNvPr id="693" name="n_1mainValue【庁舎】&#10;有形固定資産減価償却率">
          <a:extLst>
            <a:ext uri="{FF2B5EF4-FFF2-40B4-BE49-F238E27FC236}">
              <a16:creationId xmlns:a16="http://schemas.microsoft.com/office/drawing/2014/main" id="{A0EB0AD6-F4A0-4B24-9EE1-0B61A0B78A6E}"/>
            </a:ext>
          </a:extLst>
        </xdr:cNvPr>
        <xdr:cNvSpPr txBox="1"/>
      </xdr:nvSpPr>
      <xdr:spPr>
        <a:xfrm>
          <a:off x="15266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94" name="n_2mainValue【庁舎】&#10;有形固定資産減価償却率">
          <a:extLst>
            <a:ext uri="{FF2B5EF4-FFF2-40B4-BE49-F238E27FC236}">
              <a16:creationId xmlns:a16="http://schemas.microsoft.com/office/drawing/2014/main" id="{836BB7AF-0587-4178-AC7D-671049536CF0}"/>
            </a:ext>
          </a:extLst>
        </xdr:cNvPr>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90188</xdr:rowOff>
    </xdr:from>
    <xdr:ext cx="405111" cy="259045"/>
    <xdr:sp macro="" textlink="">
      <xdr:nvSpPr>
        <xdr:cNvPr id="695" name="n_3mainValue【庁舎】&#10;有形固定資産減価償却率">
          <a:extLst>
            <a:ext uri="{FF2B5EF4-FFF2-40B4-BE49-F238E27FC236}">
              <a16:creationId xmlns:a16="http://schemas.microsoft.com/office/drawing/2014/main" id="{8373C30B-1EBB-445D-B659-9FD701E4CCA3}"/>
            </a:ext>
          </a:extLst>
        </xdr:cNvPr>
        <xdr:cNvSpPr txBox="1"/>
      </xdr:nvSpPr>
      <xdr:spPr>
        <a:xfrm>
          <a:off x="13500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26688</xdr:rowOff>
    </xdr:from>
    <xdr:ext cx="405111" cy="259045"/>
    <xdr:sp macro="" textlink="">
      <xdr:nvSpPr>
        <xdr:cNvPr id="696" name="n_4mainValue【庁舎】&#10;有形固定資産減価償却率">
          <a:extLst>
            <a:ext uri="{FF2B5EF4-FFF2-40B4-BE49-F238E27FC236}">
              <a16:creationId xmlns:a16="http://schemas.microsoft.com/office/drawing/2014/main" id="{680F27A4-8895-4823-BA32-A89A9D6634F7}"/>
            </a:ext>
          </a:extLst>
        </xdr:cNvPr>
        <xdr:cNvSpPr txBox="1"/>
      </xdr:nvSpPr>
      <xdr:spPr>
        <a:xfrm>
          <a:off x="12611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74247DB3-6795-447A-9282-398D0F99C5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F162B065-84FF-41AF-93FC-AA5DE0C363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95454137-0E0E-4E5C-B588-5ED4D46B1F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7B79995D-C9C8-4CAE-86ED-F0B8004787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A46E6B34-E957-46AC-B868-DFBC174C59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1AA70D3-20D5-4AB4-9B2C-DFFE035289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9B722B9E-47CB-4AEB-A814-C38E079ECE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948F48B2-A51A-49B1-A011-FAB9409E894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E1D16028-EBA1-4695-BB6C-3EB8EA8EF2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1F28D552-0D4A-457F-975D-B63D9BD541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AFE07E70-8F38-49F3-8CB2-815E09C3123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D9DB3471-5106-4CE1-8338-43CA0FB3BDB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95DE55A4-85F6-40ED-873B-344928C860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E194D34A-40A8-4830-8844-D52FBC9E805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44730797-975D-48D4-8B82-C8F2AA16B1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2848F378-9E06-4A95-8DE2-D6BDBAF7ECC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DD0BECEE-291A-4EB5-A387-ECB824654AF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8140B201-353F-47EA-9BEF-02285329B14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77671369-AAA5-4938-9F70-9664F9A878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DA3D5E48-6C86-493A-AD8A-FB2375B7A7F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4DCEA0D8-E5D1-4444-A56F-56A550E134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37770CA9-0275-4173-AF07-19D3EA7F9F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B68D74C9-9D5D-4EE5-A3E1-4438D98017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20" name="直線コネクタ 719">
          <a:extLst>
            <a:ext uri="{FF2B5EF4-FFF2-40B4-BE49-F238E27FC236}">
              <a16:creationId xmlns:a16="http://schemas.microsoft.com/office/drawing/2014/main" id="{7C078AE7-748C-47CD-8C46-28536C2C61BC}"/>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21" name="【庁舎】&#10;一人当たり面積最小値テキスト">
          <a:extLst>
            <a:ext uri="{FF2B5EF4-FFF2-40B4-BE49-F238E27FC236}">
              <a16:creationId xmlns:a16="http://schemas.microsoft.com/office/drawing/2014/main" id="{2BB35F93-A647-4BB6-A1D9-F1C316200FAB}"/>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22" name="直線コネクタ 721">
          <a:extLst>
            <a:ext uri="{FF2B5EF4-FFF2-40B4-BE49-F238E27FC236}">
              <a16:creationId xmlns:a16="http://schemas.microsoft.com/office/drawing/2014/main" id="{2B3B4F59-010D-4DFA-B32A-92C0A35687AF}"/>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23" name="【庁舎】&#10;一人当たり面積最大値テキスト">
          <a:extLst>
            <a:ext uri="{FF2B5EF4-FFF2-40B4-BE49-F238E27FC236}">
              <a16:creationId xmlns:a16="http://schemas.microsoft.com/office/drawing/2014/main" id="{4A280F8B-9AD3-4AFF-B789-6F2845D5C19E}"/>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24" name="直線コネクタ 723">
          <a:extLst>
            <a:ext uri="{FF2B5EF4-FFF2-40B4-BE49-F238E27FC236}">
              <a16:creationId xmlns:a16="http://schemas.microsoft.com/office/drawing/2014/main" id="{6900ED10-902E-4CEC-BE4E-866EA0613D56}"/>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25" name="【庁舎】&#10;一人当たり面積平均値テキスト">
          <a:extLst>
            <a:ext uri="{FF2B5EF4-FFF2-40B4-BE49-F238E27FC236}">
              <a16:creationId xmlns:a16="http://schemas.microsoft.com/office/drawing/2014/main" id="{22094D2E-6B13-4CD6-B6FA-336CAA1E8B2A}"/>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6" name="フローチャート: 判断 725">
          <a:extLst>
            <a:ext uri="{FF2B5EF4-FFF2-40B4-BE49-F238E27FC236}">
              <a16:creationId xmlns:a16="http://schemas.microsoft.com/office/drawing/2014/main" id="{D67F8424-EAB9-4119-BE21-9C7EAD86E6FE}"/>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7" name="フローチャート: 判断 726">
          <a:extLst>
            <a:ext uri="{FF2B5EF4-FFF2-40B4-BE49-F238E27FC236}">
              <a16:creationId xmlns:a16="http://schemas.microsoft.com/office/drawing/2014/main" id="{5940B804-6BCA-44ED-A6B7-6BA261C61C86}"/>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8" name="フローチャート: 判断 727">
          <a:extLst>
            <a:ext uri="{FF2B5EF4-FFF2-40B4-BE49-F238E27FC236}">
              <a16:creationId xmlns:a16="http://schemas.microsoft.com/office/drawing/2014/main" id="{8ACF9B41-CE25-4B3F-B24E-6DBF928D7241}"/>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9" name="フローチャート: 判断 728">
          <a:extLst>
            <a:ext uri="{FF2B5EF4-FFF2-40B4-BE49-F238E27FC236}">
              <a16:creationId xmlns:a16="http://schemas.microsoft.com/office/drawing/2014/main" id="{ADB16968-462E-43E7-BAED-831C94343BB6}"/>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30" name="フローチャート: 判断 729">
          <a:extLst>
            <a:ext uri="{FF2B5EF4-FFF2-40B4-BE49-F238E27FC236}">
              <a16:creationId xmlns:a16="http://schemas.microsoft.com/office/drawing/2014/main" id="{DDAB0294-DB18-4683-BFD5-25C91434B683}"/>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B01E0F1-C12A-4D45-8743-CE9A58AD290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150CC61-653B-4EAA-B1E2-3A8B0221359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37AAF51-2D97-4F49-B1C5-98575DCC79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9316CED-4C5B-4861-A955-38E3436016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40CFC08-615A-4A1E-B6A5-B4BBA9978C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85089</xdr:rowOff>
    </xdr:from>
    <xdr:to>
      <xdr:col>116</xdr:col>
      <xdr:colOff>114300</xdr:colOff>
      <xdr:row>106</xdr:row>
      <xdr:rowOff>15239</xdr:rowOff>
    </xdr:to>
    <xdr:sp macro="" textlink="">
      <xdr:nvSpPr>
        <xdr:cNvPr id="736" name="楕円 735">
          <a:extLst>
            <a:ext uri="{FF2B5EF4-FFF2-40B4-BE49-F238E27FC236}">
              <a16:creationId xmlns:a16="http://schemas.microsoft.com/office/drawing/2014/main" id="{129A44CE-9EF3-453D-9FA4-B9141CB58FB1}"/>
            </a:ext>
          </a:extLst>
        </xdr:cNvPr>
        <xdr:cNvSpPr/>
      </xdr:nvSpPr>
      <xdr:spPr>
        <a:xfrm>
          <a:off x="221107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63516</xdr:rowOff>
    </xdr:from>
    <xdr:ext cx="469744" cy="259045"/>
    <xdr:sp macro="" textlink="">
      <xdr:nvSpPr>
        <xdr:cNvPr id="737" name="【庁舎】&#10;一人当たり面積該当値テキスト">
          <a:extLst>
            <a:ext uri="{FF2B5EF4-FFF2-40B4-BE49-F238E27FC236}">
              <a16:creationId xmlns:a16="http://schemas.microsoft.com/office/drawing/2014/main" id="{2EDF13AB-80E2-4CE8-AB62-210E8ADB7602}"/>
            </a:ext>
          </a:extLst>
        </xdr:cNvPr>
        <xdr:cNvSpPr txBox="1"/>
      </xdr:nvSpPr>
      <xdr:spPr>
        <a:xfrm>
          <a:off x="22199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85089</xdr:rowOff>
    </xdr:from>
    <xdr:to>
      <xdr:col>112</xdr:col>
      <xdr:colOff>38100</xdr:colOff>
      <xdr:row>106</xdr:row>
      <xdr:rowOff>15239</xdr:rowOff>
    </xdr:to>
    <xdr:sp macro="" textlink="">
      <xdr:nvSpPr>
        <xdr:cNvPr id="738" name="楕円 737">
          <a:extLst>
            <a:ext uri="{FF2B5EF4-FFF2-40B4-BE49-F238E27FC236}">
              <a16:creationId xmlns:a16="http://schemas.microsoft.com/office/drawing/2014/main" id="{43BE0ABE-9DCE-47CD-9663-B67B676A8645}"/>
            </a:ext>
          </a:extLst>
        </xdr:cNvPr>
        <xdr:cNvSpPr/>
      </xdr:nvSpPr>
      <xdr:spPr>
        <a:xfrm>
          <a:off x="21272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135889</xdr:rowOff>
    </xdr:from>
    <xdr:to>
      <xdr:col>116</xdr:col>
      <xdr:colOff>63500</xdr:colOff>
      <xdr:row>105</xdr:row>
      <xdr:rowOff>135889</xdr:rowOff>
    </xdr:to>
    <xdr:cxnSp macro="">
      <xdr:nvCxnSpPr>
        <xdr:cNvPr id="739" name="直線コネクタ 738">
          <a:extLst>
            <a:ext uri="{FF2B5EF4-FFF2-40B4-BE49-F238E27FC236}">
              <a16:creationId xmlns:a16="http://schemas.microsoft.com/office/drawing/2014/main" id="{0EC413BB-D95F-42D7-93EF-517336D5B453}"/>
            </a:ext>
          </a:extLst>
        </xdr:cNvPr>
        <xdr:cNvCxnSpPr/>
      </xdr:nvCxnSpPr>
      <xdr:spPr>
        <a:xfrm>
          <a:off x="21323300" y="1813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86361</xdr:rowOff>
    </xdr:from>
    <xdr:to>
      <xdr:col>107</xdr:col>
      <xdr:colOff>101600</xdr:colOff>
      <xdr:row>106</xdr:row>
      <xdr:rowOff>16511</xdr:rowOff>
    </xdr:to>
    <xdr:sp macro="" textlink="">
      <xdr:nvSpPr>
        <xdr:cNvPr id="740" name="楕円 739">
          <a:extLst>
            <a:ext uri="{FF2B5EF4-FFF2-40B4-BE49-F238E27FC236}">
              <a16:creationId xmlns:a16="http://schemas.microsoft.com/office/drawing/2014/main" id="{57E803CD-806C-42EC-A739-6274F2CD5540}"/>
            </a:ext>
          </a:extLst>
        </xdr:cNvPr>
        <xdr:cNvSpPr/>
      </xdr:nvSpPr>
      <xdr:spPr>
        <a:xfrm>
          <a:off x="2038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135889</xdr:rowOff>
    </xdr:from>
    <xdr:to>
      <xdr:col>111</xdr:col>
      <xdr:colOff>177800</xdr:colOff>
      <xdr:row>105</xdr:row>
      <xdr:rowOff>137161</xdr:rowOff>
    </xdr:to>
    <xdr:cxnSp macro="">
      <xdr:nvCxnSpPr>
        <xdr:cNvPr id="741" name="直線コネクタ 740">
          <a:extLst>
            <a:ext uri="{FF2B5EF4-FFF2-40B4-BE49-F238E27FC236}">
              <a16:creationId xmlns:a16="http://schemas.microsoft.com/office/drawing/2014/main" id="{2B0C0EE2-3488-4A82-9004-CE8F1CF56F15}"/>
            </a:ext>
          </a:extLst>
        </xdr:cNvPr>
        <xdr:cNvCxnSpPr/>
      </xdr:nvCxnSpPr>
      <xdr:spPr>
        <a:xfrm flipV="1">
          <a:off x="20434300" y="18138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107950</xdr:rowOff>
    </xdr:from>
    <xdr:to>
      <xdr:col>102</xdr:col>
      <xdr:colOff>165100</xdr:colOff>
      <xdr:row>106</xdr:row>
      <xdr:rowOff>38100</xdr:rowOff>
    </xdr:to>
    <xdr:sp macro="" textlink="">
      <xdr:nvSpPr>
        <xdr:cNvPr id="742" name="楕円 741">
          <a:extLst>
            <a:ext uri="{FF2B5EF4-FFF2-40B4-BE49-F238E27FC236}">
              <a16:creationId xmlns:a16="http://schemas.microsoft.com/office/drawing/2014/main" id="{7FEF8F68-4C74-493D-8A28-AA38C3A61440}"/>
            </a:ext>
          </a:extLst>
        </xdr:cNvPr>
        <xdr:cNvSpPr/>
      </xdr:nvSpPr>
      <xdr:spPr>
        <a:xfrm>
          <a:off x="19494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137161</xdr:rowOff>
    </xdr:from>
    <xdr:to>
      <xdr:col>107</xdr:col>
      <xdr:colOff>50800</xdr:colOff>
      <xdr:row>105</xdr:row>
      <xdr:rowOff>158750</xdr:rowOff>
    </xdr:to>
    <xdr:cxnSp macro="">
      <xdr:nvCxnSpPr>
        <xdr:cNvPr id="743" name="直線コネクタ 742">
          <a:extLst>
            <a:ext uri="{FF2B5EF4-FFF2-40B4-BE49-F238E27FC236}">
              <a16:creationId xmlns:a16="http://schemas.microsoft.com/office/drawing/2014/main" id="{3747027E-8DC3-4EE0-8873-FB3294600212}"/>
            </a:ext>
          </a:extLst>
        </xdr:cNvPr>
        <xdr:cNvCxnSpPr/>
      </xdr:nvCxnSpPr>
      <xdr:spPr>
        <a:xfrm flipV="1">
          <a:off x="19545300" y="181394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106680</xdr:rowOff>
    </xdr:from>
    <xdr:to>
      <xdr:col>98</xdr:col>
      <xdr:colOff>38100</xdr:colOff>
      <xdr:row>106</xdr:row>
      <xdr:rowOff>36830</xdr:rowOff>
    </xdr:to>
    <xdr:sp macro="" textlink="">
      <xdr:nvSpPr>
        <xdr:cNvPr id="744" name="楕円 743">
          <a:extLst>
            <a:ext uri="{FF2B5EF4-FFF2-40B4-BE49-F238E27FC236}">
              <a16:creationId xmlns:a16="http://schemas.microsoft.com/office/drawing/2014/main" id="{0D67A1AD-9F07-40F2-B25C-540E0D4E885F}"/>
            </a:ext>
          </a:extLst>
        </xdr:cNvPr>
        <xdr:cNvSpPr/>
      </xdr:nvSpPr>
      <xdr:spPr>
        <a:xfrm>
          <a:off x="18605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157480</xdr:rowOff>
    </xdr:from>
    <xdr:to>
      <xdr:col>102</xdr:col>
      <xdr:colOff>114300</xdr:colOff>
      <xdr:row>105</xdr:row>
      <xdr:rowOff>158750</xdr:rowOff>
    </xdr:to>
    <xdr:cxnSp macro="">
      <xdr:nvCxnSpPr>
        <xdr:cNvPr id="745" name="直線コネクタ 744">
          <a:extLst>
            <a:ext uri="{FF2B5EF4-FFF2-40B4-BE49-F238E27FC236}">
              <a16:creationId xmlns:a16="http://schemas.microsoft.com/office/drawing/2014/main" id="{9CDC0331-C3EA-4106-936E-63881B8DF255}"/>
            </a:ext>
          </a:extLst>
        </xdr:cNvPr>
        <xdr:cNvCxnSpPr/>
      </xdr:nvCxnSpPr>
      <xdr:spPr>
        <a:xfrm>
          <a:off x="18656300" y="18159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46" name="n_1aveValue【庁舎】&#10;一人当たり面積">
          <a:extLst>
            <a:ext uri="{FF2B5EF4-FFF2-40B4-BE49-F238E27FC236}">
              <a16:creationId xmlns:a16="http://schemas.microsoft.com/office/drawing/2014/main" id="{7FBBB35D-A35F-48F5-B014-B77090ABF9CB}"/>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47" name="n_2aveValue【庁舎】&#10;一人当たり面積">
          <a:extLst>
            <a:ext uri="{FF2B5EF4-FFF2-40B4-BE49-F238E27FC236}">
              <a16:creationId xmlns:a16="http://schemas.microsoft.com/office/drawing/2014/main" id="{999D5439-060C-43C4-A95A-D2145AC89A74}"/>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8" name="n_3aveValue【庁舎】&#10;一人当たり面積">
          <a:extLst>
            <a:ext uri="{FF2B5EF4-FFF2-40B4-BE49-F238E27FC236}">
              <a16:creationId xmlns:a16="http://schemas.microsoft.com/office/drawing/2014/main" id="{6F41EB9E-8C41-4AD6-BCA4-4EA59733904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49" name="n_4aveValue【庁舎】&#10;一人当たり面積">
          <a:extLst>
            <a:ext uri="{FF2B5EF4-FFF2-40B4-BE49-F238E27FC236}">
              <a16:creationId xmlns:a16="http://schemas.microsoft.com/office/drawing/2014/main" id="{958F5D96-B56C-4209-99E3-C0549B160A13}"/>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6366</xdr:rowOff>
    </xdr:from>
    <xdr:ext cx="469744" cy="259045"/>
    <xdr:sp macro="" textlink="">
      <xdr:nvSpPr>
        <xdr:cNvPr id="750" name="n_1mainValue【庁舎】&#10;一人当たり面積">
          <a:extLst>
            <a:ext uri="{FF2B5EF4-FFF2-40B4-BE49-F238E27FC236}">
              <a16:creationId xmlns:a16="http://schemas.microsoft.com/office/drawing/2014/main" id="{15F86310-1430-4BE8-9939-EA3A3853AB37}"/>
            </a:ext>
          </a:extLst>
        </xdr:cNvPr>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51" name="n_2mainValue【庁舎】&#10;一人当たり面積">
          <a:extLst>
            <a:ext uri="{FF2B5EF4-FFF2-40B4-BE49-F238E27FC236}">
              <a16:creationId xmlns:a16="http://schemas.microsoft.com/office/drawing/2014/main" id="{B61D6E4A-95AB-4B26-8D05-C923B6A2113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752" name="n_3mainValue【庁舎】&#10;一人当たり面積">
          <a:extLst>
            <a:ext uri="{FF2B5EF4-FFF2-40B4-BE49-F238E27FC236}">
              <a16:creationId xmlns:a16="http://schemas.microsoft.com/office/drawing/2014/main" id="{D51756D3-06B6-472D-822E-90DB97A23C86}"/>
            </a:ext>
          </a:extLst>
        </xdr:cNvPr>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27957</xdr:rowOff>
    </xdr:from>
    <xdr:ext cx="469744" cy="259045"/>
    <xdr:sp macro="" textlink="">
      <xdr:nvSpPr>
        <xdr:cNvPr id="753" name="n_4mainValue【庁舎】&#10;一人当たり面積">
          <a:extLst>
            <a:ext uri="{FF2B5EF4-FFF2-40B4-BE49-F238E27FC236}">
              <a16:creationId xmlns:a16="http://schemas.microsoft.com/office/drawing/2014/main" id="{A9A906A9-2C82-4536-99D5-CF610CCB3FAE}"/>
            </a:ext>
          </a:extLst>
        </xdr:cNvPr>
        <xdr:cNvSpPr txBox="1"/>
      </xdr:nvSpPr>
      <xdr:spPr>
        <a:xfrm>
          <a:off x="18421427" y="182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B366420B-5549-48E4-8575-F773EA9D80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C25B057A-23C4-420B-8FA4-4AEA13A7DC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197ADFD5-503D-4267-B444-62BB12438D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一般廃棄物処理施設は、御坊広域行政事務組合の資産であり、類似団体平均を大きく上回っているが、今後、施設の更新が予定されている。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消防施設は、消防団庁舎や消防団車庫のほとんどが昭和５０年代に建設されたもので、類似団体平均を上回っており、維持管理、修繕、更新等を計画的に実施し、施設の長寿命化に取り組む必要がある。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一方、庁舎は、昭和３９年に建設されたが、平成１４年に増改築を行ったことにより、類似団体平均を下回っている。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j-ea"/>
              <a:ea typeface="+mj-ea"/>
              <a:cs typeface="+mn-cs"/>
            </a:rPr>
            <a:t>過去５年間、同水準で推移しており、町民税の個人所得割や固定資産税の家屋では、増収傾向にあるものの、町内に主要な企業がないことなどから、財政基盤が弱く、類似団体平均を下回っている。</a:t>
          </a:r>
          <a:endParaRPr lang="ja-JP" altLang="ja-JP" sz="1600">
            <a:effectLst/>
            <a:latin typeface="+mj-ea"/>
            <a:ea typeface="+mj-ea"/>
          </a:endParaRPr>
        </a:p>
        <a:p>
          <a:r>
            <a:rPr kumimoji="1" lang="ja-JP" altLang="ja-JP" sz="1200">
              <a:solidFill>
                <a:schemeClr val="dk1"/>
              </a:solidFill>
              <a:effectLst/>
              <a:latin typeface="+mj-ea"/>
              <a:ea typeface="+mj-ea"/>
              <a:cs typeface="+mn-cs"/>
            </a:rPr>
            <a:t>　今後もより一層の税収確保のため、課税客体の適正な把握と納税意識の高揚に取り組み、財政基盤の強化に努める</a:t>
          </a:r>
          <a:r>
            <a:rPr kumimoji="1" lang="ja-JP" altLang="ja-JP" sz="1050">
              <a:solidFill>
                <a:schemeClr val="dk1"/>
              </a:solidFill>
              <a:effectLst/>
              <a:latin typeface="+mj-ea"/>
              <a:ea typeface="+mj-ea"/>
              <a:cs typeface="+mn-cs"/>
            </a:rPr>
            <a:t>。</a:t>
          </a:r>
          <a:endParaRPr lang="ja-JP" altLang="ja-JP" sz="1200">
            <a:effectLst/>
            <a:latin typeface="+mj-ea"/>
            <a:ea typeface="+mj-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j-ea"/>
              <a:ea typeface="+mj-ea"/>
              <a:cs typeface="+mn-cs"/>
            </a:rPr>
            <a:t>平成３０年度は、９５．２％（△０．９％）と改善した</a:t>
          </a:r>
          <a:r>
            <a:rPr kumimoji="1" lang="ja-JP" altLang="en-US" sz="1100">
              <a:solidFill>
                <a:schemeClr val="dk1"/>
              </a:solidFill>
              <a:effectLst/>
              <a:latin typeface="+mj-ea"/>
              <a:ea typeface="+mj-ea"/>
              <a:cs typeface="+mn-cs"/>
            </a:rPr>
            <a:t>が、令和元年度は９６．２％（＋１．０％）と悪化した</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いずれにしても</a:t>
          </a:r>
          <a:r>
            <a:rPr kumimoji="1" lang="ja-JP" altLang="ja-JP" sz="1100">
              <a:solidFill>
                <a:schemeClr val="dk1"/>
              </a:solidFill>
              <a:effectLst/>
              <a:latin typeface="+mj-ea"/>
              <a:ea typeface="+mj-ea"/>
              <a:cs typeface="+mn-cs"/>
            </a:rPr>
            <a:t>、類似団体平均を上回っており、依然として高水準となっている。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社会保障関係費の増加による扶助費や繰出金の増加に加え、下水道事業での繰出金の増加が高止まりの要因である。</a:t>
          </a:r>
          <a:endParaRPr lang="ja-JP" altLang="ja-JP" sz="1400">
            <a:effectLst/>
            <a:latin typeface="+mj-ea"/>
            <a:ea typeface="+mj-ea"/>
          </a:endParaRPr>
        </a:p>
        <a:p>
          <a:r>
            <a:rPr kumimoji="1" lang="ja-JP" altLang="ja-JP" sz="1100">
              <a:solidFill>
                <a:schemeClr val="dk1"/>
              </a:solidFill>
              <a:effectLst/>
              <a:latin typeface="+mj-ea"/>
              <a:ea typeface="+mj-ea"/>
              <a:cs typeface="+mn-cs"/>
            </a:rPr>
            <a:t>　経常一般財源は、実質交付税の増減の影響を受けることから、経常経費の削減の取り組みを加速させ、財政構造の硬直化の改善に努める。</a:t>
          </a:r>
          <a:endParaRPr lang="ja-JP" altLang="ja-JP" sz="1400">
            <a:effectLst/>
            <a:latin typeface="+mj-ea"/>
            <a:ea typeface="+mj-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71544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041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67521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041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118321</xdr:rowOff>
    </xdr:from>
    <xdr:to>
      <xdr:col>15</xdr:col>
      <xdr:colOff>82550</xdr:colOff>
      <xdr:row>64</xdr:row>
      <xdr:rowOff>67521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196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128905</xdr:rowOff>
    </xdr:from>
    <xdr:to>
      <xdr:col>11</xdr:col>
      <xdr:colOff>31750</xdr:colOff>
      <xdr:row>63</xdr:row>
      <xdr:rowOff>118321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880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103098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67521</xdr:rowOff>
    </xdr:from>
    <xdr:to>
      <xdr:col>11</xdr:col>
      <xdr:colOff>82550</xdr:colOff>
      <xdr:row>63</xdr:row>
      <xdr:rowOff>169121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153898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j-ea"/>
              <a:ea typeface="+mj-ea"/>
              <a:cs typeface="+mn-cs"/>
            </a:rPr>
            <a:t>人口１人当たりの人件費・物件費等決算額は、類似団体平均と比較して、下回っている。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消防やごみ処理業務を一部事務組合で行っていることが主な要因である。</a:t>
          </a:r>
          <a:endParaRPr lang="ja-JP" altLang="ja-JP" sz="1400">
            <a:effectLst/>
            <a:latin typeface="+mj-ea"/>
            <a:ea typeface="+mj-ea"/>
          </a:endParaRPr>
        </a:p>
        <a:p>
          <a:r>
            <a:rPr kumimoji="1" lang="ja-JP" altLang="ja-JP" sz="1100">
              <a:solidFill>
                <a:schemeClr val="dk1"/>
              </a:solidFill>
              <a:effectLst/>
              <a:latin typeface="+mj-ea"/>
              <a:ea typeface="+mj-ea"/>
              <a:cs typeface="+mn-cs"/>
            </a:rPr>
            <a:t>　人件費は、定員適正化計画の目標達成による削減効果が続いている。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物件費は、</a:t>
          </a:r>
          <a:r>
            <a:rPr kumimoji="1" lang="ja-JP" altLang="en-US" sz="1100">
              <a:solidFill>
                <a:schemeClr val="dk1"/>
              </a:solidFill>
              <a:effectLst/>
              <a:latin typeface="+mj-ea"/>
              <a:ea typeface="+mj-ea"/>
              <a:cs typeface="+mn-cs"/>
            </a:rPr>
            <a:t>学童保育業務委託料や、</a:t>
          </a:r>
          <a:r>
            <a:rPr kumimoji="1" lang="ja-JP" altLang="ja-JP" sz="1100">
              <a:solidFill>
                <a:schemeClr val="dk1"/>
              </a:solidFill>
              <a:effectLst/>
              <a:latin typeface="+mj-ea"/>
              <a:ea typeface="+mj-ea"/>
              <a:cs typeface="+mn-cs"/>
            </a:rPr>
            <a:t>電算関係の委託料・使用料など、経常的な経費が増加しており、事務事業の見直しなどによる更なる削減に努める。</a:t>
          </a:r>
          <a:endParaRPr lang="ja-JP" altLang="ja-JP" sz="1400">
            <a:effectLst/>
            <a:latin typeface="+mj-ea"/>
            <a:ea typeface="+mj-ea"/>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50647</xdr:rowOff>
    </xdr:from>
    <xdr:to>
      <xdr:col>23</xdr:col>
      <xdr:colOff>133350</xdr:colOff>
      <xdr:row>82</xdr:row>
      <xdr:rowOff>61075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09547"/>
          <a:ext cx="8382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61075</xdr:rowOff>
    </xdr:from>
    <xdr:to>
      <xdr:col>19</xdr:col>
      <xdr:colOff>133350</xdr:colOff>
      <xdr:row>82</xdr:row>
      <xdr:rowOff>72802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19975"/>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39599</xdr:rowOff>
    </xdr:from>
    <xdr:to>
      <xdr:col>15</xdr:col>
      <xdr:colOff>82550</xdr:colOff>
      <xdr:row>82</xdr:row>
      <xdr:rowOff>72802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98499"/>
          <a:ext cx="8890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39599</xdr:rowOff>
    </xdr:from>
    <xdr:to>
      <xdr:col>11</xdr:col>
      <xdr:colOff>31750</xdr:colOff>
      <xdr:row>82</xdr:row>
      <xdr:rowOff>93317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98499"/>
          <a:ext cx="889000" cy="5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171297</xdr:rowOff>
    </xdr:from>
    <xdr:to>
      <xdr:col>23</xdr:col>
      <xdr:colOff>184150</xdr:colOff>
      <xdr:row>82</xdr:row>
      <xdr:rowOff>101447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16374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0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10275</xdr:rowOff>
    </xdr:from>
    <xdr:to>
      <xdr:col>19</xdr:col>
      <xdr:colOff>184150</xdr:colOff>
      <xdr:row>82</xdr:row>
      <xdr:rowOff>111875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122052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3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22002</xdr:rowOff>
    </xdr:from>
    <xdr:to>
      <xdr:col>15</xdr:col>
      <xdr:colOff>133350</xdr:colOff>
      <xdr:row>82</xdr:row>
      <xdr:rowOff>123602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8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133779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160249</xdr:rowOff>
    </xdr:from>
    <xdr:to>
      <xdr:col>11</xdr:col>
      <xdr:colOff>82550</xdr:colOff>
      <xdr:row>82</xdr:row>
      <xdr:rowOff>90399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100576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42517</xdr:rowOff>
    </xdr:from>
    <xdr:to>
      <xdr:col>7</xdr:col>
      <xdr:colOff>31750</xdr:colOff>
      <xdr:row>82</xdr:row>
      <xdr:rowOff>144117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154294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7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　類似団体平均を上回っているが、人事院勧告に準じた給与改定や国の要請に基づく給与削減に取り組み、ラスパイレス指数の抑制に努めている。</a:t>
          </a:r>
          <a:endParaRPr lang="ja-JP" altLang="ja-JP" sz="1800">
            <a:effectLst/>
            <a:latin typeface="+mj-ea"/>
            <a:ea typeface="+mj-ea"/>
          </a:endParaRPr>
        </a:p>
        <a:p>
          <a:r>
            <a:rPr kumimoji="1" lang="ja-JP" altLang="ja-JP" sz="1400">
              <a:solidFill>
                <a:schemeClr val="dk1"/>
              </a:solidFill>
              <a:effectLst/>
              <a:latin typeface="+mj-ea"/>
              <a:ea typeface="+mj-ea"/>
              <a:cs typeface="+mn-cs"/>
            </a:rPr>
            <a:t>　今後も類似団体平均及び和歌山県下の状況を勘案しつつ、引き続き職員給与の適正化に努める。</a:t>
          </a:r>
          <a:endParaRPr lang="ja-JP" altLang="ja-JP" sz="1800">
            <a:effectLst/>
            <a:latin typeface="+mj-ea"/>
            <a:ea typeface="+mj-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08414"/>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08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159052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08414"/>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159052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5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　定員適正化計画に基づく定員管理により、類似団体平均を大きく下回っている。今後も現職員数を維持</a:t>
          </a:r>
          <a:r>
            <a:rPr kumimoji="1" lang="ja-JP" altLang="en-US" sz="1400">
              <a:solidFill>
                <a:schemeClr val="dk1"/>
              </a:solidFill>
              <a:effectLst/>
              <a:latin typeface="+mj-ea"/>
              <a:ea typeface="+mj-ea"/>
              <a:cs typeface="+mn-cs"/>
            </a:rPr>
            <a:t>し</a:t>
          </a:r>
          <a:r>
            <a:rPr kumimoji="1" lang="ja-JP" altLang="ja-JP" sz="1400">
              <a:solidFill>
                <a:schemeClr val="dk1"/>
              </a:solidFill>
              <a:effectLst/>
              <a:latin typeface="+mj-ea"/>
              <a:ea typeface="+mj-ea"/>
              <a:cs typeface="+mn-cs"/>
            </a:rPr>
            <a:t>、適切な定員管理に努める。</a:t>
          </a:r>
          <a:endParaRPr lang="ja-JP" altLang="ja-JP" sz="1800">
            <a:effectLst/>
            <a:latin typeface="+mj-ea"/>
            <a:ea typeface="+mj-ea"/>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142156</xdr:rowOff>
    </xdr:from>
    <xdr:to>
      <xdr:col>81</xdr:col>
      <xdr:colOff>44450</xdr:colOff>
      <xdr:row>60</xdr:row>
      <xdr:rowOff>10922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257706"/>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19769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29792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19769</xdr:rowOff>
    </xdr:from>
    <xdr:to>
      <xdr:col>72</xdr:col>
      <xdr:colOff>203200</xdr:colOff>
      <xdr:row>60</xdr:row>
      <xdr:rowOff>49530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0676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49530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2929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91356</xdr:rowOff>
    </xdr:from>
    <xdr:to>
      <xdr:col>81</xdr:col>
      <xdr:colOff>95250</xdr:colOff>
      <xdr:row>60</xdr:row>
      <xdr:rowOff>21506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2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131572</xdr:rowOff>
    </xdr:from>
    <xdr:to>
      <xdr:col>77</xdr:col>
      <xdr:colOff>95250</xdr:colOff>
      <xdr:row>60</xdr:row>
      <xdr:rowOff>61722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71899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140419</xdr:rowOff>
    </xdr:from>
    <xdr:to>
      <xdr:col>73</xdr:col>
      <xdr:colOff>44450</xdr:colOff>
      <xdr:row>60</xdr:row>
      <xdr:rowOff>70569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80746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2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j-ea"/>
              <a:ea typeface="+mj-ea"/>
              <a:cs typeface="+mn-cs"/>
            </a:rPr>
            <a:t>過去の大型事業の財源とした既発債の償還終了により、平成２０年度以降連続して改善を続けてきたが、平成２９年度、平成３０年度</a:t>
          </a:r>
          <a:r>
            <a:rPr kumimoji="1" lang="ja-JP" altLang="en-US" sz="1300">
              <a:solidFill>
                <a:schemeClr val="dk1"/>
              </a:solidFill>
              <a:effectLst/>
              <a:latin typeface="+mj-ea"/>
              <a:ea typeface="+mj-ea"/>
              <a:cs typeface="+mn-cs"/>
            </a:rPr>
            <a:t>と悪化に転じ、令和元年度</a:t>
          </a:r>
          <a:r>
            <a:rPr kumimoji="1" lang="ja-JP" altLang="ja-JP" sz="1300">
              <a:solidFill>
                <a:schemeClr val="dk1"/>
              </a:solidFill>
              <a:effectLst/>
              <a:latin typeface="+mj-ea"/>
              <a:ea typeface="+mj-ea"/>
              <a:cs typeface="+mn-cs"/>
            </a:rPr>
            <a:t>でも</a:t>
          </a:r>
          <a:r>
            <a:rPr kumimoji="1" lang="ja-JP" altLang="en-US" sz="1300">
              <a:solidFill>
                <a:schemeClr val="dk1"/>
              </a:solidFill>
              <a:effectLst/>
              <a:latin typeface="+mj-ea"/>
              <a:ea typeface="+mj-ea"/>
              <a:cs typeface="+mn-cs"/>
            </a:rPr>
            <a:t>大型事業の償還開始、</a:t>
          </a:r>
          <a:r>
            <a:rPr kumimoji="1" lang="ja-JP" altLang="ja-JP" sz="1300">
              <a:solidFill>
                <a:schemeClr val="dk1"/>
              </a:solidFill>
              <a:effectLst/>
              <a:latin typeface="+mj-ea"/>
              <a:ea typeface="+mj-ea"/>
              <a:cs typeface="+mn-cs"/>
            </a:rPr>
            <a:t>一部事務組合への負担金の増加により、</a:t>
          </a:r>
          <a:r>
            <a:rPr kumimoji="1" lang="ja-JP" altLang="en-US" sz="1300">
              <a:solidFill>
                <a:schemeClr val="dk1"/>
              </a:solidFill>
              <a:effectLst/>
              <a:latin typeface="+mj-ea"/>
              <a:ea typeface="+mj-ea"/>
              <a:cs typeface="+mn-cs"/>
            </a:rPr>
            <a:t>８</a:t>
          </a:r>
          <a:r>
            <a:rPr kumimoji="1" lang="ja-JP" altLang="ja-JP" sz="1300">
              <a:solidFill>
                <a:schemeClr val="dk1"/>
              </a:solidFill>
              <a:effectLst/>
              <a:latin typeface="+mj-ea"/>
              <a:ea typeface="+mj-ea"/>
              <a:cs typeface="+mn-cs"/>
            </a:rPr>
            <a:t>．６％（＋</a:t>
          </a:r>
          <a:r>
            <a:rPr kumimoji="1" lang="ja-JP" altLang="en-US" sz="1300">
              <a:solidFill>
                <a:schemeClr val="dk1"/>
              </a:solidFill>
              <a:effectLst/>
              <a:latin typeface="+mj-ea"/>
              <a:ea typeface="+mj-ea"/>
              <a:cs typeface="+mn-cs"/>
            </a:rPr>
            <a:t>１．０</a:t>
          </a:r>
          <a:r>
            <a:rPr kumimoji="1" lang="ja-JP" altLang="ja-JP" sz="1300">
              <a:solidFill>
                <a:schemeClr val="dk1"/>
              </a:solidFill>
              <a:effectLst/>
              <a:latin typeface="+mj-ea"/>
              <a:ea typeface="+mj-ea"/>
              <a:cs typeface="+mn-cs"/>
            </a:rPr>
            <a:t>％）の悪化となった。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次年度以降は、大型事業の</a:t>
          </a:r>
          <a:r>
            <a:rPr kumimoji="1" lang="ja-JP" altLang="en-US" sz="1300">
              <a:solidFill>
                <a:schemeClr val="dk1"/>
              </a:solidFill>
              <a:effectLst/>
              <a:latin typeface="+mj-ea"/>
              <a:ea typeface="+mj-ea"/>
              <a:cs typeface="+mn-cs"/>
            </a:rPr>
            <a:t>志賀小学校増改築事業</a:t>
          </a:r>
          <a:r>
            <a:rPr kumimoji="1" lang="ja-JP" altLang="ja-JP" sz="1300">
              <a:solidFill>
                <a:schemeClr val="dk1"/>
              </a:solidFill>
              <a:effectLst/>
              <a:latin typeface="+mj-ea"/>
              <a:ea typeface="+mj-ea"/>
              <a:cs typeface="+mn-cs"/>
            </a:rPr>
            <a:t>などの償還が始まることから、比率は上昇傾向で推移すると見込んでいる。</a:t>
          </a:r>
          <a:endParaRPr lang="ja-JP" altLang="ja-JP" sz="1300">
            <a:effectLst/>
            <a:latin typeface="+mj-ea"/>
            <a:ea typeface="+mj-ea"/>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14394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919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105410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33020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33020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j-ea"/>
              <a:ea typeface="+mj-ea"/>
              <a:cs typeface="+mn-cs"/>
            </a:rPr>
            <a:t>平成３０年度は、６６．３％（△２．０％）とわずかながら改善となった</a:t>
          </a:r>
          <a:r>
            <a:rPr kumimoji="1" lang="ja-JP" altLang="en-US" sz="1100">
              <a:solidFill>
                <a:schemeClr val="dk1"/>
              </a:solidFill>
              <a:effectLst/>
              <a:latin typeface="+mj-ea"/>
              <a:ea typeface="+mj-ea"/>
              <a:cs typeface="+mn-cs"/>
            </a:rPr>
            <a:t>が、令和元年度は７２．０％（＋５．７％）と悪化した</a:t>
          </a:r>
          <a:r>
            <a:rPr kumimoji="1" lang="ja-JP" altLang="ja-JP" sz="1100">
              <a:solidFill>
                <a:schemeClr val="dk1"/>
              </a:solidFill>
              <a:effectLst/>
              <a:latin typeface="+mj-ea"/>
              <a:ea typeface="+mj-ea"/>
              <a:cs typeface="+mn-cs"/>
            </a:rPr>
            <a:t>。</a:t>
          </a:r>
          <a:endParaRPr lang="ja-JP" altLang="ja-JP" sz="1400">
            <a:effectLst/>
            <a:latin typeface="+mj-ea"/>
            <a:ea typeface="+mj-ea"/>
          </a:endParaRPr>
        </a:p>
        <a:p>
          <a:r>
            <a:rPr kumimoji="1" lang="ja-JP" altLang="ja-JP" sz="1100">
              <a:solidFill>
                <a:schemeClr val="dk1"/>
              </a:solidFill>
              <a:effectLst/>
              <a:latin typeface="+mj-ea"/>
              <a:ea typeface="+mj-ea"/>
              <a:cs typeface="+mn-cs"/>
            </a:rPr>
            <a:t>　これは、一般単独事業債の地方債残高の</a:t>
          </a:r>
          <a:r>
            <a:rPr kumimoji="1" lang="ja-JP" altLang="en-US" sz="1100">
              <a:solidFill>
                <a:schemeClr val="dk1"/>
              </a:solidFill>
              <a:effectLst/>
              <a:latin typeface="+mj-ea"/>
              <a:ea typeface="+mj-ea"/>
              <a:cs typeface="+mn-cs"/>
            </a:rPr>
            <a:t>増加</a:t>
          </a:r>
          <a:r>
            <a:rPr kumimoji="1" lang="ja-JP" altLang="ja-JP" sz="1100">
              <a:solidFill>
                <a:schemeClr val="dk1"/>
              </a:solidFill>
              <a:effectLst/>
              <a:latin typeface="+mj-ea"/>
              <a:ea typeface="+mj-ea"/>
              <a:cs typeface="+mn-cs"/>
            </a:rPr>
            <a:t>に加え、</a:t>
          </a:r>
          <a:r>
            <a:rPr kumimoji="1" lang="ja-JP" altLang="en-US" sz="1100">
              <a:solidFill>
                <a:schemeClr val="dk1"/>
              </a:solidFill>
              <a:effectLst/>
              <a:latin typeface="+mj-ea"/>
              <a:ea typeface="+mj-ea"/>
              <a:cs typeface="+mn-cs"/>
            </a:rPr>
            <a:t>財政調整基金</a:t>
          </a:r>
          <a:r>
            <a:rPr kumimoji="1" lang="ja-JP" altLang="ja-JP" sz="1100">
              <a:solidFill>
                <a:schemeClr val="dk1"/>
              </a:solidFill>
              <a:effectLst/>
              <a:latin typeface="+mj-ea"/>
              <a:ea typeface="+mj-ea"/>
              <a:cs typeface="+mn-cs"/>
            </a:rPr>
            <a:t>の</a:t>
          </a:r>
          <a:r>
            <a:rPr kumimoji="1" lang="ja-JP" altLang="en-US" sz="1100">
              <a:solidFill>
                <a:schemeClr val="dk1"/>
              </a:solidFill>
              <a:effectLst/>
              <a:latin typeface="+mj-ea"/>
              <a:ea typeface="+mj-ea"/>
              <a:cs typeface="+mn-cs"/>
            </a:rPr>
            <a:t>減少</a:t>
          </a:r>
          <a:r>
            <a:rPr kumimoji="1" lang="ja-JP" altLang="ja-JP" sz="1100">
              <a:solidFill>
                <a:schemeClr val="dk1"/>
              </a:solidFill>
              <a:effectLst/>
              <a:latin typeface="+mj-ea"/>
              <a:ea typeface="+mj-ea"/>
              <a:cs typeface="+mn-cs"/>
            </a:rPr>
            <a:t>による充当可能基金の</a:t>
          </a:r>
          <a:r>
            <a:rPr kumimoji="1" lang="ja-JP" altLang="en-US" sz="1100">
              <a:solidFill>
                <a:schemeClr val="dk1"/>
              </a:solidFill>
              <a:effectLst/>
              <a:latin typeface="+mj-ea"/>
              <a:ea typeface="+mj-ea"/>
              <a:cs typeface="+mn-cs"/>
            </a:rPr>
            <a:t>減少による</a:t>
          </a:r>
          <a:r>
            <a:rPr kumimoji="1" lang="ja-JP" altLang="ja-JP" sz="1100">
              <a:solidFill>
                <a:schemeClr val="dk1"/>
              </a:solidFill>
              <a:effectLst/>
              <a:latin typeface="+mj-ea"/>
              <a:ea typeface="+mj-ea"/>
              <a:cs typeface="+mn-cs"/>
            </a:rPr>
            <a:t>ものである。</a:t>
          </a:r>
          <a:endParaRPr lang="ja-JP" altLang="ja-JP" sz="1400">
            <a:effectLst/>
            <a:latin typeface="+mj-ea"/>
            <a:ea typeface="+mj-ea"/>
          </a:endParaRPr>
        </a:p>
        <a:p>
          <a:r>
            <a:rPr kumimoji="1" lang="ja-JP" altLang="ja-JP" sz="1100">
              <a:solidFill>
                <a:schemeClr val="dk1"/>
              </a:solidFill>
              <a:effectLst/>
              <a:latin typeface="+mj-ea"/>
              <a:ea typeface="+mj-ea"/>
              <a:cs typeface="+mn-cs"/>
            </a:rPr>
            <a:t>　次年度以降は、小学校</a:t>
          </a:r>
          <a:r>
            <a:rPr kumimoji="1" lang="ja-JP" altLang="en-US" sz="1100">
              <a:solidFill>
                <a:schemeClr val="dk1"/>
              </a:solidFill>
              <a:effectLst/>
              <a:latin typeface="+mj-ea"/>
              <a:ea typeface="+mj-ea"/>
              <a:cs typeface="+mn-cs"/>
            </a:rPr>
            <a:t>統合</a:t>
          </a:r>
          <a:r>
            <a:rPr kumimoji="1" lang="ja-JP" altLang="ja-JP" sz="1100">
              <a:solidFill>
                <a:schemeClr val="dk1"/>
              </a:solidFill>
              <a:effectLst/>
              <a:latin typeface="+mj-ea"/>
              <a:ea typeface="+mj-ea"/>
              <a:cs typeface="+mn-cs"/>
            </a:rPr>
            <a:t>事業などに</a:t>
          </a:r>
          <a:r>
            <a:rPr kumimoji="1" lang="ja-JP" altLang="en-US" sz="1100">
              <a:solidFill>
                <a:schemeClr val="dk1"/>
              </a:solidFill>
              <a:effectLst/>
              <a:latin typeface="+mj-ea"/>
              <a:ea typeface="+mj-ea"/>
              <a:cs typeface="+mn-cs"/>
            </a:rPr>
            <a:t>かかる</a:t>
          </a:r>
          <a:r>
            <a:rPr kumimoji="1" lang="ja-JP" altLang="ja-JP" sz="1100">
              <a:solidFill>
                <a:schemeClr val="dk1"/>
              </a:solidFill>
              <a:effectLst/>
              <a:latin typeface="+mj-ea"/>
              <a:ea typeface="+mj-ea"/>
              <a:cs typeface="+mn-cs"/>
            </a:rPr>
            <a:t>地方債の発行を予定して</a:t>
          </a:r>
          <a:r>
            <a:rPr kumimoji="1" lang="ja-JP" altLang="en-US" sz="1100">
              <a:solidFill>
                <a:schemeClr val="dk1"/>
              </a:solidFill>
              <a:effectLst/>
              <a:latin typeface="+mj-ea"/>
              <a:ea typeface="+mj-ea"/>
              <a:cs typeface="+mn-cs"/>
            </a:rPr>
            <a:t>いることに加え組合負担等見込額の増加が見込まれることから</a:t>
          </a:r>
          <a:r>
            <a:rPr kumimoji="1" lang="ja-JP" altLang="ja-JP" sz="1100">
              <a:solidFill>
                <a:schemeClr val="dk1"/>
              </a:solidFill>
              <a:effectLst/>
              <a:latin typeface="+mj-ea"/>
              <a:ea typeface="+mj-ea"/>
              <a:cs typeface="+mn-cs"/>
            </a:rPr>
            <a:t>、今後数年間は将来負担比率は上昇するものと見込んでいる。</a:t>
          </a:r>
          <a:endParaRPr lang="ja-JP" altLang="ja-JP" sz="1400">
            <a:effectLst/>
            <a:latin typeface="+mj-ea"/>
            <a:ea typeface="+mj-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4928</xdr:rowOff>
    </xdr:from>
    <xdr:to>
      <xdr:col>81</xdr:col>
      <xdr:colOff>44450</xdr:colOff>
      <xdr:row>18</xdr:row>
      <xdr:rowOff>59944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91028"/>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4928</xdr:rowOff>
    </xdr:from>
    <xdr:to>
      <xdr:col>77</xdr:col>
      <xdr:colOff>44450</xdr:colOff>
      <xdr:row>18</xdr:row>
      <xdr:rowOff>24232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910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155753</xdr:rowOff>
    </xdr:from>
    <xdr:to>
      <xdr:col>72</xdr:col>
      <xdr:colOff>203200</xdr:colOff>
      <xdr:row>18</xdr:row>
      <xdr:rowOff>24232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98953"/>
          <a:ext cx="8890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37033</xdr:rowOff>
    </xdr:from>
    <xdr:to>
      <xdr:col>68</xdr:col>
      <xdr:colOff>152400</xdr:colOff>
      <xdr:row>16</xdr:row>
      <xdr:rowOff>155753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80233"/>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9144</xdr:rowOff>
    </xdr:from>
    <xdr:to>
      <xdr:col>81</xdr:col>
      <xdr:colOff>95250</xdr:colOff>
      <xdr:row>18</xdr:row>
      <xdr:rowOff>110744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152671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6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125578</xdr:rowOff>
    </xdr:from>
    <xdr:to>
      <xdr:col>77</xdr:col>
      <xdr:colOff>95250</xdr:colOff>
      <xdr:row>18</xdr:row>
      <xdr:rowOff>55728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40505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2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144882</xdr:rowOff>
    </xdr:from>
    <xdr:to>
      <xdr:col>73</xdr:col>
      <xdr:colOff>44450</xdr:colOff>
      <xdr:row>18</xdr:row>
      <xdr:rowOff>75032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59809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104953</xdr:rowOff>
    </xdr:from>
    <xdr:to>
      <xdr:col>68</xdr:col>
      <xdr:colOff>203200</xdr:colOff>
      <xdr:row>17</xdr:row>
      <xdr:rowOff>35103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19880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3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157683</xdr:rowOff>
    </xdr:from>
    <xdr:to>
      <xdr:col>64</xdr:col>
      <xdr:colOff>152400</xdr:colOff>
      <xdr:row>16</xdr:row>
      <xdr:rowOff>87833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72610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人件費は、類似団体平均をわずかに下回って推移しており、定員適正化計画の目標達成などにより、人件費の削減に取り組んできた効果が現れている。</a:t>
          </a:r>
          <a:endParaRPr lang="ja-JP" altLang="ja-JP" sz="1600">
            <a:effectLst/>
            <a:latin typeface="+mj-ea"/>
            <a:ea typeface="+mj-ea"/>
          </a:endParaRPr>
        </a:p>
        <a:p>
          <a:r>
            <a:rPr kumimoji="1" lang="ja-JP" altLang="ja-JP" sz="1200">
              <a:solidFill>
                <a:schemeClr val="dk1"/>
              </a:solidFill>
              <a:effectLst/>
              <a:latin typeface="+mj-ea"/>
              <a:ea typeface="+mj-ea"/>
              <a:cs typeface="+mn-cs"/>
            </a:rPr>
            <a:t>　しかしながら、令和２年度からの会計年度任用職員制度の導入により、人件費は増加するものと見込まれる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行政コストの削減に努めているものの、依然として類似団体平均を大きく上回っている。</a:t>
          </a:r>
          <a:endParaRPr lang="ja-JP" altLang="ja-JP" sz="1600">
            <a:effectLst/>
            <a:latin typeface="+mj-ea"/>
            <a:ea typeface="+mj-ea"/>
          </a:endParaRPr>
        </a:p>
        <a:p>
          <a:r>
            <a:rPr kumimoji="1" lang="ja-JP" altLang="ja-JP" sz="1200">
              <a:solidFill>
                <a:schemeClr val="dk1"/>
              </a:solidFill>
              <a:effectLst/>
              <a:latin typeface="+mj-ea"/>
              <a:ea typeface="+mj-ea"/>
              <a:cs typeface="+mn-cs"/>
            </a:rPr>
            <a:t>　</a:t>
          </a:r>
          <a:r>
            <a:rPr kumimoji="1" lang="ja-JP" altLang="en-US" sz="1200">
              <a:solidFill>
                <a:schemeClr val="dk1"/>
              </a:solidFill>
              <a:effectLst/>
              <a:latin typeface="+mj-ea"/>
              <a:ea typeface="+mj-ea"/>
              <a:cs typeface="+mn-cs"/>
            </a:rPr>
            <a:t>保育所指定管理委託料、</a:t>
          </a:r>
          <a:r>
            <a:rPr kumimoji="1" lang="ja-JP" altLang="ja-JP" sz="1200">
              <a:solidFill>
                <a:schemeClr val="dk1"/>
              </a:solidFill>
              <a:effectLst/>
              <a:latin typeface="+mj-ea"/>
              <a:ea typeface="+mj-ea"/>
              <a:cs typeface="+mn-cs"/>
            </a:rPr>
            <a:t>学童保育所の運営委託料、電算関係の使用料などの増加が要因である。</a:t>
          </a:r>
          <a:endParaRPr lang="ja-JP" altLang="ja-JP" sz="1600">
            <a:effectLst/>
            <a:latin typeface="+mj-ea"/>
            <a:ea typeface="+mj-ea"/>
          </a:endParaRPr>
        </a:p>
        <a:p>
          <a:r>
            <a:rPr kumimoji="1" lang="ja-JP" altLang="ja-JP" sz="1200">
              <a:solidFill>
                <a:schemeClr val="dk1"/>
              </a:solidFill>
              <a:effectLst/>
              <a:latin typeface="+mj-ea"/>
              <a:ea typeface="+mj-ea"/>
              <a:cs typeface="+mn-cs"/>
            </a:rPr>
            <a:t>　今後もこれまで以上に事務事業を見直すなど、徹底した歳出削減に取り組み、数値の改善に努める</a:t>
          </a:r>
          <a:r>
            <a:rPr kumimoji="1" lang="ja-JP" altLang="ja-JP" sz="1100">
              <a:solidFill>
                <a:schemeClr val="dk1"/>
              </a:solidFill>
              <a:effectLst/>
              <a:latin typeface="+mj-ea"/>
              <a:ea typeface="+mj-ea"/>
              <a:cs typeface="+mn-cs"/>
            </a:rPr>
            <a:t>。</a:t>
          </a:r>
          <a:endParaRPr lang="ja-JP" altLang="ja-JP" sz="1400">
            <a:effectLst/>
            <a:latin typeface="+mj-ea"/>
            <a:ea typeface="+mj-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xdr:rowOff>
    </xdr:from>
    <xdr:to>
      <xdr:col>82</xdr:col>
      <xdr:colOff>107950</xdr:colOff>
      <xdr:row>17</xdr:row>
      <xdr:rowOff>18415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9216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6985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9044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155575</xdr:rowOff>
    </xdr:from>
    <xdr:to>
      <xdr:col>73</xdr:col>
      <xdr:colOff>180975</xdr:colOff>
      <xdr:row>16</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898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109855</xdr:rowOff>
    </xdr:from>
    <xdr:to>
      <xdr:col>69</xdr:col>
      <xdr:colOff>92075</xdr:colOff>
      <xdr:row>16</xdr:row>
      <xdr:rowOff>155575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853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139065</xdr:rowOff>
    </xdr:from>
    <xdr:to>
      <xdr:col>82</xdr:col>
      <xdr:colOff>158750</xdr:colOff>
      <xdr:row>17</xdr:row>
      <xdr:rowOff>69215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111142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127635</xdr:rowOff>
    </xdr:from>
    <xdr:to>
      <xdr:col>78</xdr:col>
      <xdr:colOff>120650</xdr:colOff>
      <xdr:row>17</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42562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59055</xdr:rowOff>
    </xdr:from>
    <xdr:to>
      <xdr:col>65</xdr:col>
      <xdr:colOff>53975</xdr:colOff>
      <xdr:row>16</xdr:row>
      <xdr:rowOff>160655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145432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障害者や高齢者福祉関係経費が年々増加傾向にある。さらに、私立保育所への広域入所負担金の増加や要保護・準要保護児童・生徒就学援助費も増加を続けている。</a:t>
          </a:r>
          <a:endParaRPr lang="ja-JP" altLang="ja-JP" sz="1600">
            <a:effectLst/>
            <a:latin typeface="+mj-ea"/>
            <a:ea typeface="+mj-ea"/>
          </a:endParaRPr>
        </a:p>
        <a:p>
          <a:r>
            <a:rPr kumimoji="1" lang="ja-JP" altLang="ja-JP" sz="1200">
              <a:solidFill>
                <a:schemeClr val="dk1"/>
              </a:solidFill>
              <a:effectLst/>
              <a:latin typeface="+mj-ea"/>
              <a:ea typeface="+mj-ea"/>
              <a:cs typeface="+mn-cs"/>
            </a:rPr>
            <a:t>　今後は、所得制限などの給付水準の見直しを検討するなど、財政を圧迫する扶助費の上昇傾向に歯止めをかけるよう努める。</a:t>
          </a:r>
          <a:endParaRPr lang="ja-JP" altLang="ja-JP" sz="1600">
            <a:effectLst/>
            <a:latin typeface="+mj-ea"/>
            <a:ea typeface="+mj-ea"/>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356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34472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83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高齢化の進展に伴い介護保険や後期高齢者医療への繰出金が増加の一途をたどっている。</a:t>
          </a:r>
          <a:endParaRPr lang="ja-JP" altLang="ja-JP" sz="1600">
            <a:effectLst/>
          </a:endParaRPr>
        </a:p>
        <a:p>
          <a:r>
            <a:rPr kumimoji="1" lang="ja-JP" altLang="ja-JP" sz="1200">
              <a:solidFill>
                <a:schemeClr val="dk1"/>
              </a:solidFill>
              <a:effectLst/>
              <a:latin typeface="+mn-lt"/>
              <a:ea typeface="+mn-ea"/>
              <a:cs typeface="+mn-cs"/>
            </a:rPr>
            <a:t>　また、下水道事業においても、繰出金の高止まりが続いており、農・漁業集落排水事業の経営戦略に基づく経営基盤の強化を求めていく必要がある。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62992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002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94996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10002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xdr:rowOff>
    </xdr:from>
    <xdr:to>
      <xdr:col>73</xdr:col>
      <xdr:colOff>180975</xdr:colOff>
      <xdr:row>58</xdr:row>
      <xdr:rowOff>94996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952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58</xdr:row>
      <xdr:rowOff>8128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892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128778</xdr:rowOff>
    </xdr:from>
    <xdr:to>
      <xdr:col>69</xdr:col>
      <xdr:colOff>142875</xdr:colOff>
      <xdr:row>58</xdr:row>
      <xdr:rowOff>58928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69342</xdr:rowOff>
    </xdr:from>
    <xdr:to>
      <xdr:col>65</xdr:col>
      <xdr:colOff>53975</xdr:colOff>
      <xdr:row>57</xdr:row>
      <xdr:rowOff>170942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155719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消防やごみ処理業務を一部事務組合で行っており、一部事務組合への負担金が多額であることから、類似団体平均を上回っている。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今後、御坊広域行政事務組合において、清掃センターの施設の更新が計画されており、御坊市外五ヶ町病院経営事務組合においても、負担金の増加が見込まれることから、一部事務組合とも歩調を合わせながら歳出の抑制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8128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518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156718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大型事業の償還終了などにより、同水準で推移しているが、防災関連や学校施設の整備に対する地方債の発行を予定しており、再び数値の上昇が見込まれる。</a:t>
          </a:r>
          <a:endParaRPr lang="ja-JP" altLang="ja-JP" sz="1600">
            <a:effectLst/>
            <a:latin typeface="+mj-ea"/>
            <a:ea typeface="+mj-ea"/>
          </a:endParaRPr>
        </a:p>
        <a:p>
          <a:r>
            <a:rPr kumimoji="1" lang="ja-JP" altLang="ja-JP" sz="1200">
              <a:solidFill>
                <a:schemeClr val="dk1"/>
              </a:solidFill>
              <a:effectLst/>
              <a:latin typeface="+mj-ea"/>
              <a:ea typeface="+mj-ea"/>
              <a:cs typeface="+mn-cs"/>
            </a:rPr>
            <a:t>　地方債の発行にあたっては、緊急性や優先性を十分勘案し、適正な地方債の管理に努める。</a:t>
          </a:r>
          <a:endParaRPr lang="ja-JP" altLang="ja-JP" sz="1600">
            <a:effectLst/>
            <a:latin typeface="+mj-ea"/>
            <a:ea typeface="+mj-ea"/>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978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119380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123190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123190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8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物件費及び補助費等が多額であるため、類似団体平均を大きく上回っている。</a:t>
          </a:r>
          <a:endParaRPr lang="ja-JP" altLang="ja-JP" sz="1600">
            <a:effectLst/>
          </a:endParaRPr>
        </a:p>
        <a:p>
          <a:r>
            <a:rPr kumimoji="1" lang="ja-JP" altLang="ja-JP" sz="1200">
              <a:solidFill>
                <a:schemeClr val="dk1"/>
              </a:solidFill>
              <a:effectLst/>
              <a:latin typeface="+mn-lt"/>
              <a:ea typeface="+mn-ea"/>
              <a:cs typeface="+mn-cs"/>
            </a:rPr>
            <a:t>　社会保障費の増大に伴い、扶助費や繰出金は増大しており、これらの経費は削減が困難であるため、特に物件費での事務事業の見直しを継続することにより、更なる歳出削減に努める。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46989</xdr:rowOff>
    </xdr:from>
    <xdr:to>
      <xdr:col>82</xdr:col>
      <xdr:colOff>107950</xdr:colOff>
      <xdr:row>80</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7629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762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134620</xdr:rowOff>
    </xdr:from>
    <xdr:to>
      <xdr:col>73</xdr:col>
      <xdr:colOff>180975</xdr:colOff>
      <xdr:row>80</xdr:row>
      <xdr:rowOff>85089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6791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153670</xdr:rowOff>
    </xdr:from>
    <xdr:to>
      <xdr:col>69</xdr:col>
      <xdr:colOff>92075</xdr:colOff>
      <xdr:row>79</xdr:row>
      <xdr:rowOff>134620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5267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167639</xdr:rowOff>
    </xdr:from>
    <xdr:to>
      <xdr:col>78</xdr:col>
      <xdr:colOff>120650</xdr:colOff>
      <xdr:row>80</xdr:row>
      <xdr:rowOff>97789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82566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34289</xdr:rowOff>
    </xdr:from>
    <xdr:to>
      <xdr:col>74</xdr:col>
      <xdr:colOff>31750</xdr:colOff>
      <xdr:row>80</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120666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83820</xdr:rowOff>
    </xdr:from>
    <xdr:to>
      <xdr:col>69</xdr:col>
      <xdr:colOff>142875</xdr:colOff>
      <xdr:row>80</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170197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102870</xdr:rowOff>
    </xdr:from>
    <xdr:to>
      <xdr:col>65</xdr:col>
      <xdr:colOff>53975</xdr:colOff>
      <xdr:row>79</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17797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107033</xdr:rowOff>
    </xdr:from>
    <xdr:to>
      <xdr:col>29</xdr:col>
      <xdr:colOff>127000</xdr:colOff>
      <xdr:row>18</xdr:row>
      <xdr:rowOff>119094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240758"/>
          <a:ext cx="647700" cy="1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72916</xdr:rowOff>
    </xdr:from>
    <xdr:to>
      <xdr:col>26</xdr:col>
      <xdr:colOff>50800</xdr:colOff>
      <xdr:row>18</xdr:row>
      <xdr:rowOff>107033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06641"/>
          <a:ext cx="698500" cy="3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72916</xdr:rowOff>
    </xdr:from>
    <xdr:to>
      <xdr:col>22</xdr:col>
      <xdr:colOff>114300</xdr:colOff>
      <xdr:row>18</xdr:row>
      <xdr:rowOff>96380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6641"/>
          <a:ext cx="698500" cy="2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96380</xdr:rowOff>
    </xdr:from>
    <xdr:to>
      <xdr:col>18</xdr:col>
      <xdr:colOff>177800</xdr:colOff>
      <xdr:row>18</xdr:row>
      <xdr:rowOff>134885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0105"/>
          <a:ext cx="698500" cy="38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68294</xdr:rowOff>
    </xdr:from>
    <xdr:to>
      <xdr:col>29</xdr:col>
      <xdr:colOff>177800</xdr:colOff>
      <xdr:row>18</xdr:row>
      <xdr:rowOff>169894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02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40371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56233</xdr:rowOff>
    </xdr:from>
    <xdr:to>
      <xdr:col>26</xdr:col>
      <xdr:colOff>101600</xdr:colOff>
      <xdr:row>18</xdr:row>
      <xdr:rowOff>157833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142610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22116</xdr:rowOff>
    </xdr:from>
    <xdr:to>
      <xdr:col>22</xdr:col>
      <xdr:colOff>165100</xdr:colOff>
      <xdr:row>18</xdr:row>
      <xdr:rowOff>123716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108493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45580</xdr:rowOff>
    </xdr:from>
    <xdr:to>
      <xdr:col>19</xdr:col>
      <xdr:colOff>38100</xdr:colOff>
      <xdr:row>18</xdr:row>
      <xdr:rowOff>147180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131957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84085</xdr:rowOff>
    </xdr:from>
    <xdr:to>
      <xdr:col>15</xdr:col>
      <xdr:colOff>101600</xdr:colOff>
      <xdr:row>19</xdr:row>
      <xdr:rowOff>14235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170462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0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45341</xdr:rowOff>
    </xdr:from>
    <xdr:to>
      <xdr:col>29</xdr:col>
      <xdr:colOff>127000</xdr:colOff>
      <xdr:row>37</xdr:row>
      <xdr:rowOff>100302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70041"/>
          <a:ext cx="6477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100302</xdr:rowOff>
    </xdr:from>
    <xdr:to>
      <xdr:col>26</xdr:col>
      <xdr:colOff>50800</xdr:colOff>
      <xdr:row>37</xdr:row>
      <xdr:rowOff>117399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25002"/>
          <a:ext cx="698500" cy="1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117399</xdr:rowOff>
    </xdr:from>
    <xdr:to>
      <xdr:col>22</xdr:col>
      <xdr:colOff>114300</xdr:colOff>
      <xdr:row>37</xdr:row>
      <xdr:rowOff>195302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42099"/>
          <a:ext cx="698500" cy="7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195302</xdr:rowOff>
    </xdr:from>
    <xdr:to>
      <xdr:col>18</xdr:col>
      <xdr:colOff>177800</xdr:colOff>
      <xdr:row>37</xdr:row>
      <xdr:rowOff>223877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20002"/>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165991</xdr:rowOff>
    </xdr:from>
    <xdr:to>
      <xdr:col>29</xdr:col>
      <xdr:colOff>177800</xdr:colOff>
      <xdr:row>37</xdr:row>
      <xdr:rowOff>96141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9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138068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9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49502</xdr:rowOff>
    </xdr:from>
    <xdr:to>
      <xdr:col>26</xdr:col>
      <xdr:colOff>101600</xdr:colOff>
      <xdr:row>37</xdr:row>
      <xdr:rowOff>151102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135879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66599</xdr:rowOff>
    </xdr:from>
    <xdr:to>
      <xdr:col>22</xdr:col>
      <xdr:colOff>165100</xdr:colOff>
      <xdr:row>37</xdr:row>
      <xdr:rowOff>168199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152976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7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144502</xdr:rowOff>
    </xdr:from>
    <xdr:to>
      <xdr:col>19</xdr:col>
      <xdr:colOff>38100</xdr:colOff>
      <xdr:row>37</xdr:row>
      <xdr:rowOff>246102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230879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173077</xdr:rowOff>
    </xdr:from>
    <xdr:to>
      <xdr:col>15</xdr:col>
      <xdr:colOff>101600</xdr:colOff>
      <xdr:row>37</xdr:row>
      <xdr:rowOff>274677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9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259454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8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34261</xdr:rowOff>
    </xdr:from>
    <xdr:to>
      <xdr:col>24</xdr:col>
      <xdr:colOff>63500</xdr:colOff>
      <xdr:row>38</xdr:row>
      <xdr:rowOff>37331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49361"/>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144348</xdr:rowOff>
    </xdr:from>
    <xdr:to>
      <xdr:col>19</xdr:col>
      <xdr:colOff>177800</xdr:colOff>
      <xdr:row>38</xdr:row>
      <xdr:rowOff>34261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7998"/>
          <a:ext cx="889000" cy="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144348</xdr:rowOff>
    </xdr:from>
    <xdr:to>
      <xdr:col>15</xdr:col>
      <xdr:colOff>50800</xdr:colOff>
      <xdr:row>38</xdr:row>
      <xdr:rowOff>2791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87998"/>
          <a:ext cx="8890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xdr:rowOff>
    </xdr:from>
    <xdr:to>
      <xdr:col>10</xdr:col>
      <xdr:colOff>114300</xdr:colOff>
      <xdr:row>38</xdr:row>
      <xdr:rowOff>2791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1516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157981</xdr:rowOff>
    </xdr:from>
    <xdr:to>
      <xdr:col>24</xdr:col>
      <xdr:colOff>114300</xdr:colOff>
      <xdr:row>38</xdr:row>
      <xdr:rowOff>88131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72908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154911</xdr:rowOff>
    </xdr:from>
    <xdr:to>
      <xdr:col>20</xdr:col>
      <xdr:colOff>38100</xdr:colOff>
      <xdr:row>38</xdr:row>
      <xdr:rowOff>85061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76188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93548</xdr:rowOff>
    </xdr:from>
    <xdr:to>
      <xdr:col>15</xdr:col>
      <xdr:colOff>101600</xdr:colOff>
      <xdr:row>38</xdr:row>
      <xdr:rowOff>23698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123441</xdr:rowOff>
    </xdr:from>
    <xdr:to>
      <xdr:col>10</xdr:col>
      <xdr:colOff>165100</xdr:colOff>
      <xdr:row>38</xdr:row>
      <xdr:rowOff>53591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44718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120719</xdr:rowOff>
    </xdr:from>
    <xdr:to>
      <xdr:col>6</xdr:col>
      <xdr:colOff>38100</xdr:colOff>
      <xdr:row>38</xdr:row>
      <xdr:rowOff>50869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41996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13764</xdr:rowOff>
    </xdr:from>
    <xdr:to>
      <xdr:col>24</xdr:col>
      <xdr:colOff>63500</xdr:colOff>
      <xdr:row>56</xdr:row>
      <xdr:rowOff>18217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14964"/>
          <a:ext cx="8382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6714</xdr:rowOff>
    </xdr:from>
    <xdr:to>
      <xdr:col>19</xdr:col>
      <xdr:colOff>177800</xdr:colOff>
      <xdr:row>56</xdr:row>
      <xdr:rowOff>13764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07914"/>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6714</xdr:rowOff>
    </xdr:from>
    <xdr:to>
      <xdr:col>15</xdr:col>
      <xdr:colOff>50800</xdr:colOff>
      <xdr:row>56</xdr:row>
      <xdr:rowOff>41256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07914"/>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155935</xdr:rowOff>
    </xdr:from>
    <xdr:to>
      <xdr:col>10</xdr:col>
      <xdr:colOff>114300</xdr:colOff>
      <xdr:row>56</xdr:row>
      <xdr:rowOff>41256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585685"/>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138867</xdr:rowOff>
    </xdr:from>
    <xdr:to>
      <xdr:col>24</xdr:col>
      <xdr:colOff>114300</xdr:colOff>
      <xdr:row>56</xdr:row>
      <xdr:rowOff>69017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117294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4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134414</xdr:rowOff>
    </xdr:from>
    <xdr:to>
      <xdr:col>20</xdr:col>
      <xdr:colOff>38100</xdr:colOff>
      <xdr:row>56</xdr:row>
      <xdr:rowOff>64564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55691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5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127364</xdr:rowOff>
    </xdr:from>
    <xdr:to>
      <xdr:col>15</xdr:col>
      <xdr:colOff>101600</xdr:colOff>
      <xdr:row>56</xdr:row>
      <xdr:rowOff>57514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48641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4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161906</xdr:rowOff>
    </xdr:from>
    <xdr:to>
      <xdr:col>10</xdr:col>
      <xdr:colOff>165100</xdr:colOff>
      <xdr:row>56</xdr:row>
      <xdr:rowOff>92056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83183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105135</xdr:rowOff>
    </xdr:from>
    <xdr:to>
      <xdr:col>6</xdr:col>
      <xdr:colOff>38100</xdr:colOff>
      <xdr:row>56</xdr:row>
      <xdr:rowOff>35285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51812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1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87846</xdr:rowOff>
    </xdr:from>
    <xdr:to>
      <xdr:col>24</xdr:col>
      <xdr:colOff>63500</xdr:colOff>
      <xdr:row>78</xdr:row>
      <xdr:rowOff>120498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60946"/>
          <a:ext cx="8382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87846</xdr:rowOff>
    </xdr:from>
    <xdr:to>
      <xdr:col>19</xdr:col>
      <xdr:colOff>177800</xdr:colOff>
      <xdr:row>78</xdr:row>
      <xdr:rowOff>120650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0946"/>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120650</xdr:rowOff>
    </xdr:from>
    <xdr:to>
      <xdr:col>15</xdr:col>
      <xdr:colOff>50800</xdr:colOff>
      <xdr:row>78</xdr:row>
      <xdr:rowOff>135356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93750"/>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135356</xdr:rowOff>
    </xdr:from>
    <xdr:to>
      <xdr:col>10</xdr:col>
      <xdr:colOff>114300</xdr:colOff>
      <xdr:row>78</xdr:row>
      <xdr:rowOff>141987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08456"/>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69698</xdr:rowOff>
    </xdr:from>
    <xdr:to>
      <xdr:col>24</xdr:col>
      <xdr:colOff>114300</xdr:colOff>
      <xdr:row>78</xdr:row>
      <xdr:rowOff>171298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156075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37046</xdr:rowOff>
    </xdr:from>
    <xdr:to>
      <xdr:col>20</xdr:col>
      <xdr:colOff>38100</xdr:colOff>
      <xdr:row>78</xdr:row>
      <xdr:rowOff>138646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129773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69850</xdr:rowOff>
    </xdr:from>
    <xdr:to>
      <xdr:col>15</xdr:col>
      <xdr:colOff>101600</xdr:colOff>
      <xdr:row>79</xdr:row>
      <xdr:rowOff>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162577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84556</xdr:rowOff>
    </xdr:from>
    <xdr:to>
      <xdr:col>10</xdr:col>
      <xdr:colOff>165100</xdr:colOff>
      <xdr:row>79</xdr:row>
      <xdr:rowOff>14706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91187</xdr:rowOff>
    </xdr:from>
    <xdr:to>
      <xdr:col>6</xdr:col>
      <xdr:colOff>38100</xdr:colOff>
      <xdr:row>79</xdr:row>
      <xdr:rowOff>21337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12464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166523</xdr:rowOff>
    </xdr:from>
    <xdr:to>
      <xdr:col>24</xdr:col>
      <xdr:colOff>63500</xdr:colOff>
      <xdr:row>97</xdr:row>
      <xdr:rowOff>57365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5723"/>
          <a:ext cx="838200" cy="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57365</xdr:rowOff>
    </xdr:from>
    <xdr:to>
      <xdr:col>19</xdr:col>
      <xdr:colOff>177800</xdr:colOff>
      <xdr:row>97</xdr:row>
      <xdr:rowOff>89458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88015"/>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26988</xdr:rowOff>
    </xdr:from>
    <xdr:to>
      <xdr:col>15</xdr:col>
      <xdr:colOff>50800</xdr:colOff>
      <xdr:row>97</xdr:row>
      <xdr:rowOff>89458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57638"/>
          <a:ext cx="889000" cy="6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26988</xdr:rowOff>
    </xdr:from>
    <xdr:to>
      <xdr:col>10</xdr:col>
      <xdr:colOff>114300</xdr:colOff>
      <xdr:row>97</xdr:row>
      <xdr:rowOff>111353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57638"/>
          <a:ext cx="889000" cy="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115723</xdr:rowOff>
    </xdr:from>
    <xdr:to>
      <xdr:col>24</xdr:col>
      <xdr:colOff>114300</xdr:colOff>
      <xdr:row>97</xdr:row>
      <xdr:rowOff>45873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94150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6565</xdr:rowOff>
    </xdr:from>
    <xdr:to>
      <xdr:col>20</xdr:col>
      <xdr:colOff>38100</xdr:colOff>
      <xdr:row>97</xdr:row>
      <xdr:rowOff>108165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38658</xdr:rowOff>
    </xdr:from>
    <xdr:to>
      <xdr:col>15</xdr:col>
      <xdr:colOff>101600</xdr:colOff>
      <xdr:row>97</xdr:row>
      <xdr:rowOff>140258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131385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147638</xdr:rowOff>
    </xdr:from>
    <xdr:to>
      <xdr:col>10</xdr:col>
      <xdr:colOff>165100</xdr:colOff>
      <xdr:row>97</xdr:row>
      <xdr:rowOff>77788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68915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60553</xdr:rowOff>
    </xdr:from>
    <xdr:to>
      <xdr:col>6</xdr:col>
      <xdr:colOff>38100</xdr:colOff>
      <xdr:row>97</xdr:row>
      <xdr:rowOff>162153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129161</xdr:rowOff>
    </xdr:from>
    <xdr:to>
      <xdr:col>55</xdr:col>
      <xdr:colOff>0</xdr:colOff>
      <xdr:row>36</xdr:row>
      <xdr:rowOff>156850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01361"/>
          <a:ext cx="838200" cy="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150074</xdr:rowOff>
    </xdr:from>
    <xdr:to>
      <xdr:col>50</xdr:col>
      <xdr:colOff>114300</xdr:colOff>
      <xdr:row>36</xdr:row>
      <xdr:rowOff>156850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22274"/>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150074</xdr:rowOff>
    </xdr:from>
    <xdr:to>
      <xdr:col>45</xdr:col>
      <xdr:colOff>177800</xdr:colOff>
      <xdr:row>37</xdr:row>
      <xdr:rowOff>999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22274"/>
          <a:ext cx="889000" cy="2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146210</xdr:rowOff>
    </xdr:from>
    <xdr:to>
      <xdr:col>41</xdr:col>
      <xdr:colOff>50800</xdr:colOff>
      <xdr:row>37</xdr:row>
      <xdr:rowOff>999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18410"/>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78361</xdr:rowOff>
    </xdr:from>
    <xdr:to>
      <xdr:col>55</xdr:col>
      <xdr:colOff>50800</xdr:colOff>
      <xdr:row>37</xdr:row>
      <xdr:rowOff>8511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56788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106050</xdr:rowOff>
    </xdr:from>
    <xdr:to>
      <xdr:col>50</xdr:col>
      <xdr:colOff>165100</xdr:colOff>
      <xdr:row>37</xdr:row>
      <xdr:rowOff>36200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27327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99274</xdr:rowOff>
    </xdr:from>
    <xdr:to>
      <xdr:col>46</xdr:col>
      <xdr:colOff>38100</xdr:colOff>
      <xdr:row>37</xdr:row>
      <xdr:rowOff>29424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20551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121649</xdr:rowOff>
    </xdr:from>
    <xdr:to>
      <xdr:col>41</xdr:col>
      <xdr:colOff>101600</xdr:colOff>
      <xdr:row>37</xdr:row>
      <xdr:rowOff>51799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42926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95410</xdr:rowOff>
    </xdr:from>
    <xdr:to>
      <xdr:col>36</xdr:col>
      <xdr:colOff>165100</xdr:colOff>
      <xdr:row>37</xdr:row>
      <xdr:rowOff>25560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169211</xdr:rowOff>
    </xdr:from>
    <xdr:to>
      <xdr:col>55</xdr:col>
      <xdr:colOff>0</xdr:colOff>
      <xdr:row>59</xdr:row>
      <xdr:rowOff>11571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3311"/>
          <a:ext cx="8382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146007</xdr:rowOff>
    </xdr:from>
    <xdr:to>
      <xdr:col>50</xdr:col>
      <xdr:colOff>114300</xdr:colOff>
      <xdr:row>59</xdr:row>
      <xdr:rowOff>11571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90107"/>
          <a:ext cx="889000" cy="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146007</xdr:rowOff>
    </xdr:from>
    <xdr:to>
      <xdr:col>45</xdr:col>
      <xdr:colOff>177800</xdr:colOff>
      <xdr:row>58</xdr:row>
      <xdr:rowOff>164388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90107"/>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164388</xdr:rowOff>
    </xdr:from>
    <xdr:to>
      <xdr:col>41</xdr:col>
      <xdr:colOff>50800</xdr:colOff>
      <xdr:row>58</xdr:row>
      <xdr:rowOff>164910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0848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118411</xdr:rowOff>
    </xdr:from>
    <xdr:to>
      <xdr:col>55</xdr:col>
      <xdr:colOff>50800</xdr:colOff>
      <xdr:row>59</xdr:row>
      <xdr:rowOff>48561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33338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132221</xdr:rowOff>
    </xdr:from>
    <xdr:to>
      <xdr:col>50</xdr:col>
      <xdr:colOff>165100</xdr:colOff>
      <xdr:row>59</xdr:row>
      <xdr:rowOff>62371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53498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95207</xdr:rowOff>
    </xdr:from>
    <xdr:to>
      <xdr:col>46</xdr:col>
      <xdr:colOff>38100</xdr:colOff>
      <xdr:row>59</xdr:row>
      <xdr:rowOff>25357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16484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113588</xdr:rowOff>
    </xdr:from>
    <xdr:to>
      <xdr:col>41</xdr:col>
      <xdr:colOff>101600</xdr:colOff>
      <xdr:row>59</xdr:row>
      <xdr:rowOff>43738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34865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114110</xdr:rowOff>
    </xdr:from>
    <xdr:to>
      <xdr:col>36</xdr:col>
      <xdr:colOff>165100</xdr:colOff>
      <xdr:row>59</xdr:row>
      <xdr:rowOff>44260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35387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79697</xdr:rowOff>
    </xdr:from>
    <xdr:to>
      <xdr:col>55</xdr:col>
      <xdr:colOff>0</xdr:colOff>
      <xdr:row>79</xdr:row>
      <xdr:rowOff>85579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24247"/>
          <a:ext cx="8382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71194</xdr:rowOff>
    </xdr:from>
    <xdr:to>
      <xdr:col>50</xdr:col>
      <xdr:colOff>114300</xdr:colOff>
      <xdr:row>79</xdr:row>
      <xdr:rowOff>79697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15744"/>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59159</xdr:rowOff>
    </xdr:from>
    <xdr:to>
      <xdr:col>45</xdr:col>
      <xdr:colOff>177800</xdr:colOff>
      <xdr:row>79</xdr:row>
      <xdr:rowOff>71194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03709"/>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43966</xdr:rowOff>
    </xdr:from>
    <xdr:to>
      <xdr:col>41</xdr:col>
      <xdr:colOff>50800</xdr:colOff>
      <xdr:row>79</xdr:row>
      <xdr:rowOff>59159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88516"/>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34779</xdr:rowOff>
    </xdr:from>
    <xdr:to>
      <xdr:col>55</xdr:col>
      <xdr:colOff>50800</xdr:colOff>
      <xdr:row>79</xdr:row>
      <xdr:rowOff>136379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28897</xdr:rowOff>
    </xdr:from>
    <xdr:to>
      <xdr:col>50</xdr:col>
      <xdr:colOff>165100</xdr:colOff>
      <xdr:row>79</xdr:row>
      <xdr:rowOff>130497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121624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20394</xdr:rowOff>
    </xdr:from>
    <xdr:to>
      <xdr:col>46</xdr:col>
      <xdr:colOff>38100</xdr:colOff>
      <xdr:row>79</xdr:row>
      <xdr:rowOff>121994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113121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8359</xdr:rowOff>
    </xdr:from>
    <xdr:to>
      <xdr:col>41</xdr:col>
      <xdr:colOff>101600</xdr:colOff>
      <xdr:row>79</xdr:row>
      <xdr:rowOff>109959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101086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164616</xdr:rowOff>
    </xdr:from>
    <xdr:to>
      <xdr:col>36</xdr:col>
      <xdr:colOff>165100</xdr:colOff>
      <xdr:row>79</xdr:row>
      <xdr:rowOff>94766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85893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130113</xdr:rowOff>
    </xdr:from>
    <xdr:to>
      <xdr:col>55</xdr:col>
      <xdr:colOff>0</xdr:colOff>
      <xdr:row>98</xdr:row>
      <xdr:rowOff>54153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60763"/>
          <a:ext cx="8382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46382</xdr:rowOff>
    </xdr:from>
    <xdr:to>
      <xdr:col>50</xdr:col>
      <xdr:colOff>114300</xdr:colOff>
      <xdr:row>98</xdr:row>
      <xdr:rowOff>54153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77032"/>
          <a:ext cx="889000" cy="17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46382</xdr:rowOff>
    </xdr:from>
    <xdr:to>
      <xdr:col>45</xdr:col>
      <xdr:colOff>177800</xdr:colOff>
      <xdr:row>98</xdr:row>
      <xdr:rowOff>50811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77032"/>
          <a:ext cx="889000" cy="17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50811</xdr:rowOff>
    </xdr:from>
    <xdr:to>
      <xdr:col>41</xdr:col>
      <xdr:colOff>50800</xdr:colOff>
      <xdr:row>98</xdr:row>
      <xdr:rowOff>108807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52911"/>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79313</xdr:rowOff>
    </xdr:from>
    <xdr:to>
      <xdr:col>55</xdr:col>
      <xdr:colOff>50800</xdr:colOff>
      <xdr:row>98</xdr:row>
      <xdr:rowOff>9463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57740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3353</xdr:rowOff>
    </xdr:from>
    <xdr:to>
      <xdr:col>50</xdr:col>
      <xdr:colOff>165100</xdr:colOff>
      <xdr:row>98</xdr:row>
      <xdr:rowOff>104953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96080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167032</xdr:rowOff>
    </xdr:from>
    <xdr:to>
      <xdr:col>46</xdr:col>
      <xdr:colOff>38100</xdr:colOff>
      <xdr:row>97</xdr:row>
      <xdr:rowOff>97182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2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88309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xdr:rowOff>
    </xdr:from>
    <xdr:to>
      <xdr:col>41</xdr:col>
      <xdr:colOff>101600</xdr:colOff>
      <xdr:row>98</xdr:row>
      <xdr:rowOff>101611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92738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58007</xdr:rowOff>
    </xdr:from>
    <xdr:to>
      <xdr:col>36</xdr:col>
      <xdr:colOff>165100</xdr:colOff>
      <xdr:row>98</xdr:row>
      <xdr:rowOff>159607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150734</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171342</xdr:rowOff>
    </xdr:from>
    <xdr:to>
      <xdr:col>85</xdr:col>
      <xdr:colOff>127000</xdr:colOff>
      <xdr:row>39</xdr:row>
      <xdr:rowOff>11113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86442"/>
          <a:ext cx="8382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171342</xdr:rowOff>
    </xdr:from>
    <xdr:to>
      <xdr:col>81</xdr:col>
      <xdr:colOff>50800</xdr:colOff>
      <xdr:row>39</xdr:row>
      <xdr:rowOff>959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864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959</xdr:rowOff>
    </xdr:from>
    <xdr:to>
      <xdr:col>76</xdr:col>
      <xdr:colOff>114300</xdr:colOff>
      <xdr:row>39</xdr:row>
      <xdr:rowOff>11303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7509"/>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169437</xdr:rowOff>
    </xdr:from>
    <xdr:to>
      <xdr:col>71</xdr:col>
      <xdr:colOff>177800</xdr:colOff>
      <xdr:row>39</xdr:row>
      <xdr:rowOff>11303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84537"/>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131763</xdr:rowOff>
    </xdr:from>
    <xdr:to>
      <xdr:col>85</xdr:col>
      <xdr:colOff>177800</xdr:colOff>
      <xdr:row>39</xdr:row>
      <xdr:rowOff>61913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46690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6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120542</xdr:rowOff>
    </xdr:from>
    <xdr:to>
      <xdr:col>81</xdr:col>
      <xdr:colOff>101600</xdr:colOff>
      <xdr:row>39</xdr:row>
      <xdr:rowOff>50692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121609</xdr:rowOff>
    </xdr:from>
    <xdr:to>
      <xdr:col>76</xdr:col>
      <xdr:colOff>165100</xdr:colOff>
      <xdr:row>39</xdr:row>
      <xdr:rowOff>51759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42886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2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131953</xdr:rowOff>
    </xdr:from>
    <xdr:to>
      <xdr:col>72</xdr:col>
      <xdr:colOff>38100</xdr:colOff>
      <xdr:row>39</xdr:row>
      <xdr:rowOff>62103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53230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118637</xdr:rowOff>
    </xdr:from>
    <xdr:to>
      <xdr:col>67</xdr:col>
      <xdr:colOff>101600</xdr:colOff>
      <xdr:row>39</xdr:row>
      <xdr:rowOff>48787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39914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113077</xdr:rowOff>
    </xdr:from>
    <xdr:to>
      <xdr:col>85</xdr:col>
      <xdr:colOff>127000</xdr:colOff>
      <xdr:row>77</xdr:row>
      <xdr:rowOff>125513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14727"/>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125513</xdr:rowOff>
    </xdr:from>
    <xdr:to>
      <xdr:col>81</xdr:col>
      <xdr:colOff>50800</xdr:colOff>
      <xdr:row>77</xdr:row>
      <xdr:rowOff>128964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27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124685</xdr:rowOff>
    </xdr:from>
    <xdr:to>
      <xdr:col>76</xdr:col>
      <xdr:colOff>114300</xdr:colOff>
      <xdr:row>77</xdr:row>
      <xdr:rowOff>128964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2633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123665</xdr:rowOff>
    </xdr:from>
    <xdr:to>
      <xdr:col>71</xdr:col>
      <xdr:colOff>177800</xdr:colOff>
      <xdr:row>77</xdr:row>
      <xdr:rowOff>124685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25315"/>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62277</xdr:rowOff>
    </xdr:from>
    <xdr:to>
      <xdr:col>85</xdr:col>
      <xdr:colOff>177800</xdr:colOff>
      <xdr:row>77</xdr:row>
      <xdr:rowOff>163877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40704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74713</xdr:rowOff>
    </xdr:from>
    <xdr:to>
      <xdr:col>81</xdr:col>
      <xdr:colOff>101600</xdr:colOff>
      <xdr:row>78</xdr:row>
      <xdr:rowOff>4863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167440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78164</xdr:rowOff>
    </xdr:from>
    <xdr:to>
      <xdr:col>76</xdr:col>
      <xdr:colOff>165100</xdr:colOff>
      <xdr:row>78</xdr:row>
      <xdr:rowOff>8314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170891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73885</xdr:rowOff>
    </xdr:from>
    <xdr:to>
      <xdr:col>72</xdr:col>
      <xdr:colOff>38100</xdr:colOff>
      <xdr:row>78</xdr:row>
      <xdr:rowOff>4035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166612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72865</xdr:rowOff>
    </xdr:from>
    <xdr:to>
      <xdr:col>67</xdr:col>
      <xdr:colOff>101600</xdr:colOff>
      <xdr:row>78</xdr:row>
      <xdr:rowOff>3015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165592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125124</xdr:rowOff>
    </xdr:from>
    <xdr:to>
      <xdr:col>85</xdr:col>
      <xdr:colOff>127000</xdr:colOff>
      <xdr:row>98</xdr:row>
      <xdr:rowOff>133144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27224"/>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121842</xdr:rowOff>
    </xdr:from>
    <xdr:to>
      <xdr:col>81</xdr:col>
      <xdr:colOff>50800</xdr:colOff>
      <xdr:row>98</xdr:row>
      <xdr:rowOff>125124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394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121842</xdr:rowOff>
    </xdr:from>
    <xdr:to>
      <xdr:col>76</xdr:col>
      <xdr:colOff>114300</xdr:colOff>
      <xdr:row>98</xdr:row>
      <xdr:rowOff>126963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394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111092</xdr:rowOff>
    </xdr:from>
    <xdr:to>
      <xdr:col>71</xdr:col>
      <xdr:colOff>177800</xdr:colOff>
      <xdr:row>98</xdr:row>
      <xdr:rowOff>126963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13192"/>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82344</xdr:rowOff>
    </xdr:from>
    <xdr:to>
      <xdr:col>85</xdr:col>
      <xdr:colOff>177800</xdr:colOff>
      <xdr:row>99</xdr:row>
      <xdr:rowOff>12494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168721</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74324</xdr:rowOff>
    </xdr:from>
    <xdr:to>
      <xdr:col>81</xdr:col>
      <xdr:colOff>101600</xdr:colOff>
      <xdr:row>99</xdr:row>
      <xdr:rowOff>4474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167051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6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71042</xdr:rowOff>
    </xdr:from>
    <xdr:to>
      <xdr:col>76</xdr:col>
      <xdr:colOff>165100</xdr:colOff>
      <xdr:row>99</xdr:row>
      <xdr:rowOff>1192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163769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6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76163</xdr:rowOff>
    </xdr:from>
    <xdr:to>
      <xdr:col>72</xdr:col>
      <xdr:colOff>38100</xdr:colOff>
      <xdr:row>99</xdr:row>
      <xdr:rowOff>6313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168890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60292</xdr:rowOff>
    </xdr:from>
    <xdr:to>
      <xdr:col>67</xdr:col>
      <xdr:colOff>101600</xdr:colOff>
      <xdr:row>98</xdr:row>
      <xdr:rowOff>161892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153019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44054</xdr:rowOff>
    </xdr:from>
    <xdr:to>
      <xdr:col>116</xdr:col>
      <xdr:colOff>63500</xdr:colOff>
      <xdr:row>38</xdr:row>
      <xdr:rowOff>82687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59154"/>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17216</xdr:rowOff>
    </xdr:from>
    <xdr:to>
      <xdr:col>111</xdr:col>
      <xdr:colOff>177800</xdr:colOff>
      <xdr:row>38</xdr:row>
      <xdr:rowOff>82687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32316"/>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17216</xdr:rowOff>
    </xdr:from>
    <xdr:to>
      <xdr:col>107</xdr:col>
      <xdr:colOff>50800</xdr:colOff>
      <xdr:row>38</xdr:row>
      <xdr:rowOff>47711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32316"/>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43414</xdr:rowOff>
    </xdr:from>
    <xdr:to>
      <xdr:col>102</xdr:col>
      <xdr:colOff>114300</xdr:colOff>
      <xdr:row>38</xdr:row>
      <xdr:rowOff>47711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5851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164704</xdr:rowOff>
    </xdr:from>
    <xdr:to>
      <xdr:col>116</xdr:col>
      <xdr:colOff>114300</xdr:colOff>
      <xdr:row>38</xdr:row>
      <xdr:rowOff>94854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124081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2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31887</xdr:rowOff>
    </xdr:from>
    <xdr:to>
      <xdr:col>112</xdr:col>
      <xdr:colOff>38100</xdr:colOff>
      <xdr:row>38</xdr:row>
      <xdr:rowOff>133487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124614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137866</xdr:rowOff>
    </xdr:from>
    <xdr:to>
      <xdr:col>107</xdr:col>
      <xdr:colOff>101600</xdr:colOff>
      <xdr:row>38</xdr:row>
      <xdr:rowOff>68016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84543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5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168361</xdr:rowOff>
    </xdr:from>
    <xdr:to>
      <xdr:col>102</xdr:col>
      <xdr:colOff>165100</xdr:colOff>
      <xdr:row>38</xdr:row>
      <xdr:rowOff>98511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115038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164064</xdr:rowOff>
    </xdr:from>
    <xdr:to>
      <xdr:col>98</xdr:col>
      <xdr:colOff>38100</xdr:colOff>
      <xdr:row>38</xdr:row>
      <xdr:rowOff>94214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110741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96887</xdr:rowOff>
    </xdr:from>
    <xdr:to>
      <xdr:col>116</xdr:col>
      <xdr:colOff>63500</xdr:colOff>
      <xdr:row>76</xdr:row>
      <xdr:rowOff>100425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127087"/>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56184</xdr:rowOff>
    </xdr:from>
    <xdr:to>
      <xdr:col>111</xdr:col>
      <xdr:colOff>177800</xdr:colOff>
      <xdr:row>76</xdr:row>
      <xdr:rowOff>100425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86384"/>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56184</xdr:rowOff>
    </xdr:from>
    <xdr:to>
      <xdr:col>107</xdr:col>
      <xdr:colOff>50800</xdr:colOff>
      <xdr:row>76</xdr:row>
      <xdr:rowOff>89964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086384"/>
          <a:ext cx="8890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89964</xdr:rowOff>
    </xdr:from>
    <xdr:to>
      <xdr:col>102</xdr:col>
      <xdr:colOff>114300</xdr:colOff>
      <xdr:row>76</xdr:row>
      <xdr:rowOff>141452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20164"/>
          <a:ext cx="889000" cy="5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46087</xdr:rowOff>
    </xdr:from>
    <xdr:to>
      <xdr:col>116</xdr:col>
      <xdr:colOff>114300</xdr:colOff>
      <xdr:row>76</xdr:row>
      <xdr:rowOff>147687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7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68963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49625</xdr:rowOff>
    </xdr:from>
    <xdr:to>
      <xdr:col>112</xdr:col>
      <xdr:colOff>38100</xdr:colOff>
      <xdr:row>76</xdr:row>
      <xdr:rowOff>151225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167751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5384</xdr:rowOff>
    </xdr:from>
    <xdr:to>
      <xdr:col>107</xdr:col>
      <xdr:colOff>101600</xdr:colOff>
      <xdr:row>76</xdr:row>
      <xdr:rowOff>106984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123512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39164</xdr:rowOff>
    </xdr:from>
    <xdr:to>
      <xdr:col>102</xdr:col>
      <xdr:colOff>165100</xdr:colOff>
      <xdr:row>76</xdr:row>
      <xdr:rowOff>140764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4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90652</xdr:rowOff>
    </xdr:from>
    <xdr:to>
      <xdr:col>98</xdr:col>
      <xdr:colOff>38100</xdr:colOff>
      <xdr:row>77</xdr:row>
      <xdr:rowOff>20802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性質別のおける住民一人当たりのコストは、ほぼすべての項目において、類似団体を下回っている。</a:t>
          </a:r>
          <a:endParaRPr lang="ja-JP" altLang="ja-JP" sz="1400">
            <a:effectLst/>
          </a:endParaRPr>
        </a:p>
        <a:p>
          <a:r>
            <a:rPr kumimoji="1" lang="ja-JP" altLang="ja-JP" sz="1100">
              <a:solidFill>
                <a:schemeClr val="dk1"/>
              </a:solidFill>
              <a:effectLst/>
              <a:latin typeface="+mn-lt"/>
              <a:ea typeface="+mn-ea"/>
              <a:cs typeface="+mn-cs"/>
            </a:rPr>
            <a:t>　人件費は、住民一人当たり８１，</a:t>
          </a:r>
          <a:r>
            <a:rPr kumimoji="1" lang="ja-JP" altLang="en-US" sz="1100">
              <a:solidFill>
                <a:schemeClr val="dk1"/>
              </a:solidFill>
              <a:effectLst/>
              <a:latin typeface="+mn-lt"/>
              <a:ea typeface="+mn-ea"/>
              <a:cs typeface="+mn-cs"/>
            </a:rPr>
            <a:t>４０４</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３８，９５６</a:t>
          </a:r>
          <a:r>
            <a:rPr kumimoji="1" lang="ja-JP" altLang="ja-JP" sz="1100">
              <a:solidFill>
                <a:schemeClr val="dk1"/>
              </a:solidFill>
              <a:effectLst/>
              <a:latin typeface="+mn-lt"/>
              <a:ea typeface="+mn-ea"/>
              <a:cs typeface="+mn-cs"/>
            </a:rPr>
            <a:t>円少なく、定員適正化計画に基づく定員管理により、職員数が、類似団体を大きく下回っていることが要因である。</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ja-JP" altLang="en-US" sz="1100">
              <a:solidFill>
                <a:schemeClr val="dk1"/>
              </a:solidFill>
              <a:effectLst/>
              <a:latin typeface="+mn-lt"/>
              <a:ea typeface="+mn-ea"/>
              <a:cs typeface="+mn-cs"/>
            </a:rPr>
            <a:t>４３，３２３</a:t>
          </a:r>
          <a:r>
            <a:rPr kumimoji="1" lang="ja-JP" altLang="ja-JP" sz="1100">
              <a:solidFill>
                <a:schemeClr val="dk1"/>
              </a:solidFill>
              <a:effectLst/>
              <a:latin typeface="+mn-lt"/>
              <a:ea typeface="+mn-ea"/>
              <a:cs typeface="+mn-cs"/>
            </a:rPr>
            <a:t>円と類似団体平均より</a:t>
          </a:r>
          <a:r>
            <a:rPr kumimoji="1" lang="ja-JP" altLang="en-US" sz="1100">
              <a:solidFill>
                <a:schemeClr val="dk1"/>
              </a:solidFill>
              <a:effectLst/>
              <a:latin typeface="+mn-lt"/>
              <a:ea typeface="+mn-ea"/>
              <a:cs typeface="+mn-cs"/>
            </a:rPr>
            <a:t>２８，２９２</a:t>
          </a:r>
          <a:r>
            <a:rPr kumimoji="1" lang="ja-JP" altLang="ja-JP" sz="1100">
              <a:solidFill>
                <a:schemeClr val="dk1"/>
              </a:solidFill>
              <a:effectLst/>
              <a:latin typeface="+mn-lt"/>
              <a:ea typeface="+mn-ea"/>
              <a:cs typeface="+mn-cs"/>
            </a:rPr>
            <a:t>円少なく、類似団体平均を下回っている</a:t>
          </a:r>
          <a:r>
            <a:rPr kumimoji="1" lang="ja-JP" altLang="en-US" sz="1100">
              <a:solidFill>
                <a:schemeClr val="dk1"/>
              </a:solidFill>
              <a:effectLst/>
              <a:latin typeface="+mn-lt"/>
              <a:ea typeface="+mn-ea"/>
              <a:cs typeface="+mn-cs"/>
            </a:rPr>
            <a:t>が、今後学校施設等の整備に係る償還が始まることにより住民一人当たりの公債費は増加していくと見込んでいる</a:t>
          </a:r>
          <a:r>
            <a:rPr kumimoji="1" lang="ja-JP" altLang="ja-JP"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7,935
7,917
46.19
4,531,515
4,065,963
359,300
2,606,625
3,699,123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76327</xdr:rowOff>
    </xdr:from>
    <xdr:to>
      <xdr:col>24</xdr:col>
      <xdr:colOff>63500</xdr:colOff>
      <xdr:row>37</xdr:row>
      <xdr:rowOff>123571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9977"/>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76327</xdr:rowOff>
    </xdr:from>
    <xdr:to>
      <xdr:col>19</xdr:col>
      <xdr:colOff>177800</xdr:colOff>
      <xdr:row>37</xdr:row>
      <xdr:rowOff>84201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1997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79629</xdr:rowOff>
    </xdr:from>
    <xdr:to>
      <xdr:col>15</xdr:col>
      <xdr:colOff>50800</xdr:colOff>
      <xdr:row>37</xdr:row>
      <xdr:rowOff>84201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32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6731</xdr:rowOff>
    </xdr:from>
    <xdr:to>
      <xdr:col>10</xdr:col>
      <xdr:colOff>114300</xdr:colOff>
      <xdr:row>37</xdr:row>
      <xdr:rowOff>79629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0381"/>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72771</xdr:rowOff>
    </xdr:from>
    <xdr:to>
      <xdr:col>24</xdr:col>
      <xdr:colOff>114300</xdr:colOff>
      <xdr:row>38</xdr:row>
      <xdr:rowOff>2921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51198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25527</xdr:rowOff>
    </xdr:from>
    <xdr:to>
      <xdr:col>20</xdr:col>
      <xdr:colOff>38100</xdr:colOff>
      <xdr:row>37</xdr:row>
      <xdr:rowOff>127127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118254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33401</xdr:rowOff>
    </xdr:from>
    <xdr:to>
      <xdr:col>15</xdr:col>
      <xdr:colOff>101600</xdr:colOff>
      <xdr:row>37</xdr:row>
      <xdr:rowOff>135001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126128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28829</xdr:rowOff>
    </xdr:from>
    <xdr:to>
      <xdr:col>10</xdr:col>
      <xdr:colOff>165100</xdr:colOff>
      <xdr:row>37</xdr:row>
      <xdr:rowOff>130429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121556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127381</xdr:rowOff>
    </xdr:from>
    <xdr:to>
      <xdr:col>6</xdr:col>
      <xdr:colOff>38100</xdr:colOff>
      <xdr:row>37</xdr:row>
      <xdr:rowOff>57531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48658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169066</xdr:rowOff>
    </xdr:from>
    <xdr:to>
      <xdr:col>24</xdr:col>
      <xdr:colOff>63500</xdr:colOff>
      <xdr:row>59</xdr:row>
      <xdr:rowOff>3399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3166"/>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144149</xdr:rowOff>
    </xdr:from>
    <xdr:to>
      <xdr:col>19</xdr:col>
      <xdr:colOff>177800</xdr:colOff>
      <xdr:row>58</xdr:row>
      <xdr:rowOff>169066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88249"/>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144149</xdr:rowOff>
    </xdr:from>
    <xdr:to>
      <xdr:col>15</xdr:col>
      <xdr:colOff>50800</xdr:colOff>
      <xdr:row>58</xdr:row>
      <xdr:rowOff>153475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8249"/>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146079</xdr:rowOff>
    </xdr:from>
    <xdr:to>
      <xdr:col>10</xdr:col>
      <xdr:colOff>114300</xdr:colOff>
      <xdr:row>58</xdr:row>
      <xdr:rowOff>153475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0179"/>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124049</xdr:rowOff>
    </xdr:from>
    <xdr:to>
      <xdr:col>24</xdr:col>
      <xdr:colOff>114300</xdr:colOff>
      <xdr:row>59</xdr:row>
      <xdr:rowOff>54199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38976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118266</xdr:rowOff>
    </xdr:from>
    <xdr:to>
      <xdr:col>20</xdr:col>
      <xdr:colOff>38100</xdr:colOff>
      <xdr:row>59</xdr:row>
      <xdr:rowOff>48416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39543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93349</xdr:rowOff>
    </xdr:from>
    <xdr:to>
      <xdr:col>15</xdr:col>
      <xdr:colOff>101600</xdr:colOff>
      <xdr:row>59</xdr:row>
      <xdr:rowOff>23499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14626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102675</xdr:rowOff>
    </xdr:from>
    <xdr:to>
      <xdr:col>10</xdr:col>
      <xdr:colOff>165100</xdr:colOff>
      <xdr:row>59</xdr:row>
      <xdr:rowOff>32825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95279</xdr:rowOff>
    </xdr:from>
    <xdr:to>
      <xdr:col>6</xdr:col>
      <xdr:colOff>38100</xdr:colOff>
      <xdr:row>59</xdr:row>
      <xdr:rowOff>25429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40001</xdr:rowOff>
    </xdr:from>
    <xdr:to>
      <xdr:col>24</xdr:col>
      <xdr:colOff>63500</xdr:colOff>
      <xdr:row>76</xdr:row>
      <xdr:rowOff>57969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70201"/>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57969</xdr:rowOff>
    </xdr:from>
    <xdr:to>
      <xdr:col>19</xdr:col>
      <xdr:colOff>177800</xdr:colOff>
      <xdr:row>76</xdr:row>
      <xdr:rowOff>60771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8169"/>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125275</xdr:rowOff>
    </xdr:from>
    <xdr:to>
      <xdr:col>15</xdr:col>
      <xdr:colOff>50800</xdr:colOff>
      <xdr:row>76</xdr:row>
      <xdr:rowOff>60771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84025"/>
          <a:ext cx="889000" cy="10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125275</xdr:rowOff>
    </xdr:from>
    <xdr:to>
      <xdr:col>10</xdr:col>
      <xdr:colOff>114300</xdr:colOff>
      <xdr:row>76</xdr:row>
      <xdr:rowOff>115461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84025"/>
          <a:ext cx="889000" cy="16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160651</xdr:rowOff>
    </xdr:from>
    <xdr:to>
      <xdr:col>24</xdr:col>
      <xdr:colOff>114300</xdr:colOff>
      <xdr:row>76</xdr:row>
      <xdr:rowOff>90801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139078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7169</xdr:rowOff>
    </xdr:from>
    <xdr:to>
      <xdr:col>20</xdr:col>
      <xdr:colOff>38100</xdr:colOff>
      <xdr:row>76</xdr:row>
      <xdr:rowOff>108769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99896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9971</xdr:rowOff>
    </xdr:from>
    <xdr:to>
      <xdr:col>15</xdr:col>
      <xdr:colOff>101600</xdr:colOff>
      <xdr:row>76</xdr:row>
      <xdr:rowOff>111571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128099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1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74475</xdr:rowOff>
    </xdr:from>
    <xdr:to>
      <xdr:col>10</xdr:col>
      <xdr:colOff>165100</xdr:colOff>
      <xdr:row>76</xdr:row>
      <xdr:rowOff>4626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33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21152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64661</xdr:rowOff>
    </xdr:from>
    <xdr:to>
      <xdr:col>6</xdr:col>
      <xdr:colOff>38100</xdr:colOff>
      <xdr:row>76</xdr:row>
      <xdr:rowOff>166261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11337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7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141317</xdr:rowOff>
    </xdr:from>
    <xdr:to>
      <xdr:col>24</xdr:col>
      <xdr:colOff>63500</xdr:colOff>
      <xdr:row>98</xdr:row>
      <xdr:rowOff>143118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3417"/>
          <a:ext cx="8382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143118</xdr:rowOff>
    </xdr:from>
    <xdr:to>
      <xdr:col>19</xdr:col>
      <xdr:colOff>177800</xdr:colOff>
      <xdr:row>98</xdr:row>
      <xdr:rowOff>145814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5218"/>
          <a:ext cx="889000" cy="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144410</xdr:rowOff>
    </xdr:from>
    <xdr:to>
      <xdr:col>15</xdr:col>
      <xdr:colOff>50800</xdr:colOff>
      <xdr:row>98</xdr:row>
      <xdr:rowOff>145814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651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144410</xdr:rowOff>
    </xdr:from>
    <xdr:to>
      <xdr:col>10</xdr:col>
      <xdr:colOff>114300</xdr:colOff>
      <xdr:row>98</xdr:row>
      <xdr:rowOff>145464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6510"/>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90517</xdr:rowOff>
    </xdr:from>
    <xdr:to>
      <xdr:col>24</xdr:col>
      <xdr:colOff>114300</xdr:colOff>
      <xdr:row>99</xdr:row>
      <xdr:rowOff>20667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92318</xdr:rowOff>
    </xdr:from>
    <xdr:to>
      <xdr:col>20</xdr:col>
      <xdr:colOff>38100</xdr:colOff>
      <xdr:row>99</xdr:row>
      <xdr:rowOff>22468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13595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95014</xdr:rowOff>
    </xdr:from>
    <xdr:to>
      <xdr:col>15</xdr:col>
      <xdr:colOff>101600</xdr:colOff>
      <xdr:row>99</xdr:row>
      <xdr:rowOff>25164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93610</xdr:rowOff>
    </xdr:from>
    <xdr:to>
      <xdr:col>10</xdr:col>
      <xdr:colOff>165100</xdr:colOff>
      <xdr:row>99</xdr:row>
      <xdr:rowOff>23760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14887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94664</xdr:rowOff>
    </xdr:from>
    <xdr:to>
      <xdr:col>6</xdr:col>
      <xdr:colOff>38100</xdr:colOff>
      <xdr:row>99</xdr:row>
      <xdr:rowOff>24814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90317</xdr:rowOff>
    </xdr:from>
    <xdr:to>
      <xdr:col>55</xdr:col>
      <xdr:colOff>0</xdr:colOff>
      <xdr:row>56</xdr:row>
      <xdr:rowOff>85402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20067"/>
          <a:ext cx="838200" cy="1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13039</xdr:rowOff>
    </xdr:from>
    <xdr:to>
      <xdr:col>50</xdr:col>
      <xdr:colOff>114300</xdr:colOff>
      <xdr:row>56</xdr:row>
      <xdr:rowOff>85402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14239"/>
          <a:ext cx="889000" cy="7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13039</xdr:rowOff>
    </xdr:from>
    <xdr:to>
      <xdr:col>45</xdr:col>
      <xdr:colOff>177800</xdr:colOff>
      <xdr:row>56</xdr:row>
      <xdr:rowOff>18142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14239"/>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14530</xdr:rowOff>
    </xdr:from>
    <xdr:to>
      <xdr:col>41</xdr:col>
      <xdr:colOff>50800</xdr:colOff>
      <xdr:row>56</xdr:row>
      <xdr:rowOff>18142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15730"/>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39517</xdr:rowOff>
    </xdr:from>
    <xdr:to>
      <xdr:col>55</xdr:col>
      <xdr:colOff>50800</xdr:colOff>
      <xdr:row>55</xdr:row>
      <xdr:rowOff>141117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62394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2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34602</xdr:rowOff>
    </xdr:from>
    <xdr:to>
      <xdr:col>50</xdr:col>
      <xdr:colOff>165100</xdr:colOff>
      <xdr:row>56</xdr:row>
      <xdr:rowOff>136202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152729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133689</xdr:rowOff>
    </xdr:from>
    <xdr:to>
      <xdr:col>46</xdr:col>
      <xdr:colOff>38100</xdr:colOff>
      <xdr:row>56</xdr:row>
      <xdr:rowOff>63839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80366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138792</xdr:rowOff>
    </xdr:from>
    <xdr:to>
      <xdr:col>41</xdr:col>
      <xdr:colOff>101600</xdr:colOff>
      <xdr:row>56</xdr:row>
      <xdr:rowOff>68942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85469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135180</xdr:rowOff>
    </xdr:from>
    <xdr:to>
      <xdr:col>36</xdr:col>
      <xdr:colOff>165100</xdr:colOff>
      <xdr:row>56</xdr:row>
      <xdr:rowOff>65330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5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81857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23533</xdr:rowOff>
    </xdr:from>
    <xdr:to>
      <xdr:col>55</xdr:col>
      <xdr:colOff>0</xdr:colOff>
      <xdr:row>79</xdr:row>
      <xdr:rowOff>23580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6808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21653</xdr:rowOff>
    </xdr:from>
    <xdr:to>
      <xdr:col>50</xdr:col>
      <xdr:colOff>114300</xdr:colOff>
      <xdr:row>79</xdr:row>
      <xdr:rowOff>23580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66203"/>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21653</xdr:rowOff>
    </xdr:from>
    <xdr:to>
      <xdr:col>45</xdr:col>
      <xdr:colOff>177800</xdr:colOff>
      <xdr:row>79</xdr:row>
      <xdr:rowOff>26643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66203"/>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21414</xdr:rowOff>
    </xdr:from>
    <xdr:to>
      <xdr:col>41</xdr:col>
      <xdr:colOff>50800</xdr:colOff>
      <xdr:row>79</xdr:row>
      <xdr:rowOff>26643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596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144183</xdr:rowOff>
    </xdr:from>
    <xdr:to>
      <xdr:col>55</xdr:col>
      <xdr:colOff>50800</xdr:colOff>
      <xdr:row>79</xdr:row>
      <xdr:rowOff>74333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144230</xdr:rowOff>
    </xdr:from>
    <xdr:to>
      <xdr:col>50</xdr:col>
      <xdr:colOff>165100</xdr:colOff>
      <xdr:row>79</xdr:row>
      <xdr:rowOff>74380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65507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142303</xdr:rowOff>
    </xdr:from>
    <xdr:to>
      <xdr:col>46</xdr:col>
      <xdr:colOff>38100</xdr:colOff>
      <xdr:row>79</xdr:row>
      <xdr:rowOff>72453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63580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6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147293</xdr:rowOff>
    </xdr:from>
    <xdr:to>
      <xdr:col>41</xdr:col>
      <xdr:colOff>101600</xdr:colOff>
      <xdr:row>79</xdr:row>
      <xdr:rowOff>77443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68570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142064</xdr:rowOff>
    </xdr:from>
    <xdr:to>
      <xdr:col>36</xdr:col>
      <xdr:colOff>165100</xdr:colOff>
      <xdr:row>79</xdr:row>
      <xdr:rowOff>72214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63341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34080</xdr:rowOff>
    </xdr:from>
    <xdr:to>
      <xdr:col>55</xdr:col>
      <xdr:colOff>0</xdr:colOff>
      <xdr:row>99</xdr:row>
      <xdr:rowOff>62584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7007630"/>
          <a:ext cx="838200" cy="2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34080</xdr:rowOff>
    </xdr:from>
    <xdr:to>
      <xdr:col>50</xdr:col>
      <xdr:colOff>114300</xdr:colOff>
      <xdr:row>99</xdr:row>
      <xdr:rowOff>49436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7007630"/>
          <a:ext cx="889000" cy="1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49436</xdr:rowOff>
    </xdr:from>
    <xdr:to>
      <xdr:col>45</xdr:col>
      <xdr:colOff>177800</xdr:colOff>
      <xdr:row>99</xdr:row>
      <xdr:rowOff>59759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7022986"/>
          <a:ext cx="8890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33578</xdr:rowOff>
    </xdr:from>
    <xdr:to>
      <xdr:col>41</xdr:col>
      <xdr:colOff>50800</xdr:colOff>
      <xdr:row>99</xdr:row>
      <xdr:rowOff>59759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7007128"/>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11784</xdr:rowOff>
    </xdr:from>
    <xdr:to>
      <xdr:col>55</xdr:col>
      <xdr:colOff>50800</xdr:colOff>
      <xdr:row>99</xdr:row>
      <xdr:rowOff>113384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9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98161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9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154730</xdr:rowOff>
    </xdr:from>
    <xdr:to>
      <xdr:col>50</xdr:col>
      <xdr:colOff>165100</xdr:colOff>
      <xdr:row>99</xdr:row>
      <xdr:rowOff>84880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76007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704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170086</xdr:rowOff>
    </xdr:from>
    <xdr:to>
      <xdr:col>46</xdr:col>
      <xdr:colOff>38100</xdr:colOff>
      <xdr:row>99</xdr:row>
      <xdr:rowOff>100236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91363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8959</xdr:rowOff>
    </xdr:from>
    <xdr:to>
      <xdr:col>41</xdr:col>
      <xdr:colOff>101600</xdr:colOff>
      <xdr:row>99</xdr:row>
      <xdr:rowOff>110559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101686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7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154228</xdr:rowOff>
    </xdr:from>
    <xdr:to>
      <xdr:col>36</xdr:col>
      <xdr:colOff>165100</xdr:colOff>
      <xdr:row>99</xdr:row>
      <xdr:rowOff>84378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75505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157874</xdr:rowOff>
    </xdr:from>
    <xdr:to>
      <xdr:col>85</xdr:col>
      <xdr:colOff>127000</xdr:colOff>
      <xdr:row>38</xdr:row>
      <xdr:rowOff>163588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72974"/>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157874</xdr:rowOff>
    </xdr:from>
    <xdr:to>
      <xdr:col>81</xdr:col>
      <xdr:colOff>50800</xdr:colOff>
      <xdr:row>38</xdr:row>
      <xdr:rowOff>166180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7297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166180</xdr:rowOff>
    </xdr:from>
    <xdr:to>
      <xdr:col>76</xdr:col>
      <xdr:colOff>114300</xdr:colOff>
      <xdr:row>39</xdr:row>
      <xdr:rowOff>9760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8128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18714</xdr:rowOff>
    </xdr:from>
    <xdr:to>
      <xdr:col>71</xdr:col>
      <xdr:colOff>177800</xdr:colOff>
      <xdr:row>39</xdr:row>
      <xdr:rowOff>9760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3814"/>
          <a:ext cx="889000" cy="1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112788</xdr:rowOff>
    </xdr:from>
    <xdr:to>
      <xdr:col>85</xdr:col>
      <xdr:colOff>177800</xdr:colOff>
      <xdr:row>39</xdr:row>
      <xdr:rowOff>42938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91215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107074</xdr:rowOff>
    </xdr:from>
    <xdr:to>
      <xdr:col>81</xdr:col>
      <xdr:colOff>101600</xdr:colOff>
      <xdr:row>39</xdr:row>
      <xdr:rowOff>37224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28351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115380</xdr:rowOff>
    </xdr:from>
    <xdr:to>
      <xdr:col>76</xdr:col>
      <xdr:colOff>165100</xdr:colOff>
      <xdr:row>39</xdr:row>
      <xdr:rowOff>45530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36657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130410</xdr:rowOff>
    </xdr:from>
    <xdr:to>
      <xdr:col>72</xdr:col>
      <xdr:colOff>38100</xdr:colOff>
      <xdr:row>39</xdr:row>
      <xdr:rowOff>60560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51687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139364</xdr:rowOff>
    </xdr:from>
    <xdr:to>
      <xdr:col>67</xdr:col>
      <xdr:colOff>101600</xdr:colOff>
      <xdr:row>38</xdr:row>
      <xdr:rowOff>69514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60641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23522</xdr:rowOff>
    </xdr:from>
    <xdr:to>
      <xdr:col>85</xdr:col>
      <xdr:colOff>127000</xdr:colOff>
      <xdr:row>58</xdr:row>
      <xdr:rowOff>41166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67622"/>
          <a:ext cx="8382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61992</xdr:rowOff>
    </xdr:from>
    <xdr:to>
      <xdr:col>81</xdr:col>
      <xdr:colOff>50800</xdr:colOff>
      <xdr:row>58</xdr:row>
      <xdr:rowOff>41166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34642"/>
          <a:ext cx="889000" cy="15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61992</xdr:rowOff>
    </xdr:from>
    <xdr:to>
      <xdr:col>76</xdr:col>
      <xdr:colOff>114300</xdr:colOff>
      <xdr:row>58</xdr:row>
      <xdr:rowOff>53591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34642"/>
          <a:ext cx="889000" cy="1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14629</xdr:rowOff>
    </xdr:from>
    <xdr:to>
      <xdr:col>71</xdr:col>
      <xdr:colOff>177800</xdr:colOff>
      <xdr:row>58</xdr:row>
      <xdr:rowOff>53591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58729"/>
          <a:ext cx="889000" cy="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144172</xdr:rowOff>
    </xdr:from>
    <xdr:to>
      <xdr:col>85</xdr:col>
      <xdr:colOff>177800</xdr:colOff>
      <xdr:row>58</xdr:row>
      <xdr:rowOff>74322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59099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161816</xdr:rowOff>
    </xdr:from>
    <xdr:to>
      <xdr:col>81</xdr:col>
      <xdr:colOff>101600</xdr:colOff>
      <xdr:row>58</xdr:row>
      <xdr:rowOff>91966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83093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11192</xdr:rowOff>
    </xdr:from>
    <xdr:to>
      <xdr:col>76</xdr:col>
      <xdr:colOff>165100</xdr:colOff>
      <xdr:row>57</xdr:row>
      <xdr:rowOff>112792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55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2791</xdr:rowOff>
    </xdr:from>
    <xdr:to>
      <xdr:col>72</xdr:col>
      <xdr:colOff>38100</xdr:colOff>
      <xdr:row>58</xdr:row>
      <xdr:rowOff>104391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95518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135279</xdr:rowOff>
    </xdr:from>
    <xdr:to>
      <xdr:col>67</xdr:col>
      <xdr:colOff>101600</xdr:colOff>
      <xdr:row>58</xdr:row>
      <xdr:rowOff>65429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56556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171341</xdr:rowOff>
    </xdr:from>
    <xdr:to>
      <xdr:col>85</xdr:col>
      <xdr:colOff>127000</xdr:colOff>
      <xdr:row>79</xdr:row>
      <xdr:rowOff>11113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44441"/>
          <a:ext cx="838200" cy="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171341</xdr:rowOff>
    </xdr:from>
    <xdr:to>
      <xdr:col>81</xdr:col>
      <xdr:colOff>50800</xdr:colOff>
      <xdr:row>79</xdr:row>
      <xdr:rowOff>958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4444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xdr:rowOff>
    </xdr:from>
    <xdr:to>
      <xdr:col>76</xdr:col>
      <xdr:colOff>114300</xdr:colOff>
      <xdr:row>79</xdr:row>
      <xdr:rowOff>11303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45508"/>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169438</xdr:rowOff>
    </xdr:from>
    <xdr:to>
      <xdr:col>71</xdr:col>
      <xdr:colOff>177800</xdr:colOff>
      <xdr:row>79</xdr:row>
      <xdr:rowOff>11303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42538"/>
          <a:ext cx="889000" cy="1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131763</xdr:rowOff>
    </xdr:from>
    <xdr:to>
      <xdr:col>85</xdr:col>
      <xdr:colOff>177800</xdr:colOff>
      <xdr:row>79</xdr:row>
      <xdr:rowOff>61913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46690</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1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120541</xdr:rowOff>
    </xdr:from>
    <xdr:to>
      <xdr:col>81</xdr:col>
      <xdr:colOff>101600</xdr:colOff>
      <xdr:row>79</xdr:row>
      <xdr:rowOff>50691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41818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8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121608</xdr:rowOff>
    </xdr:from>
    <xdr:to>
      <xdr:col>76</xdr:col>
      <xdr:colOff>165100</xdr:colOff>
      <xdr:row>79</xdr:row>
      <xdr:rowOff>51758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42885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131953</xdr:rowOff>
    </xdr:from>
    <xdr:to>
      <xdr:col>72</xdr:col>
      <xdr:colOff>38100</xdr:colOff>
      <xdr:row>79</xdr:row>
      <xdr:rowOff>62103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53230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118638</xdr:rowOff>
    </xdr:from>
    <xdr:to>
      <xdr:col>67</xdr:col>
      <xdr:colOff>101600</xdr:colOff>
      <xdr:row>79</xdr:row>
      <xdr:rowOff>48788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39915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8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113077</xdr:rowOff>
    </xdr:from>
    <xdr:to>
      <xdr:col>85</xdr:col>
      <xdr:colOff>127000</xdr:colOff>
      <xdr:row>97</xdr:row>
      <xdr:rowOff>125513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43727"/>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125513</xdr:rowOff>
    </xdr:from>
    <xdr:to>
      <xdr:col>81</xdr:col>
      <xdr:colOff>50800</xdr:colOff>
      <xdr:row>97</xdr:row>
      <xdr:rowOff>128964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56163"/>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124685</xdr:rowOff>
    </xdr:from>
    <xdr:to>
      <xdr:col>76</xdr:col>
      <xdr:colOff>114300</xdr:colOff>
      <xdr:row>97</xdr:row>
      <xdr:rowOff>128964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5533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123665</xdr:rowOff>
    </xdr:from>
    <xdr:to>
      <xdr:col>71</xdr:col>
      <xdr:colOff>177800</xdr:colOff>
      <xdr:row>97</xdr:row>
      <xdr:rowOff>124685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54315"/>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62277</xdr:rowOff>
    </xdr:from>
    <xdr:to>
      <xdr:col>85</xdr:col>
      <xdr:colOff>177800</xdr:colOff>
      <xdr:row>97</xdr:row>
      <xdr:rowOff>163877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40704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74713</xdr:rowOff>
    </xdr:from>
    <xdr:to>
      <xdr:col>81</xdr:col>
      <xdr:colOff>101600</xdr:colOff>
      <xdr:row>98</xdr:row>
      <xdr:rowOff>4863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167440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78164</xdr:rowOff>
    </xdr:from>
    <xdr:to>
      <xdr:col>76</xdr:col>
      <xdr:colOff>165100</xdr:colOff>
      <xdr:row>98</xdr:row>
      <xdr:rowOff>8314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170891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73885</xdr:rowOff>
    </xdr:from>
    <xdr:to>
      <xdr:col>72</xdr:col>
      <xdr:colOff>38100</xdr:colOff>
      <xdr:row>98</xdr:row>
      <xdr:rowOff>4035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166612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72865</xdr:rowOff>
    </xdr:from>
    <xdr:to>
      <xdr:col>67</xdr:col>
      <xdr:colOff>101600</xdr:colOff>
      <xdr:row>98</xdr:row>
      <xdr:rowOff>3015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165592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目的別における住民一人当たりのコストは、農林水産業費以外の項目において、類似団体を下回っている。</a:t>
          </a:r>
          <a:endParaRPr lang="ja-JP" altLang="ja-JP" sz="1400">
            <a:effectLst/>
          </a:endParaRPr>
        </a:p>
        <a:p>
          <a:r>
            <a:rPr kumimoji="1" lang="ja-JP" altLang="ja-JP" sz="1100">
              <a:solidFill>
                <a:schemeClr val="dk1"/>
              </a:solidFill>
              <a:effectLst/>
              <a:latin typeface="+mn-lt"/>
              <a:ea typeface="+mn-ea"/>
              <a:cs typeface="+mn-cs"/>
            </a:rPr>
            <a:t>　農林水産業費は、住民一人あたり</a:t>
          </a:r>
          <a:r>
            <a:rPr kumimoji="1" lang="ja-JP" altLang="en-US" sz="1100">
              <a:solidFill>
                <a:schemeClr val="dk1"/>
              </a:solidFill>
              <a:effectLst/>
              <a:latin typeface="+mn-lt"/>
              <a:ea typeface="+mn-ea"/>
              <a:cs typeface="+mn-cs"/>
            </a:rPr>
            <a:t>７８，６４１</a:t>
          </a:r>
          <a:r>
            <a:rPr kumimoji="1" lang="ja-JP" altLang="ja-JP" sz="1100">
              <a:solidFill>
                <a:schemeClr val="dk1"/>
              </a:solidFill>
              <a:effectLst/>
              <a:latin typeface="+mn-lt"/>
              <a:ea typeface="+mn-ea"/>
              <a:cs typeface="+mn-cs"/>
            </a:rPr>
            <a:t>円となっており、継続事業である</a:t>
          </a:r>
          <a:r>
            <a:rPr kumimoji="1" lang="ja-JP" altLang="en-US" sz="1100">
              <a:solidFill>
                <a:schemeClr val="dk1"/>
              </a:solidFill>
              <a:effectLst/>
              <a:latin typeface="+mn-lt"/>
              <a:ea typeface="+mn-ea"/>
              <a:cs typeface="+mn-cs"/>
            </a:rPr>
            <a:t>農村環境改善センター改修事業や</a:t>
          </a:r>
          <a:r>
            <a:rPr kumimoji="1" lang="ja-JP" altLang="ja-JP" sz="1100">
              <a:solidFill>
                <a:schemeClr val="dk1"/>
              </a:solidFill>
              <a:effectLst/>
              <a:latin typeface="+mn-lt"/>
              <a:ea typeface="+mn-ea"/>
              <a:cs typeface="+mn-cs"/>
            </a:rPr>
            <a:t>漁村再生交付金事業による集落道の整備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漁港施設の改修などが多額であることが主な要因である。</a:t>
          </a:r>
          <a:endParaRPr lang="ja-JP" altLang="ja-JP" sz="1400">
            <a:effectLst/>
          </a:endParaRPr>
        </a:p>
        <a:p>
          <a:r>
            <a:rPr kumimoji="1" lang="ja-JP" altLang="ja-JP" sz="1100">
              <a:solidFill>
                <a:schemeClr val="dk1"/>
              </a:solidFill>
              <a:effectLst/>
              <a:latin typeface="+mn-lt"/>
              <a:ea typeface="+mn-ea"/>
              <a:cs typeface="+mn-cs"/>
            </a:rPr>
            <a:t>　土木費は、住民一人あたり</a:t>
          </a:r>
          <a:r>
            <a:rPr kumimoji="1" lang="ja-JP" altLang="en-US" sz="1100">
              <a:solidFill>
                <a:schemeClr val="dk1"/>
              </a:solidFill>
              <a:effectLst/>
              <a:latin typeface="+mn-lt"/>
              <a:ea typeface="+mn-ea"/>
              <a:cs typeface="+mn-cs"/>
            </a:rPr>
            <a:t>１１，１１４</a:t>
          </a:r>
          <a:r>
            <a:rPr kumimoji="1" lang="ja-JP" altLang="ja-JP" sz="1100">
              <a:solidFill>
                <a:schemeClr val="dk1"/>
              </a:solidFill>
              <a:effectLst/>
              <a:latin typeface="+mn-lt"/>
              <a:ea typeface="+mn-ea"/>
              <a:cs typeface="+mn-cs"/>
            </a:rPr>
            <a:t>円、類似団体平均より</a:t>
          </a:r>
          <a:r>
            <a:rPr kumimoji="1" lang="ja-JP" altLang="en-US" sz="1100">
              <a:solidFill>
                <a:schemeClr val="dk1"/>
              </a:solidFill>
              <a:effectLst/>
              <a:latin typeface="+mn-lt"/>
              <a:ea typeface="+mn-ea"/>
              <a:cs typeface="+mn-cs"/>
            </a:rPr>
            <a:t>８０，３２８</a:t>
          </a:r>
          <a:r>
            <a:rPr kumimoji="1" lang="ja-JP" altLang="ja-JP" sz="1100">
              <a:solidFill>
                <a:schemeClr val="dk1"/>
              </a:solidFill>
              <a:effectLst/>
              <a:latin typeface="+mn-lt"/>
              <a:ea typeface="+mn-ea"/>
              <a:cs typeface="+mn-cs"/>
            </a:rPr>
            <a:t>円少なく、類似団体内で最下位である。町道改良などの大型事業の終了によるものである。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実質収支額は、収支の均衡を保つため、財政調整基金の取り崩しで対応しているため、黒字となっているが、実質単年度収支は、赤字となっている。財政調整基金の残高は、</a:t>
          </a:r>
          <a:r>
            <a:rPr kumimoji="1" lang="ja-JP" altLang="en-US" sz="1050">
              <a:solidFill>
                <a:schemeClr val="dk1"/>
              </a:solidFill>
              <a:effectLst/>
              <a:latin typeface="+mn-lt"/>
              <a:ea typeface="+mn-ea"/>
              <a:cs typeface="+mn-cs"/>
            </a:rPr>
            <a:t>令和元年度</a:t>
          </a:r>
          <a:r>
            <a:rPr kumimoji="1" lang="ja-JP" altLang="ja-JP" sz="1050">
              <a:solidFill>
                <a:schemeClr val="dk1"/>
              </a:solidFill>
              <a:effectLst/>
              <a:latin typeface="+mn-lt"/>
              <a:ea typeface="+mn-ea"/>
              <a:cs typeface="+mn-cs"/>
            </a:rPr>
            <a:t>末では、</a:t>
          </a:r>
          <a:r>
            <a:rPr kumimoji="1" lang="ja-JP" altLang="en-US" sz="1050">
              <a:solidFill>
                <a:schemeClr val="dk1"/>
              </a:solidFill>
              <a:effectLst/>
              <a:latin typeface="+mn-lt"/>
              <a:ea typeface="+mn-ea"/>
              <a:cs typeface="+mn-cs"/>
            </a:rPr>
            <a:t>１億９，４０１</a:t>
          </a:r>
          <a:r>
            <a:rPr kumimoji="1" lang="ja-JP" altLang="ja-JP" sz="1050">
              <a:solidFill>
                <a:schemeClr val="dk1"/>
              </a:solidFill>
              <a:effectLst/>
              <a:latin typeface="+mn-lt"/>
              <a:ea typeface="+mn-ea"/>
              <a:cs typeface="+mn-cs"/>
            </a:rPr>
            <a:t>万</a:t>
          </a:r>
          <a:r>
            <a:rPr kumimoji="1" lang="ja-JP" altLang="en-US" sz="1050">
              <a:solidFill>
                <a:schemeClr val="dk1"/>
              </a:solidFill>
              <a:effectLst/>
              <a:latin typeface="+mn-lt"/>
              <a:ea typeface="+mn-ea"/>
              <a:cs typeface="+mn-cs"/>
            </a:rPr>
            <a:t>５</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０００円減少し、１</a:t>
          </a:r>
          <a:r>
            <a:rPr kumimoji="1" lang="ja-JP" altLang="en-US" sz="1050">
              <a:solidFill>
                <a:schemeClr val="dk1"/>
              </a:solidFill>
              <a:effectLst/>
              <a:latin typeface="+mn-lt"/>
              <a:ea typeface="+mn-ea"/>
              <a:cs typeface="+mn-cs"/>
            </a:rPr>
            <a:t>０</a:t>
          </a:r>
          <a:r>
            <a:rPr kumimoji="1" lang="ja-JP" altLang="ja-JP" sz="1050">
              <a:solidFill>
                <a:schemeClr val="dk1"/>
              </a:solidFill>
              <a:effectLst/>
              <a:latin typeface="+mn-lt"/>
              <a:ea typeface="+mn-ea"/>
              <a:cs typeface="+mn-cs"/>
            </a:rPr>
            <a:t>億</a:t>
          </a:r>
          <a:r>
            <a:rPr kumimoji="1" lang="ja-JP" altLang="en-US" sz="1050">
              <a:solidFill>
                <a:schemeClr val="dk1"/>
              </a:solidFill>
              <a:effectLst/>
              <a:latin typeface="+mn-lt"/>
              <a:ea typeface="+mn-ea"/>
              <a:cs typeface="+mn-cs"/>
            </a:rPr>
            <a:t>１，２１４</a:t>
          </a:r>
          <a:r>
            <a:rPr kumimoji="1" lang="ja-JP" altLang="ja-JP" sz="1050">
              <a:solidFill>
                <a:schemeClr val="dk1"/>
              </a:solidFill>
              <a:effectLst/>
              <a:latin typeface="+mn-lt"/>
              <a:ea typeface="+mn-ea"/>
              <a:cs typeface="+mn-cs"/>
            </a:rPr>
            <a:t>万</a:t>
          </a:r>
          <a:r>
            <a:rPr kumimoji="1" lang="ja-JP" altLang="en-US" sz="1050">
              <a:solidFill>
                <a:schemeClr val="dk1"/>
              </a:solidFill>
              <a:effectLst/>
              <a:latin typeface="+mn-lt"/>
              <a:ea typeface="+mn-ea"/>
              <a:cs typeface="+mn-cs"/>
            </a:rPr>
            <a:t>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０００円となった。</a:t>
          </a:r>
          <a:endParaRPr lang="ja-JP" altLang="ja-JP" sz="1200">
            <a:effectLst/>
          </a:endParaRPr>
        </a:p>
        <a:p>
          <a:r>
            <a:rPr kumimoji="1" lang="ja-JP" altLang="ja-JP" sz="1050">
              <a:solidFill>
                <a:schemeClr val="dk1"/>
              </a:solidFill>
              <a:effectLst/>
              <a:latin typeface="+mn-lt"/>
              <a:ea typeface="+mn-ea"/>
              <a:cs typeface="+mn-cs"/>
            </a:rPr>
            <a:t>　今後も社会保障費の増大や公共施設の老朽化対策など財政需要が増加することから、財政調整基金の取り崩しが必要となるものと見込まれ、持続可能で健全な財政運営のため、財政調整基金残高は、最低でも１０億円以上の確保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全ての会計において、黒字となっており、今後も赤字になることはないものと考えている。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4531515</v>
      </c>
      <c r="BO4" s="462"/>
      <c r="BP4" s="462"/>
      <c r="BQ4" s="462"/>
      <c r="BR4" s="462"/>
      <c r="BS4" s="462"/>
      <c r="BT4" s="462"/>
      <c r="BU4" s="463"/>
      <c r="BV4" s="461">
        <v>4161595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13.8</v>
      </c>
      <c r="CU4" s="646"/>
      <c r="CV4" s="646"/>
      <c r="CW4" s="646"/>
      <c r="CX4" s="646"/>
      <c r="CY4" s="646"/>
      <c r="CZ4" s="646"/>
      <c r="DA4" s="647"/>
      <c r="DB4" s="645">
        <v>11.1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4065963</v>
      </c>
      <c r="BO5" s="467"/>
      <c r="BP5" s="467"/>
      <c r="BQ5" s="467"/>
      <c r="BR5" s="467"/>
      <c r="BS5" s="467"/>
      <c r="BT5" s="467"/>
      <c r="BU5" s="468"/>
      <c r="BV5" s="466">
        <v>3856028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96.2</v>
      </c>
      <c r="CU5" s="437"/>
      <c r="CV5" s="437"/>
      <c r="CW5" s="437"/>
      <c r="CX5" s="437"/>
      <c r="CY5" s="437"/>
      <c r="CZ5" s="437"/>
      <c r="DA5" s="438"/>
      <c r="DB5" s="436">
        <v>95.2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465552</v>
      </c>
      <c r="BO6" s="467"/>
      <c r="BP6" s="467"/>
      <c r="BQ6" s="467"/>
      <c r="BR6" s="467"/>
      <c r="BS6" s="467"/>
      <c r="BT6" s="467"/>
      <c r="BU6" s="468"/>
      <c r="BV6" s="466">
        <v>305567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99.5</v>
      </c>
      <c r="CU6" s="620"/>
      <c r="CV6" s="620"/>
      <c r="CW6" s="620"/>
      <c r="CX6" s="620"/>
      <c r="CY6" s="620"/>
      <c r="CZ6" s="620"/>
      <c r="DA6" s="621"/>
      <c r="DB6" s="619">
        <v>99.6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106252</v>
      </c>
      <c r="BO7" s="467"/>
      <c r="BP7" s="467"/>
      <c r="BQ7" s="467"/>
      <c r="BR7" s="467"/>
      <c r="BS7" s="467"/>
      <c r="BT7" s="467"/>
      <c r="BU7" s="468"/>
      <c r="BV7" s="466">
        <v>16383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2606625</v>
      </c>
      <c r="CU7" s="467"/>
      <c r="CV7" s="467"/>
      <c r="CW7" s="467"/>
      <c r="CX7" s="467"/>
      <c r="CY7" s="467"/>
      <c r="CZ7" s="467"/>
      <c r="DA7" s="468"/>
      <c r="DB7" s="466">
        <v>2599398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359300</v>
      </c>
      <c r="BO8" s="467"/>
      <c r="BP8" s="467"/>
      <c r="BQ8" s="467"/>
      <c r="BR8" s="467"/>
      <c r="BS8" s="467"/>
      <c r="BT8" s="467"/>
      <c r="BU8" s="468"/>
      <c r="BV8" s="466">
        <v>289184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7641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70116</v>
      </c>
      <c r="BO9" s="467"/>
      <c r="BP9" s="467"/>
      <c r="BQ9" s="467"/>
      <c r="BR9" s="467"/>
      <c r="BS9" s="467"/>
      <c r="BT9" s="467"/>
      <c r="BU9" s="468"/>
      <c r="BV9" s="466">
        <v>-4106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7432</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19538</v>
      </c>
      <c r="BO10" s="467"/>
      <c r="BP10" s="467"/>
      <c r="BQ10" s="467"/>
      <c r="BR10" s="467"/>
      <c r="BS10" s="467"/>
      <c r="BT10" s="467"/>
      <c r="BU10" s="468"/>
      <c r="BV10" s="466">
        <v>48332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7935</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343553</v>
      </c>
      <c r="BO12" s="467"/>
      <c r="BP12" s="467"/>
      <c r="BQ12" s="467"/>
      <c r="BR12" s="467"/>
      <c r="BS12" s="467"/>
      <c r="BT12" s="467"/>
      <c r="BU12" s="468"/>
      <c r="BV12" s="466">
        <v>214711</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7917</v>
      </c>
      <c r="S13" s="570"/>
      <c r="T13" s="570"/>
      <c r="U13" s="570"/>
      <c r="V13" s="571"/>
      <c r="W13" s="557" t="s">
        <v>141</v>
      </c>
      <c r="X13" s="479"/>
      <c r="Y13" s="479"/>
      <c r="Z13" s="479"/>
      <c r="AA13" s="479"/>
      <c r="AB13" s="480"/>
      <c r="AC13" s="442">
        <v>542</v>
      </c>
      <c r="AD13" s="443"/>
      <c r="AE13" s="443"/>
      <c r="AF13" s="443"/>
      <c r="AG13" s="444"/>
      <c r="AH13" s="442">
        <v>585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-253899</v>
      </c>
      <c r="BO13" s="467"/>
      <c r="BP13" s="467"/>
      <c r="BQ13" s="467"/>
      <c r="BR13" s="467"/>
      <c r="BS13" s="467"/>
      <c r="BT13" s="467"/>
      <c r="BU13" s="468"/>
      <c r="BV13" s="466">
        <v>-170485</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7.6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7940</v>
      </c>
      <c r="S14" s="570"/>
      <c r="T14" s="570"/>
      <c r="U14" s="570"/>
      <c r="V14" s="571"/>
      <c r="W14" s="572"/>
      <c r="X14" s="482"/>
      <c r="Y14" s="482"/>
      <c r="Z14" s="482"/>
      <c r="AA14" s="482"/>
      <c r="AB14" s="483"/>
      <c r="AC14" s="562">
        <v>14.9</v>
      </c>
      <c r="AD14" s="563"/>
      <c r="AE14" s="563"/>
      <c r="AF14" s="563"/>
      <c r="AG14" s="564"/>
      <c r="AH14" s="562">
        <v>17.2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72</v>
      </c>
      <c r="CU14" s="574"/>
      <c r="CV14" s="574"/>
      <c r="CW14" s="574"/>
      <c r="CX14" s="574"/>
      <c r="CY14" s="574"/>
      <c r="CZ14" s="574"/>
      <c r="DA14" s="575"/>
      <c r="DB14" s="573">
        <v>66.3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7921</v>
      </c>
      <c r="S15" s="570"/>
      <c r="T15" s="570"/>
      <c r="U15" s="570"/>
      <c r="V15" s="571"/>
      <c r="W15" s="557" t="s">
        <v>149</v>
      </c>
      <c r="X15" s="479"/>
      <c r="Y15" s="479"/>
      <c r="Z15" s="479"/>
      <c r="AA15" s="479"/>
      <c r="AB15" s="480"/>
      <c r="AC15" s="442">
        <v>764</v>
      </c>
      <c r="AD15" s="443"/>
      <c r="AE15" s="443"/>
      <c r="AF15" s="443"/>
      <c r="AG15" s="444"/>
      <c r="AH15" s="442">
        <v>714</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723465</v>
      </c>
      <c r="BO15" s="462"/>
      <c r="BP15" s="462"/>
      <c r="BQ15" s="462"/>
      <c r="BR15" s="462"/>
      <c r="BS15" s="462"/>
      <c r="BT15" s="462"/>
      <c r="BU15" s="463"/>
      <c r="BV15" s="461">
        <v>713439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21</v>
      </c>
      <c r="AD16" s="563"/>
      <c r="AE16" s="563"/>
      <c r="AF16" s="563"/>
      <c r="AG16" s="564"/>
      <c r="AH16" s="562">
        <v>21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2349334</v>
      </c>
      <c r="BO16" s="467"/>
      <c r="BP16" s="467"/>
      <c r="BQ16" s="467"/>
      <c r="BR16" s="467"/>
      <c r="BS16" s="467"/>
      <c r="BT16" s="467"/>
      <c r="BU16" s="468"/>
      <c r="BV16" s="466">
        <v>2301931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2340</v>
      </c>
      <c r="AD17" s="443"/>
      <c r="AE17" s="443"/>
      <c r="AF17" s="443"/>
      <c r="AG17" s="444"/>
      <c r="AH17" s="442">
        <v>2104</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909033</v>
      </c>
      <c r="BO17" s="467"/>
      <c r="BP17" s="467"/>
      <c r="BQ17" s="467"/>
      <c r="BR17" s="467"/>
      <c r="BS17" s="467"/>
      <c r="BT17" s="467"/>
      <c r="BU17" s="468"/>
      <c r="BV17" s="466">
        <v>895725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46.19</v>
      </c>
      <c r="M18" s="531"/>
      <c r="N18" s="531"/>
      <c r="O18" s="531"/>
      <c r="P18" s="531"/>
      <c r="Q18" s="531"/>
      <c r="R18" s="532"/>
      <c r="S18" s="532"/>
      <c r="T18" s="532"/>
      <c r="U18" s="532"/>
      <c r="V18" s="533"/>
      <c r="W18" s="547"/>
      <c r="X18" s="548"/>
      <c r="Y18" s="548"/>
      <c r="Z18" s="548"/>
      <c r="AA18" s="548"/>
      <c r="AB18" s="558"/>
      <c r="AC18" s="430">
        <v>64.2</v>
      </c>
      <c r="AD18" s="431"/>
      <c r="AE18" s="431"/>
      <c r="AF18" s="431"/>
      <c r="AG18" s="534"/>
      <c r="AH18" s="430">
        <v>61.8</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2544711</v>
      </c>
      <c r="BO18" s="467"/>
      <c r="BP18" s="467"/>
      <c r="BQ18" s="467"/>
      <c r="BR18" s="467"/>
      <c r="BS18" s="467"/>
      <c r="BT18" s="467"/>
      <c r="BU18" s="468"/>
      <c r="BV18" s="466">
        <v>2491597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165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3468661</v>
      </c>
      <c r="BO19" s="467"/>
      <c r="BP19" s="467"/>
      <c r="BQ19" s="467"/>
      <c r="BR19" s="467"/>
      <c r="BS19" s="467"/>
      <c r="BT19" s="467"/>
      <c r="BU19" s="468"/>
      <c r="BV19" s="466">
        <v>3241196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2782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3699123</v>
      </c>
      <c r="BO23" s="467"/>
      <c r="BP23" s="467"/>
      <c r="BQ23" s="467"/>
      <c r="BR23" s="467"/>
      <c r="BS23" s="467"/>
      <c r="BT23" s="467"/>
      <c r="BU23" s="468"/>
      <c r="BV23" s="466">
        <v>3653362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6750</v>
      </c>
      <c r="R24" s="443"/>
      <c r="S24" s="443"/>
      <c r="T24" s="443"/>
      <c r="U24" s="443"/>
      <c r="V24" s="444"/>
      <c r="W24" s="508"/>
      <c r="X24" s="499"/>
      <c r="Y24" s="500"/>
      <c r="Z24" s="439" t="s">
        <v>173</v>
      </c>
      <c r="AA24" s="440"/>
      <c r="AB24" s="440"/>
      <c r="AC24" s="440"/>
      <c r="AD24" s="440"/>
      <c r="AE24" s="440"/>
      <c r="AF24" s="440"/>
      <c r="AG24" s="441"/>
      <c r="AH24" s="442">
        <v>64</v>
      </c>
      <c r="AI24" s="443"/>
      <c r="AJ24" s="443"/>
      <c r="AK24" s="443"/>
      <c r="AL24" s="444"/>
      <c r="AM24" s="442">
        <v>194880</v>
      </c>
      <c r="AN24" s="443"/>
      <c r="AO24" s="443"/>
      <c r="AP24" s="443"/>
      <c r="AQ24" s="443"/>
      <c r="AR24" s="444"/>
      <c r="AS24" s="442">
        <v>3045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3406819</v>
      </c>
      <c r="BO24" s="467"/>
      <c r="BP24" s="467"/>
      <c r="BQ24" s="467"/>
      <c r="BR24" s="467"/>
      <c r="BS24" s="467"/>
      <c r="BT24" s="467"/>
      <c r="BU24" s="468"/>
      <c r="BV24" s="466">
        <v>3383205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5580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50865</v>
      </c>
      <c r="BO25" s="462"/>
      <c r="BP25" s="462"/>
      <c r="BQ25" s="462"/>
      <c r="BR25" s="462"/>
      <c r="BS25" s="462"/>
      <c r="BT25" s="462"/>
      <c r="BU25" s="463"/>
      <c r="BV25" s="461">
        <v>76206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5000</v>
      </c>
      <c r="R26" s="443"/>
      <c r="S26" s="443"/>
      <c r="T26" s="443"/>
      <c r="U26" s="443"/>
      <c r="V26" s="444"/>
      <c r="W26" s="508"/>
      <c r="X26" s="499"/>
      <c r="Y26" s="500"/>
      <c r="Z26" s="439" t="s">
        <v>180</v>
      </c>
      <c r="AA26" s="521"/>
      <c r="AB26" s="521"/>
      <c r="AC26" s="521"/>
      <c r="AD26" s="521"/>
      <c r="AE26" s="521"/>
      <c r="AF26" s="521"/>
      <c r="AG26" s="522"/>
      <c r="AH26" s="442">
        <v>1</v>
      </c>
      <c r="AI26" s="443"/>
      <c r="AJ26" s="443"/>
      <c r="AK26" s="443"/>
      <c r="AL26" s="444"/>
      <c r="AM26" s="442" t="s">
        <v>181</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2800</v>
      </c>
      <c r="R27" s="443"/>
      <c r="S27" s="443"/>
      <c r="T27" s="443"/>
      <c r="U27" s="443"/>
      <c r="V27" s="444"/>
      <c r="W27" s="508"/>
      <c r="X27" s="499"/>
      <c r="Y27" s="500"/>
      <c r="Z27" s="439" t="s">
        <v>184</v>
      </c>
      <c r="AA27" s="440"/>
      <c r="AB27" s="440"/>
      <c r="AC27" s="440"/>
      <c r="AD27" s="440"/>
      <c r="AE27" s="440"/>
      <c r="AF27" s="440"/>
      <c r="AG27" s="441"/>
      <c r="AH27" s="442">
        <v>2</v>
      </c>
      <c r="AI27" s="443"/>
      <c r="AJ27" s="443"/>
      <c r="AK27" s="443"/>
      <c r="AL27" s="444"/>
      <c r="AM27" s="442" t="s">
        <v>185</v>
      </c>
      <c r="AN27" s="443"/>
      <c r="AO27" s="443"/>
      <c r="AP27" s="443"/>
      <c r="AQ27" s="443"/>
      <c r="AR27" s="444"/>
      <c r="AS27" s="442" t="s">
        <v>181</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2300</v>
      </c>
      <c r="R28" s="443"/>
      <c r="S28" s="443"/>
      <c r="T28" s="443"/>
      <c r="U28" s="443"/>
      <c r="V28" s="444"/>
      <c r="W28" s="508"/>
      <c r="X28" s="499"/>
      <c r="Y28" s="500"/>
      <c r="Z28" s="439" t="s">
        <v>188</v>
      </c>
      <c r="AA28" s="440"/>
      <c r="AB28" s="440"/>
      <c r="AC28" s="440"/>
      <c r="AD28" s="440"/>
      <c r="AE28" s="440"/>
      <c r="AF28" s="440"/>
      <c r="AG28" s="441"/>
      <c r="AH28" s="442" t="s">
        <v>177</v>
      </c>
      <c r="AI28" s="443"/>
      <c r="AJ28" s="443"/>
      <c r="AK28" s="443"/>
      <c r="AL28" s="444"/>
      <c r="AM28" s="442" t="s">
        <v>177</v>
      </c>
      <c r="AN28" s="443"/>
      <c r="AO28" s="443"/>
      <c r="AP28" s="443"/>
      <c r="AQ28" s="443"/>
      <c r="AR28" s="444"/>
      <c r="AS28" s="442" t="s">
        <v>177</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1012141</v>
      </c>
      <c r="BO28" s="462"/>
      <c r="BP28" s="462"/>
      <c r="BQ28" s="462"/>
      <c r="BR28" s="462"/>
      <c r="BS28" s="462"/>
      <c r="BT28" s="462"/>
      <c r="BU28" s="463"/>
      <c r="BV28" s="461">
        <v>1206156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9</v>
      </c>
      <c r="M29" s="443"/>
      <c r="N29" s="443"/>
      <c r="O29" s="443"/>
      <c r="P29" s="444"/>
      <c r="Q29" s="442">
        <v>2100</v>
      </c>
      <c r="R29" s="443"/>
      <c r="S29" s="443"/>
      <c r="T29" s="443"/>
      <c r="U29" s="443"/>
      <c r="V29" s="444"/>
      <c r="W29" s="509"/>
      <c r="X29" s="510"/>
      <c r="Y29" s="511"/>
      <c r="Z29" s="439" t="s">
        <v>191</v>
      </c>
      <c r="AA29" s="440"/>
      <c r="AB29" s="440"/>
      <c r="AC29" s="440"/>
      <c r="AD29" s="440"/>
      <c r="AE29" s="440"/>
      <c r="AF29" s="440"/>
      <c r="AG29" s="441"/>
      <c r="AH29" s="442">
        <v>66</v>
      </c>
      <c r="AI29" s="443"/>
      <c r="AJ29" s="443"/>
      <c r="AK29" s="443"/>
      <c r="AL29" s="444"/>
      <c r="AM29" s="442">
        <v>201598</v>
      </c>
      <c r="AN29" s="443"/>
      <c r="AO29" s="443"/>
      <c r="AP29" s="443"/>
      <c r="AQ29" s="443"/>
      <c r="AR29" s="444"/>
      <c r="AS29" s="442">
        <v>3055</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3744</v>
      </c>
      <c r="BO29" s="467"/>
      <c r="BP29" s="467"/>
      <c r="BQ29" s="467"/>
      <c r="BR29" s="467"/>
      <c r="BS29" s="467"/>
      <c r="BT29" s="467"/>
      <c r="BU29" s="468"/>
      <c r="BV29" s="466">
        <v>3738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198349</v>
      </c>
      <c r="BO30" s="470"/>
      <c r="BP30" s="470"/>
      <c r="BQ30" s="470"/>
      <c r="BR30" s="470"/>
      <c r="BS30" s="470"/>
      <c r="BT30" s="470"/>
      <c r="BU30" s="471"/>
      <c r="BV30" s="469">
        <v>211912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201</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202</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御坊広域行政事務組合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御坊日高老人福祉施設事務組合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御坊日高老人福祉施設事務組合（公営企業会計）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日高広域消防事務組合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御坊市外五ヶ町病院経営事務組合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和歌山県後期高齢者医療広域連合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和歌山県後期高齢者医療広域連合（特別会計）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和歌山県市町村総合事務組合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和歌山地方税回収機構</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KB9xxKul1rZhD4N/s6Cb+oOssq8O9Fi7+PnKPyCvAzRyiMr5Ii5917DxuvQN+KjlftznwbDvEKLoTXb4zCF6ZA==" saltValue="vlQVN6iBZ38SeImY8w5S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577</v>
      </c>
      <c r="D34" s="1248"/>
      <c r="E34" s="1249"/>
      <c r="F34" s="32">
        <v>8.9600000000000009</v>
      </c>
      <c r="G34" s="33">
        <v>10.07</v>
      </c>
      <c r="H34" s="33">
        <v>9.98</v>
      </c>
      <c r="I34" s="33">
        <v>9.7200000000000006</v>
      </c>
      <c r="J34" s="34">
        <v>12.39</v>
      </c>
      <c r="K34" s="22"/>
      <c r="L34" s="22"/>
      <c r="M34" s="22"/>
      <c r="N34" s="22"/>
      <c r="O34" s="22"/>
      <c r="P34" s="22"/>
    </row>
    <row r="35" spans="1:16" ht="39" customHeight="1" x14ac:dyDescent="0.15">
      <c r="A35" s="22"/>
      <c r="B35" s="35"/>
      <c r="C35" s="1242" t="s">
        <v>578</v>
      </c>
      <c r="D35" s="1243"/>
      <c r="E35" s="1244"/>
      <c r="F35" s="36">
        <v>9.74</v>
      </c>
      <c r="G35" s="37">
        <v>9.41</v>
      </c>
      <c r="H35" s="37">
        <v>9.74</v>
      </c>
      <c r="I35" s="37">
        <v>9.7799999999999994</v>
      </c>
      <c r="J35" s="38">
        <v>9.1199999999999992</v>
      </c>
      <c r="K35" s="22"/>
      <c r="L35" s="22"/>
      <c r="M35" s="22"/>
      <c r="N35" s="22"/>
      <c r="O35" s="22"/>
      <c r="P35" s="22"/>
    </row>
    <row r="36" spans="1:16" ht="39" customHeight="1" x14ac:dyDescent="0.15">
      <c r="A36" s="22"/>
      <c r="B36" s="35"/>
      <c r="C36" s="1242" t="s">
        <v>579</v>
      </c>
      <c r="D36" s="1243"/>
      <c r="E36" s="1244"/>
      <c r="F36" s="36">
        <v>0.93</v>
      </c>
      <c r="G36" s="37">
        <v>1.92</v>
      </c>
      <c r="H36" s="37">
        <v>1.89</v>
      </c>
      <c r="I36" s="37">
        <v>1.75</v>
      </c>
      <c r="J36" s="38">
        <v>1.74</v>
      </c>
      <c r="K36" s="22"/>
      <c r="L36" s="22"/>
      <c r="M36" s="22"/>
      <c r="N36" s="22"/>
      <c r="O36" s="22"/>
      <c r="P36" s="22"/>
    </row>
    <row r="37" spans="1:16" ht="39" customHeight="1" x14ac:dyDescent="0.15">
      <c r="A37" s="22"/>
      <c r="B37" s="35"/>
      <c r="C37" s="1242" t="s">
        <v>580</v>
      </c>
      <c r="D37" s="1243"/>
      <c r="E37" s="1244"/>
      <c r="F37" s="36">
        <v>1.41</v>
      </c>
      <c r="G37" s="37">
        <v>1.4</v>
      </c>
      <c r="H37" s="37">
        <v>1.4</v>
      </c>
      <c r="I37" s="37">
        <v>1.39</v>
      </c>
      <c r="J37" s="38">
        <v>1.39</v>
      </c>
      <c r="K37" s="22"/>
      <c r="L37" s="22"/>
      <c r="M37" s="22"/>
      <c r="N37" s="22"/>
      <c r="O37" s="22"/>
      <c r="P37" s="22"/>
    </row>
    <row r="38" spans="1:16" ht="39" customHeight="1" x14ac:dyDescent="0.15">
      <c r="A38" s="22"/>
      <c r="B38" s="35"/>
      <c r="C38" s="1242" t="s">
        <v>581</v>
      </c>
      <c r="D38" s="1243"/>
      <c r="E38" s="1244"/>
      <c r="F38" s="36">
        <v>1.28</v>
      </c>
      <c r="G38" s="37">
        <v>4.08</v>
      </c>
      <c r="H38" s="37">
        <v>6.25</v>
      </c>
      <c r="I38" s="37">
        <v>1.08</v>
      </c>
      <c r="J38" s="38">
        <v>1.01</v>
      </c>
      <c r="K38" s="22"/>
      <c r="L38" s="22"/>
      <c r="M38" s="22"/>
      <c r="N38" s="22"/>
      <c r="O38" s="22"/>
      <c r="P38" s="22"/>
    </row>
    <row r="39" spans="1:16" ht="39" customHeight="1" x14ac:dyDescent="0.15">
      <c r="A39" s="22"/>
      <c r="B39" s="35"/>
      <c r="C39" s="1242" t="s">
        <v>582</v>
      </c>
      <c r="D39" s="1243"/>
      <c r="E39" s="1244"/>
      <c r="F39" s="36">
        <v>0.32</v>
      </c>
      <c r="G39" s="37">
        <v>0.5</v>
      </c>
      <c r="H39" s="37">
        <v>0.68</v>
      </c>
      <c r="I39" s="37">
        <v>0.65</v>
      </c>
      <c r="J39" s="38">
        <v>0.83</v>
      </c>
      <c r="K39" s="22"/>
      <c r="L39" s="22"/>
      <c r="M39" s="22"/>
      <c r="N39" s="22"/>
      <c r="O39" s="22"/>
      <c r="P39" s="22"/>
    </row>
    <row r="40" spans="1:16" ht="39" customHeight="1" x14ac:dyDescent="0.15">
      <c r="A40" s="22"/>
      <c r="B40" s="35"/>
      <c r="C40" s="1242" t="s">
        <v>583</v>
      </c>
      <c r="D40" s="1243"/>
      <c r="E40" s="1244"/>
      <c r="F40" s="36">
        <v>0.1</v>
      </c>
      <c r="G40" s="37">
        <v>0.08</v>
      </c>
      <c r="H40" s="37">
        <v>0.05</v>
      </c>
      <c r="I40" s="37">
        <v>0.09</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584</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585</v>
      </c>
      <c r="D43" s="1246"/>
      <c r="E43" s="1247"/>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TBO8KEsvaHYBIeLW81kn5DMmZ0HjVJdbpS/f6wKu4+JfMUkJ6ktNv3V8UpgkbOInMWqE0UVD+ZUoosW7UcsqQ==" saltValue="khglxFc6nJboZvxKR53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325</v>
      </c>
      <c r="L45" s="60">
        <v>324</v>
      </c>
      <c r="M45" s="60">
        <v>317</v>
      </c>
      <c r="N45" s="60">
        <v>322</v>
      </c>
      <c r="O45" s="61">
        <v>344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140</v>
      </c>
      <c r="L48" s="64">
        <v>147</v>
      </c>
      <c r="M48" s="64">
        <v>171</v>
      </c>
      <c r="N48" s="64">
        <v>170</v>
      </c>
      <c r="O48" s="65">
        <v>169</v>
      </c>
      <c r="P48" s="48"/>
      <c r="Q48" s="48"/>
      <c r="R48" s="48"/>
      <c r="S48" s="48"/>
      <c r="T48" s="48"/>
      <c r="U48" s="48"/>
    </row>
    <row r="49" spans="1:21" ht="30.75" customHeight="1" x14ac:dyDescent="0.15">
      <c r="A49" s="48"/>
      <c r="B49" s="1270"/>
      <c r="C49" s="1271"/>
      <c r="D49" s="62"/>
      <c r="E49" s="1252" t="s">
        <v>16</v>
      </c>
      <c r="F49" s="1252"/>
      <c r="G49" s="1252"/>
      <c r="H49" s="1252"/>
      <c r="I49" s="1252"/>
      <c r="J49" s="1253"/>
      <c r="K49" s="63">
        <v>45</v>
      </c>
      <c r="L49" s="64">
        <v>42</v>
      </c>
      <c r="M49" s="64">
        <v>53</v>
      </c>
      <c r="N49" s="64">
        <v>51</v>
      </c>
      <c r="O49" s="65">
        <v>53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526</v>
      </c>
      <c r="L50" s="64" t="s">
        <v>526</v>
      </c>
      <c r="M50" s="64" t="s">
        <v>526</v>
      </c>
      <c r="N50" s="64" t="s">
        <v>526</v>
      </c>
      <c r="O50" s="65" t="s">
        <v>526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381</v>
      </c>
      <c r="L52" s="64">
        <v>372</v>
      </c>
      <c r="M52" s="64">
        <v>360</v>
      </c>
      <c r="N52" s="64">
        <v>356</v>
      </c>
      <c r="O52" s="65">
        <v>352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129</v>
      </c>
      <c r="L53" s="69">
        <v>141</v>
      </c>
      <c r="M53" s="69">
        <v>181</v>
      </c>
      <c r="N53" s="69">
        <v>187</v>
      </c>
      <c r="O53" s="70">
        <v>214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601</v>
      </c>
      <c r="L57" s="84" t="s">
        <v>601</v>
      </c>
      <c r="M57" s="84" t="s">
        <v>601</v>
      </c>
      <c r="N57" s="84" t="s">
        <v>601</v>
      </c>
      <c r="O57" s="85" t="s">
        <v>601</v>
      </c>
    </row>
    <row r="58" spans="1:21" ht="31.5" customHeight="1" thickBot="1" x14ac:dyDescent="0.2">
      <c r="B58" s="1260"/>
      <c r="C58" s="1261"/>
      <c r="D58" s="1265" t="s">
        <v>27</v>
      </c>
      <c r="E58" s="1266"/>
      <c r="F58" s="1266"/>
      <c r="G58" s="1266"/>
      <c r="H58" s="1266"/>
      <c r="I58" s="1266"/>
      <c r="J58" s="1267"/>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csrbc94R1TlOeYknyWp2GRjvJiTVQtQ1UHLs811iVBdkCcqdvlelcg/NGJSQQZIq4CXJ3rMxNWp9++D/g5e+A==" saltValue="dVc6IE7ekkp5AuqWKuuc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8" t="s">
        <v>30</v>
      </c>
      <c r="C41" s="1289"/>
      <c r="D41" s="102"/>
      <c r="E41" s="1290" t="s">
        <v>31</v>
      </c>
      <c r="F41" s="1290"/>
      <c r="G41" s="1290"/>
      <c r="H41" s="1291"/>
      <c r="I41" s="103">
        <v>3563</v>
      </c>
      <c r="J41" s="104">
        <v>3505</v>
      </c>
      <c r="K41" s="104">
        <v>3701</v>
      </c>
      <c r="L41" s="104">
        <v>3653</v>
      </c>
      <c r="M41" s="105">
        <v>3699</v>
      </c>
    </row>
    <row r="42" spans="2:13" ht="27.75" customHeight="1" x14ac:dyDescent="0.15">
      <c r="B42" s="1278"/>
      <c r="C42" s="1279"/>
      <c r="D42" s="106"/>
      <c r="E42" s="1282" t="s">
        <v>32</v>
      </c>
      <c r="F42" s="1282"/>
      <c r="G42" s="1282"/>
      <c r="H42" s="1283"/>
      <c r="I42" s="107" t="s">
        <v>526</v>
      </c>
      <c r="J42" s="108" t="s">
        <v>526</v>
      </c>
      <c r="K42" s="108" t="s">
        <v>526</v>
      </c>
      <c r="L42" s="108" t="s">
        <v>526</v>
      </c>
      <c r="M42" s="109" t="s">
        <v>526</v>
      </c>
    </row>
    <row r="43" spans="2:13" ht="27.75" customHeight="1" x14ac:dyDescent="0.15">
      <c r="B43" s="1278"/>
      <c r="C43" s="1279"/>
      <c r="D43" s="106"/>
      <c r="E43" s="1282" t="s">
        <v>33</v>
      </c>
      <c r="F43" s="1282"/>
      <c r="G43" s="1282"/>
      <c r="H43" s="1283"/>
      <c r="I43" s="107">
        <v>2172</v>
      </c>
      <c r="J43" s="108">
        <v>2094</v>
      </c>
      <c r="K43" s="108">
        <v>2137</v>
      </c>
      <c r="L43" s="108">
        <v>2154</v>
      </c>
      <c r="M43" s="109">
        <v>2143</v>
      </c>
    </row>
    <row r="44" spans="2:13" ht="27.75" customHeight="1" x14ac:dyDescent="0.15">
      <c r="B44" s="1278"/>
      <c r="C44" s="1279"/>
      <c r="D44" s="106"/>
      <c r="E44" s="1282" t="s">
        <v>34</v>
      </c>
      <c r="F44" s="1282"/>
      <c r="G44" s="1282"/>
      <c r="H44" s="1283"/>
      <c r="I44" s="107">
        <v>584</v>
      </c>
      <c r="J44" s="108">
        <v>676</v>
      </c>
      <c r="K44" s="108">
        <v>640</v>
      </c>
      <c r="L44" s="108">
        <v>592</v>
      </c>
      <c r="M44" s="109">
        <v>546</v>
      </c>
    </row>
    <row r="45" spans="2:13" ht="27.75" customHeight="1" x14ac:dyDescent="0.15">
      <c r="B45" s="1278"/>
      <c r="C45" s="1279"/>
      <c r="D45" s="106"/>
      <c r="E45" s="1282" t="s">
        <v>35</v>
      </c>
      <c r="F45" s="1282"/>
      <c r="G45" s="1282"/>
      <c r="H45" s="1283"/>
      <c r="I45" s="107">
        <v>507</v>
      </c>
      <c r="J45" s="108">
        <v>499</v>
      </c>
      <c r="K45" s="108">
        <v>500</v>
      </c>
      <c r="L45" s="108">
        <v>483</v>
      </c>
      <c r="M45" s="109">
        <v>452</v>
      </c>
    </row>
    <row r="46" spans="2:13" ht="27.75" customHeight="1" x14ac:dyDescent="0.15">
      <c r="B46" s="1278"/>
      <c r="C46" s="1279"/>
      <c r="D46" s="110"/>
      <c r="E46" s="1282" t="s">
        <v>36</v>
      </c>
      <c r="F46" s="1282"/>
      <c r="G46" s="1282"/>
      <c r="H46" s="1283"/>
      <c r="I46" s="107" t="s">
        <v>526</v>
      </c>
      <c r="J46" s="108" t="s">
        <v>526</v>
      </c>
      <c r="K46" s="108" t="s">
        <v>526</v>
      </c>
      <c r="L46" s="108" t="s">
        <v>526</v>
      </c>
      <c r="M46" s="109" t="s">
        <v>526</v>
      </c>
    </row>
    <row r="47" spans="2:13" ht="27.75" customHeight="1" x14ac:dyDescent="0.15">
      <c r="B47" s="1278"/>
      <c r="C47" s="1279"/>
      <c r="D47" s="111"/>
      <c r="E47" s="1292" t="s">
        <v>37</v>
      </c>
      <c r="F47" s="1293"/>
      <c r="G47" s="1293"/>
      <c r="H47" s="1294"/>
      <c r="I47" s="107" t="s">
        <v>526</v>
      </c>
      <c r="J47" s="108" t="s">
        <v>526</v>
      </c>
      <c r="K47" s="108" t="s">
        <v>526</v>
      </c>
      <c r="L47" s="108" t="s">
        <v>526</v>
      </c>
      <c r="M47" s="109" t="s">
        <v>526</v>
      </c>
    </row>
    <row r="48" spans="2:13" ht="27.75" customHeight="1" x14ac:dyDescent="0.15">
      <c r="B48" s="1278"/>
      <c r="C48" s="1279"/>
      <c r="D48" s="106"/>
      <c r="E48" s="1282" t="s">
        <v>38</v>
      </c>
      <c r="F48" s="1282"/>
      <c r="G48" s="1282"/>
      <c r="H48" s="1283"/>
      <c r="I48" s="107" t="s">
        <v>526</v>
      </c>
      <c r="J48" s="108" t="s">
        <v>526</v>
      </c>
      <c r="K48" s="108" t="s">
        <v>526</v>
      </c>
      <c r="L48" s="108" t="s">
        <v>526</v>
      </c>
      <c r="M48" s="109" t="s">
        <v>526</v>
      </c>
    </row>
    <row r="49" spans="2:13" ht="27.75" customHeight="1" x14ac:dyDescent="0.15">
      <c r="B49" s="1280"/>
      <c r="C49" s="1281"/>
      <c r="D49" s="106"/>
      <c r="E49" s="1282" t="s">
        <v>39</v>
      </c>
      <c r="F49" s="1282"/>
      <c r="G49" s="1282"/>
      <c r="H49" s="1283"/>
      <c r="I49" s="107" t="s">
        <v>526</v>
      </c>
      <c r="J49" s="108" t="s">
        <v>526</v>
      </c>
      <c r="K49" s="108">
        <v>35</v>
      </c>
      <c r="L49" s="108">
        <v>42</v>
      </c>
      <c r="M49" s="109">
        <v>64</v>
      </c>
    </row>
    <row r="50" spans="2:13" ht="27.75" customHeight="1" x14ac:dyDescent="0.15">
      <c r="B50" s="1276" t="s">
        <v>40</v>
      </c>
      <c r="C50" s="1277"/>
      <c r="D50" s="112"/>
      <c r="E50" s="1282" t="s">
        <v>41</v>
      </c>
      <c r="F50" s="1282"/>
      <c r="G50" s="1282"/>
      <c r="H50" s="1283"/>
      <c r="I50" s="107">
        <v>1986</v>
      </c>
      <c r="J50" s="108">
        <v>1719</v>
      </c>
      <c r="K50" s="108">
        <v>1607</v>
      </c>
      <c r="L50" s="108">
        <v>1669</v>
      </c>
      <c r="M50" s="109">
        <v>1497</v>
      </c>
    </row>
    <row r="51" spans="2:13" ht="27.75" customHeight="1" x14ac:dyDescent="0.15">
      <c r="B51" s="1278"/>
      <c r="C51" s="1279"/>
      <c r="D51" s="106"/>
      <c r="E51" s="1282" t="s">
        <v>42</v>
      </c>
      <c r="F51" s="1282"/>
      <c r="G51" s="1282"/>
      <c r="H51" s="1283"/>
      <c r="I51" s="107">
        <v>6</v>
      </c>
      <c r="J51" s="108">
        <v>2</v>
      </c>
      <c r="K51" s="108">
        <v>1</v>
      </c>
      <c r="L51" s="108">
        <v>1</v>
      </c>
      <c r="M51" s="109">
        <v>0</v>
      </c>
    </row>
    <row r="52" spans="2:13" ht="27.75" customHeight="1" x14ac:dyDescent="0.15">
      <c r="B52" s="1280"/>
      <c r="C52" s="1281"/>
      <c r="D52" s="106"/>
      <c r="E52" s="1282" t="s">
        <v>43</v>
      </c>
      <c r="F52" s="1282"/>
      <c r="G52" s="1282"/>
      <c r="H52" s="1283"/>
      <c r="I52" s="107">
        <v>4086</v>
      </c>
      <c r="J52" s="108">
        <v>4030</v>
      </c>
      <c r="K52" s="108">
        <v>3892</v>
      </c>
      <c r="L52" s="108">
        <v>3764</v>
      </c>
      <c r="M52" s="109">
        <v>3782</v>
      </c>
    </row>
    <row r="53" spans="2:13" ht="27.75" customHeight="1" thickBot="1" x14ac:dyDescent="0.2">
      <c r="B53" s="1284" t="s">
        <v>44</v>
      </c>
      <c r="C53" s="1285"/>
      <c r="D53" s="113"/>
      <c r="E53" s="1286" t="s">
        <v>45</v>
      </c>
      <c r="F53" s="1286"/>
      <c r="G53" s="1286"/>
      <c r="H53" s="1287"/>
      <c r="I53" s="114">
        <v>748</v>
      </c>
      <c r="J53" s="115">
        <v>1024</v>
      </c>
      <c r="K53" s="115">
        <v>1513</v>
      </c>
      <c r="L53" s="115">
        <v>1489</v>
      </c>
      <c r="M53" s="116">
        <v>1624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t/sAC6oVJlKYOuWhqCKN/hHpTiwl8TdoDhAIfCht3Ebk+CKuuPoyaSd5kSIf+k3qD/vecPbEJRjgy/qzqnh+g==" saltValue="QMmlr1GO+F2/LWohOjSq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1243</v>
      </c>
      <c r="G55" s="128">
        <v>1206</v>
      </c>
      <c r="H55" s="129">
        <v>1012</v>
      </c>
    </row>
    <row r="56" spans="2:8" ht="52.5" customHeight="1" x14ac:dyDescent="0.15">
      <c r="B56" s="130"/>
      <c r="C56" s="1305" t="s">
        <v>49</v>
      </c>
      <c r="D56" s="1305"/>
      <c r="E56" s="1306"/>
      <c r="F56" s="131">
        <v>4</v>
      </c>
      <c r="G56" s="131">
        <v>4</v>
      </c>
      <c r="H56" s="132">
        <v>4</v>
      </c>
    </row>
    <row r="57" spans="2:8" ht="53.25" customHeight="1" x14ac:dyDescent="0.15">
      <c r="B57" s="130"/>
      <c r="C57" s="1307" t="s">
        <v>50</v>
      </c>
      <c r="D57" s="1307"/>
      <c r="E57" s="1308"/>
      <c r="F57" s="133">
        <v>242</v>
      </c>
      <c r="G57" s="133">
        <v>212</v>
      </c>
      <c r="H57" s="134">
        <v>198</v>
      </c>
    </row>
    <row r="58" spans="2:8" ht="45.75" customHeight="1" x14ac:dyDescent="0.15">
      <c r="B58" s="135"/>
      <c r="C58" s="1295" t="s">
        <v>605</v>
      </c>
      <c r="D58" s="1296"/>
      <c r="E58" s="1297"/>
      <c r="F58" s="136">
        <v>228</v>
      </c>
      <c r="G58" s="136">
        <v>198</v>
      </c>
      <c r="H58" s="137">
        <v>183</v>
      </c>
    </row>
    <row r="59" spans="2:8" ht="45.75" customHeight="1" x14ac:dyDescent="0.15">
      <c r="B59" s="135"/>
      <c r="C59" s="1295" t="s">
        <v>606</v>
      </c>
      <c r="D59" s="1296"/>
      <c r="E59" s="1297"/>
      <c r="F59" s="136">
        <v>10</v>
      </c>
      <c r="G59" s="136">
        <v>10</v>
      </c>
      <c r="H59" s="137">
        <v>10</v>
      </c>
    </row>
    <row r="60" spans="2:8" ht="45.75" customHeight="1" x14ac:dyDescent="0.15">
      <c r="B60" s="135"/>
      <c r="C60" s="1295" t="s">
        <v>607</v>
      </c>
      <c r="D60" s="1296"/>
      <c r="E60" s="1297"/>
      <c r="F60" s="136">
        <v>4</v>
      </c>
      <c r="G60" s="136">
        <v>4</v>
      </c>
      <c r="H60" s="137">
        <v>4</v>
      </c>
    </row>
    <row r="61" spans="2:8" ht="45.75" customHeight="1" x14ac:dyDescent="0.15">
      <c r="B61" s="135"/>
      <c r="C61" s="1295" t="s">
        <v>609</v>
      </c>
      <c r="D61" s="1296"/>
      <c r="E61" s="1297"/>
      <c r="F61" s="136" t="s">
        <v>608</v>
      </c>
      <c r="G61" s="136" t="s">
        <v>608</v>
      </c>
      <c r="H61" s="137">
        <v>1</v>
      </c>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1489</v>
      </c>
      <c r="G63" s="142">
        <v>1422</v>
      </c>
      <c r="H63" s="143">
        <v>1214</v>
      </c>
    </row>
    <row r="64" spans="2:8" ht="15" customHeight="1" x14ac:dyDescent="0.15"/>
  </sheetData>
  <sheetProtection algorithmName="SHA-512" hashValue="/xa7oxJcptjedyiQP/MtZqa93hwhGCHdFzRgoZujp38eQcT9TtdhhJk+30BqHu2GkLTfvSJLR8U2JtGfVIBe8w==" saltValue="JjKI1XKC4+5N1Grp3Mxf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620</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567</v>
      </c>
      <c r="BQ50" s="1313"/>
      <c r="BR50" s="1313"/>
      <c r="BS50" s="1313"/>
      <c r="BT50" s="1313"/>
      <c r="BU50" s="1313"/>
      <c r="BV50" s="1313"/>
      <c r="BW50" s="1313"/>
      <c r="BX50" s="1313" t="s">
        <v>568</v>
      </c>
      <c r="BY50" s="1313"/>
      <c r="BZ50" s="1313"/>
      <c r="CA50" s="1313"/>
      <c r="CB50" s="1313"/>
      <c r="CC50" s="1313"/>
      <c r="CD50" s="1313"/>
      <c r="CE50" s="1313"/>
      <c r="CF50" s="1313" t="s">
        <v>569</v>
      </c>
      <c r="CG50" s="1313"/>
      <c r="CH50" s="1313"/>
      <c r="CI50" s="1313"/>
      <c r="CJ50" s="1313"/>
      <c r="CK50" s="1313"/>
      <c r="CL50" s="1313"/>
      <c r="CM50" s="1313"/>
      <c r="CN50" s="1313" t="s">
        <v>570</v>
      </c>
      <c r="CO50" s="1313"/>
      <c r="CP50" s="1313"/>
      <c r="CQ50" s="1313"/>
      <c r="CR50" s="1313"/>
      <c r="CS50" s="1313"/>
      <c r="CT50" s="1313"/>
      <c r="CU50" s="1313"/>
      <c r="CV50" s="1313" t="s">
        <v>571</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614</v>
      </c>
      <c r="AO51" s="1315"/>
      <c r="AP51" s="1315"/>
      <c r="AQ51" s="1315"/>
      <c r="AR51" s="1315"/>
      <c r="AS51" s="1315"/>
      <c r="AT51" s="1315"/>
      <c r="AU51" s="1315"/>
      <c r="AV51" s="1315"/>
      <c r="AW51" s="1315"/>
      <c r="AX51" s="1315"/>
      <c r="AY51" s="1315"/>
      <c r="AZ51" s="1315"/>
      <c r="BA51" s="1315"/>
      <c r="BB51" s="1315" t="s">
        <v>615</v>
      </c>
      <c r="BC51" s="1315"/>
      <c r="BD51" s="1315"/>
      <c r="BE51" s="1315"/>
      <c r="BF51" s="1315"/>
      <c r="BG51" s="1315"/>
      <c r="BH51" s="1315"/>
      <c r="BI51" s="1315"/>
      <c r="BJ51" s="1315"/>
      <c r="BK51" s="1315"/>
      <c r="BL51" s="1315"/>
      <c r="BM51" s="1315"/>
      <c r="BN51" s="1315"/>
      <c r="BO51" s="1315"/>
      <c r="BP51" s="1314">
        <v>34.1</v>
      </c>
      <c r="BQ51" s="1314"/>
      <c r="BR51" s="1314"/>
      <c r="BS51" s="1314"/>
      <c r="BT51" s="1314"/>
      <c r="BU51" s="1314"/>
      <c r="BV51" s="1314"/>
      <c r="BW51" s="1314"/>
      <c r="BX51" s="1314">
        <v>46.4</v>
      </c>
      <c r="BY51" s="1314"/>
      <c r="BZ51" s="1314"/>
      <c r="CA51" s="1314"/>
      <c r="CB51" s="1314"/>
      <c r="CC51" s="1314"/>
      <c r="CD51" s="1314"/>
      <c r="CE51" s="1314"/>
      <c r="CF51" s="1314">
        <v>68.3</v>
      </c>
      <c r="CG51" s="1314"/>
      <c r="CH51" s="1314"/>
      <c r="CI51" s="1314"/>
      <c r="CJ51" s="1314"/>
      <c r="CK51" s="1314"/>
      <c r="CL51" s="1314"/>
      <c r="CM51" s="1314"/>
      <c r="CN51" s="1314">
        <v>66.3</v>
      </c>
      <c r="CO51" s="1314"/>
      <c r="CP51" s="1314"/>
      <c r="CQ51" s="1314"/>
      <c r="CR51" s="1314"/>
      <c r="CS51" s="1314"/>
      <c r="CT51" s="1314"/>
      <c r="CU51" s="1314"/>
      <c r="CV51" s="1314">
        <v>72</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616</v>
      </c>
      <c r="BC53" s="1315"/>
      <c r="BD53" s="1315"/>
      <c r="BE53" s="1315"/>
      <c r="BF53" s="1315"/>
      <c r="BG53" s="1315"/>
      <c r="BH53" s="1315"/>
      <c r="BI53" s="1315"/>
      <c r="BJ53" s="1315"/>
      <c r="BK53" s="1315"/>
      <c r="BL53" s="1315"/>
      <c r="BM53" s="1315"/>
      <c r="BN53" s="1315"/>
      <c r="BO53" s="1315"/>
      <c r="BP53" s="1314">
        <v>54.9</v>
      </c>
      <c r="BQ53" s="1314"/>
      <c r="BR53" s="1314"/>
      <c r="BS53" s="1314"/>
      <c r="BT53" s="1314"/>
      <c r="BU53" s="1314"/>
      <c r="BV53" s="1314"/>
      <c r="BW53" s="1314"/>
      <c r="BX53" s="1314">
        <v>61.1</v>
      </c>
      <c r="BY53" s="1314"/>
      <c r="BZ53" s="1314"/>
      <c r="CA53" s="1314"/>
      <c r="CB53" s="1314"/>
      <c r="CC53" s="1314"/>
      <c r="CD53" s="1314"/>
      <c r="CE53" s="1314"/>
      <c r="CF53" s="1314">
        <v>62.3</v>
      </c>
      <c r="CG53" s="1314"/>
      <c r="CH53" s="1314"/>
      <c r="CI53" s="1314"/>
      <c r="CJ53" s="1314"/>
      <c r="CK53" s="1314"/>
      <c r="CL53" s="1314"/>
      <c r="CM53" s="1314"/>
      <c r="CN53" s="1314">
        <v>64.2</v>
      </c>
      <c r="CO53" s="1314"/>
      <c r="CP53" s="1314"/>
      <c r="CQ53" s="1314"/>
      <c r="CR53" s="1314"/>
      <c r="CS53" s="1314"/>
      <c r="CT53" s="1314"/>
      <c r="CU53" s="1314"/>
      <c r="CV53" s="1314">
        <v>65.900000000000006</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617</v>
      </c>
      <c r="AO55" s="1313"/>
      <c r="AP55" s="1313"/>
      <c r="AQ55" s="1313"/>
      <c r="AR55" s="1313"/>
      <c r="AS55" s="1313"/>
      <c r="AT55" s="1313"/>
      <c r="AU55" s="1313"/>
      <c r="AV55" s="1313"/>
      <c r="AW55" s="1313"/>
      <c r="AX55" s="1313"/>
      <c r="AY55" s="1313"/>
      <c r="AZ55" s="1313"/>
      <c r="BA55" s="1313"/>
      <c r="BB55" s="1315" t="s">
        <v>615</v>
      </c>
      <c r="BC55" s="1315"/>
      <c r="BD55" s="1315"/>
      <c r="BE55" s="1315"/>
      <c r="BF55" s="1315"/>
      <c r="BG55" s="1315"/>
      <c r="BH55" s="1315"/>
      <c r="BI55" s="1315"/>
      <c r="BJ55" s="1315"/>
      <c r="BK55" s="1315"/>
      <c r="BL55" s="1315"/>
      <c r="BM55" s="1315"/>
      <c r="BN55" s="1315"/>
      <c r="BO55" s="1315"/>
      <c r="BP55" s="1314">
        <v>27</v>
      </c>
      <c r="BQ55" s="1314"/>
      <c r="BR55" s="1314"/>
      <c r="BS55" s="1314"/>
      <c r="BT55" s="1314"/>
      <c r="BU55" s="1314"/>
      <c r="BV55" s="1314"/>
      <c r="BW55" s="1314"/>
      <c r="BX55" s="1314">
        <v>25.4</v>
      </c>
      <c r="BY55" s="1314"/>
      <c r="BZ55" s="1314"/>
      <c r="CA55" s="1314"/>
      <c r="CB55" s="1314"/>
      <c r="CC55" s="1314"/>
      <c r="CD55" s="1314"/>
      <c r="CE55" s="1314"/>
      <c r="CF55" s="1314">
        <v>23.4</v>
      </c>
      <c r="CG55" s="1314"/>
      <c r="CH55" s="1314"/>
      <c r="CI55" s="1314"/>
      <c r="CJ55" s="1314"/>
      <c r="CK55" s="1314"/>
      <c r="CL55" s="1314"/>
      <c r="CM55" s="1314"/>
      <c r="CN55" s="1314">
        <v>7.7</v>
      </c>
      <c r="CO55" s="1314"/>
      <c r="CP55" s="1314"/>
      <c r="CQ55" s="1314"/>
      <c r="CR55" s="1314"/>
      <c r="CS55" s="1314"/>
      <c r="CT55" s="1314"/>
      <c r="CU55" s="1314"/>
      <c r="CV55" s="1314">
        <v>3.2</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616</v>
      </c>
      <c r="BC57" s="1315"/>
      <c r="BD57" s="1315"/>
      <c r="BE57" s="1315"/>
      <c r="BF57" s="1315"/>
      <c r="BG57" s="1315"/>
      <c r="BH57" s="1315"/>
      <c r="BI57" s="1315"/>
      <c r="BJ57" s="1315"/>
      <c r="BK57" s="1315"/>
      <c r="BL57" s="1315"/>
      <c r="BM57" s="1315"/>
      <c r="BN57" s="1315"/>
      <c r="BO57" s="1315"/>
      <c r="BP57" s="1314">
        <v>57.2</v>
      </c>
      <c r="BQ57" s="1314"/>
      <c r="BR57" s="1314"/>
      <c r="BS57" s="1314"/>
      <c r="BT57" s="1314"/>
      <c r="BU57" s="1314"/>
      <c r="BV57" s="1314"/>
      <c r="BW57" s="1314"/>
      <c r="BX57" s="1314">
        <v>58.7</v>
      </c>
      <c r="BY57" s="1314"/>
      <c r="BZ57" s="1314"/>
      <c r="CA57" s="1314"/>
      <c r="CB57" s="1314"/>
      <c r="CC57" s="1314"/>
      <c r="CD57" s="1314"/>
      <c r="CE57" s="1314"/>
      <c r="CF57" s="1314">
        <v>59.2</v>
      </c>
      <c r="CG57" s="1314"/>
      <c r="CH57" s="1314"/>
      <c r="CI57" s="1314"/>
      <c r="CJ57" s="1314"/>
      <c r="CK57" s="1314"/>
      <c r="CL57" s="1314"/>
      <c r="CM57" s="1314"/>
      <c r="CN57" s="1314">
        <v>63.4</v>
      </c>
      <c r="CO57" s="1314"/>
      <c r="CP57" s="1314"/>
      <c r="CQ57" s="1314"/>
      <c r="CR57" s="1314"/>
      <c r="CS57" s="1314"/>
      <c r="CT57" s="1314"/>
      <c r="CU57" s="1314"/>
      <c r="CV57" s="1314">
        <v>63.1</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567</v>
      </c>
      <c r="BQ72" s="1313"/>
      <c r="BR72" s="1313"/>
      <c r="BS72" s="1313"/>
      <c r="BT72" s="1313"/>
      <c r="BU72" s="1313"/>
      <c r="BV72" s="1313"/>
      <c r="BW72" s="1313"/>
      <c r="BX72" s="1313" t="s">
        <v>568</v>
      </c>
      <c r="BY72" s="1313"/>
      <c r="BZ72" s="1313"/>
      <c r="CA72" s="1313"/>
      <c r="CB72" s="1313"/>
      <c r="CC72" s="1313"/>
      <c r="CD72" s="1313"/>
      <c r="CE72" s="1313"/>
      <c r="CF72" s="1313" t="s">
        <v>569</v>
      </c>
      <c r="CG72" s="1313"/>
      <c r="CH72" s="1313"/>
      <c r="CI72" s="1313"/>
      <c r="CJ72" s="1313"/>
      <c r="CK72" s="1313"/>
      <c r="CL72" s="1313"/>
      <c r="CM72" s="1313"/>
      <c r="CN72" s="1313" t="s">
        <v>570</v>
      </c>
      <c r="CO72" s="1313"/>
      <c r="CP72" s="1313"/>
      <c r="CQ72" s="1313"/>
      <c r="CR72" s="1313"/>
      <c r="CS72" s="1313"/>
      <c r="CT72" s="1313"/>
      <c r="CU72" s="1313"/>
      <c r="CV72" s="1313" t="s">
        <v>571</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614</v>
      </c>
      <c r="AO73" s="1315"/>
      <c r="AP73" s="1315"/>
      <c r="AQ73" s="1315"/>
      <c r="AR73" s="1315"/>
      <c r="AS73" s="1315"/>
      <c r="AT73" s="1315"/>
      <c r="AU73" s="1315"/>
      <c r="AV73" s="1315"/>
      <c r="AW73" s="1315"/>
      <c r="AX73" s="1315"/>
      <c r="AY73" s="1315"/>
      <c r="AZ73" s="1315"/>
      <c r="BA73" s="1315"/>
      <c r="BB73" s="1315" t="s">
        <v>615</v>
      </c>
      <c r="BC73" s="1315"/>
      <c r="BD73" s="1315"/>
      <c r="BE73" s="1315"/>
      <c r="BF73" s="1315"/>
      <c r="BG73" s="1315"/>
      <c r="BH73" s="1315"/>
      <c r="BI73" s="1315"/>
      <c r="BJ73" s="1315"/>
      <c r="BK73" s="1315"/>
      <c r="BL73" s="1315"/>
      <c r="BM73" s="1315"/>
      <c r="BN73" s="1315"/>
      <c r="BO73" s="1315"/>
      <c r="BP73" s="1314">
        <v>34.1</v>
      </c>
      <c r="BQ73" s="1314"/>
      <c r="BR73" s="1314"/>
      <c r="BS73" s="1314"/>
      <c r="BT73" s="1314"/>
      <c r="BU73" s="1314"/>
      <c r="BV73" s="1314"/>
      <c r="BW73" s="1314"/>
      <c r="BX73" s="1314">
        <v>46.4</v>
      </c>
      <c r="BY73" s="1314"/>
      <c r="BZ73" s="1314"/>
      <c r="CA73" s="1314"/>
      <c r="CB73" s="1314"/>
      <c r="CC73" s="1314"/>
      <c r="CD73" s="1314"/>
      <c r="CE73" s="1314"/>
      <c r="CF73" s="1314">
        <v>68.3</v>
      </c>
      <c r="CG73" s="1314"/>
      <c r="CH73" s="1314"/>
      <c r="CI73" s="1314"/>
      <c r="CJ73" s="1314"/>
      <c r="CK73" s="1314"/>
      <c r="CL73" s="1314"/>
      <c r="CM73" s="1314"/>
      <c r="CN73" s="1314">
        <v>66.3</v>
      </c>
      <c r="CO73" s="1314"/>
      <c r="CP73" s="1314"/>
      <c r="CQ73" s="1314"/>
      <c r="CR73" s="1314"/>
      <c r="CS73" s="1314"/>
      <c r="CT73" s="1314"/>
      <c r="CU73" s="1314"/>
      <c r="CV73" s="1314">
        <v>72</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619</v>
      </c>
      <c r="BC75" s="1315"/>
      <c r="BD75" s="1315"/>
      <c r="BE75" s="1315"/>
      <c r="BF75" s="1315"/>
      <c r="BG75" s="1315"/>
      <c r="BH75" s="1315"/>
      <c r="BI75" s="1315"/>
      <c r="BJ75" s="1315"/>
      <c r="BK75" s="1315"/>
      <c r="BL75" s="1315"/>
      <c r="BM75" s="1315"/>
      <c r="BN75" s="1315"/>
      <c r="BO75" s="1315"/>
      <c r="BP75" s="1314">
        <v>6.7</v>
      </c>
      <c r="BQ75" s="1314"/>
      <c r="BR75" s="1314"/>
      <c r="BS75" s="1314"/>
      <c r="BT75" s="1314"/>
      <c r="BU75" s="1314"/>
      <c r="BV75" s="1314"/>
      <c r="BW75" s="1314"/>
      <c r="BX75" s="1314">
        <v>6.4</v>
      </c>
      <c r="BY75" s="1314"/>
      <c r="BZ75" s="1314"/>
      <c r="CA75" s="1314"/>
      <c r="CB75" s="1314"/>
      <c r="CC75" s="1314"/>
      <c r="CD75" s="1314"/>
      <c r="CE75" s="1314"/>
      <c r="CF75" s="1314">
        <v>6.7</v>
      </c>
      <c r="CG75" s="1314"/>
      <c r="CH75" s="1314"/>
      <c r="CI75" s="1314"/>
      <c r="CJ75" s="1314"/>
      <c r="CK75" s="1314"/>
      <c r="CL75" s="1314"/>
      <c r="CM75" s="1314"/>
      <c r="CN75" s="1314">
        <v>7.6</v>
      </c>
      <c r="CO75" s="1314"/>
      <c r="CP75" s="1314"/>
      <c r="CQ75" s="1314"/>
      <c r="CR75" s="1314"/>
      <c r="CS75" s="1314"/>
      <c r="CT75" s="1314"/>
      <c r="CU75" s="1314"/>
      <c r="CV75" s="1314">
        <v>8.6</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617</v>
      </c>
      <c r="AO77" s="1313"/>
      <c r="AP77" s="1313"/>
      <c r="AQ77" s="1313"/>
      <c r="AR77" s="1313"/>
      <c r="AS77" s="1313"/>
      <c r="AT77" s="1313"/>
      <c r="AU77" s="1313"/>
      <c r="AV77" s="1313"/>
      <c r="AW77" s="1313"/>
      <c r="AX77" s="1313"/>
      <c r="AY77" s="1313"/>
      <c r="AZ77" s="1313"/>
      <c r="BA77" s="1313"/>
      <c r="BB77" s="1315" t="s">
        <v>615</v>
      </c>
      <c r="BC77" s="1315"/>
      <c r="BD77" s="1315"/>
      <c r="BE77" s="1315"/>
      <c r="BF77" s="1315"/>
      <c r="BG77" s="1315"/>
      <c r="BH77" s="1315"/>
      <c r="BI77" s="1315"/>
      <c r="BJ77" s="1315"/>
      <c r="BK77" s="1315"/>
      <c r="BL77" s="1315"/>
      <c r="BM77" s="1315"/>
      <c r="BN77" s="1315"/>
      <c r="BO77" s="1315"/>
      <c r="BP77" s="1314">
        <v>27</v>
      </c>
      <c r="BQ77" s="1314"/>
      <c r="BR77" s="1314"/>
      <c r="BS77" s="1314"/>
      <c r="BT77" s="1314"/>
      <c r="BU77" s="1314"/>
      <c r="BV77" s="1314"/>
      <c r="BW77" s="1314"/>
      <c r="BX77" s="1314">
        <v>25.4</v>
      </c>
      <c r="BY77" s="1314"/>
      <c r="BZ77" s="1314"/>
      <c r="CA77" s="1314"/>
      <c r="CB77" s="1314"/>
      <c r="CC77" s="1314"/>
      <c r="CD77" s="1314"/>
      <c r="CE77" s="1314"/>
      <c r="CF77" s="1314">
        <v>23.4</v>
      </c>
      <c r="CG77" s="1314"/>
      <c r="CH77" s="1314"/>
      <c r="CI77" s="1314"/>
      <c r="CJ77" s="1314"/>
      <c r="CK77" s="1314"/>
      <c r="CL77" s="1314"/>
      <c r="CM77" s="1314"/>
      <c r="CN77" s="1314">
        <v>7.7</v>
      </c>
      <c r="CO77" s="1314"/>
      <c r="CP77" s="1314"/>
      <c r="CQ77" s="1314"/>
      <c r="CR77" s="1314"/>
      <c r="CS77" s="1314"/>
      <c r="CT77" s="1314"/>
      <c r="CU77" s="1314"/>
      <c r="CV77" s="1314">
        <v>3.2</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619</v>
      </c>
      <c r="BC79" s="1315"/>
      <c r="BD79" s="1315"/>
      <c r="BE79" s="1315"/>
      <c r="BF79" s="1315"/>
      <c r="BG79" s="1315"/>
      <c r="BH79" s="1315"/>
      <c r="BI79" s="1315"/>
      <c r="BJ79" s="1315"/>
      <c r="BK79" s="1315"/>
      <c r="BL79" s="1315"/>
      <c r="BM79" s="1315"/>
      <c r="BN79" s="1315"/>
      <c r="BO79" s="1315"/>
      <c r="BP79" s="1314">
        <v>8.6999999999999993</v>
      </c>
      <c r="BQ79" s="1314"/>
      <c r="BR79" s="1314"/>
      <c r="BS79" s="1314"/>
      <c r="BT79" s="1314"/>
      <c r="BU79" s="1314"/>
      <c r="BV79" s="1314"/>
      <c r="BW79" s="1314"/>
      <c r="BX79" s="1314">
        <v>8.6</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8.8000000000000007</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8l8GwWVzgQg7WPARcjS2/76zKUFl1AUyT1IEE77W8Zl/OWMvNDxCPatPpyUkJ5Vpakhu4J/JUBKaKuUcvHnzA==" saltValue="H6lRcdas8TUEceEAYaoV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gBUp92TbqT38BY0xEedsGeLc/oLR6/DGFrd67Mi4fmro+2yWsmeGCpBzhIAxnZkURZFcqUGWc1o8g/FkT9kY2g==" saltValue="SFn3e2/G0sy7pq4TnnA7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VBFe4hJAe6xUx9l+bthhfurNUt75+PVV5/XMTiucCge3tI5nC69Hu572C/u5xWT93yF6bW4lqVqDC1yWGZgK2w==" saltValue="PSS0k5fSahw0ZDlgEkyA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66916</v>
      </c>
      <c r="E3" s="162"/>
      <c r="F3" s="163">
        <v>109920</v>
      </c>
      <c r="G3" s="164"/>
      <c r="H3" s="165"/>
    </row>
    <row r="4" spans="1:8" x14ac:dyDescent="0.15">
      <c r="A4" s="166"/>
      <c r="B4" s="167"/>
      <c r="C4" s="168"/>
      <c r="D4" s="169">
        <v>28354</v>
      </c>
      <c r="E4" s="170"/>
      <c r="F4" s="171">
        <v>62739</v>
      </c>
      <c r="G4" s="172"/>
      <c r="H4" s="173"/>
    </row>
    <row r="5" spans="1:8" x14ac:dyDescent="0.15">
      <c r="A5" s="154" t="s">
        <v>559</v>
      </c>
      <c r="B5" s="159"/>
      <c r="C5" s="160"/>
      <c r="D5" s="161">
        <v>67601</v>
      </c>
      <c r="E5" s="162"/>
      <c r="F5" s="163">
        <v>119882</v>
      </c>
      <c r="G5" s="164"/>
      <c r="H5" s="165"/>
    </row>
    <row r="6" spans="1:8" x14ac:dyDescent="0.15">
      <c r="A6" s="166"/>
      <c r="B6" s="167"/>
      <c r="C6" s="168"/>
      <c r="D6" s="169">
        <v>36743</v>
      </c>
      <c r="E6" s="170"/>
      <c r="F6" s="171">
        <v>66481</v>
      </c>
      <c r="G6" s="172"/>
      <c r="H6" s="173"/>
    </row>
    <row r="7" spans="1:8" x14ac:dyDescent="0.15">
      <c r="A7" s="154" t="s">
        <v>560</v>
      </c>
      <c r="B7" s="159"/>
      <c r="C7" s="160"/>
      <c r="D7" s="161">
        <v>91723</v>
      </c>
      <c r="E7" s="162"/>
      <c r="F7" s="163">
        <v>116162</v>
      </c>
      <c r="G7" s="164"/>
      <c r="H7" s="165"/>
    </row>
    <row r="8" spans="1:8" x14ac:dyDescent="0.15">
      <c r="A8" s="166"/>
      <c r="B8" s="167"/>
      <c r="C8" s="168"/>
      <c r="D8" s="169">
        <v>43785</v>
      </c>
      <c r="E8" s="170"/>
      <c r="F8" s="171">
        <v>61562</v>
      </c>
      <c r="G8" s="172"/>
      <c r="H8" s="173"/>
    </row>
    <row r="9" spans="1:8" x14ac:dyDescent="0.15">
      <c r="A9" s="154" t="s">
        <v>561</v>
      </c>
      <c r="B9" s="159"/>
      <c r="C9" s="160"/>
      <c r="D9" s="161">
        <v>43149</v>
      </c>
      <c r="E9" s="162"/>
      <c r="F9" s="163">
        <v>121449</v>
      </c>
      <c r="G9" s="164"/>
      <c r="H9" s="165"/>
    </row>
    <row r="10" spans="1:8" x14ac:dyDescent="0.15">
      <c r="A10" s="166"/>
      <c r="B10" s="167"/>
      <c r="C10" s="168"/>
      <c r="D10" s="169">
        <v>21566</v>
      </c>
      <c r="E10" s="170"/>
      <c r="F10" s="171">
        <v>62922</v>
      </c>
      <c r="G10" s="172"/>
      <c r="H10" s="173"/>
    </row>
    <row r="11" spans="1:8" x14ac:dyDescent="0.15">
      <c r="A11" s="154" t="s">
        <v>562</v>
      </c>
      <c r="B11" s="159"/>
      <c r="C11" s="160"/>
      <c r="D11" s="161">
        <v>61271</v>
      </c>
      <c r="E11" s="162"/>
      <c r="F11" s="163">
        <v>145139</v>
      </c>
      <c r="G11" s="164"/>
      <c r="H11" s="165"/>
    </row>
    <row r="12" spans="1:8" x14ac:dyDescent="0.15">
      <c r="A12" s="166"/>
      <c r="B12" s="167"/>
      <c r="C12" s="174"/>
      <c r="D12" s="169">
        <v>44760</v>
      </c>
      <c r="E12" s="170"/>
      <c r="F12" s="171">
        <v>83762</v>
      </c>
      <c r="G12" s="172"/>
      <c r="H12" s="173"/>
    </row>
    <row r="13" spans="1:8" x14ac:dyDescent="0.15">
      <c r="A13" s="154"/>
      <c r="B13" s="159"/>
      <c r="C13" s="175"/>
      <c r="D13" s="176">
        <v>66132</v>
      </c>
      <c r="E13" s="177"/>
      <c r="F13" s="178">
        <v>122510</v>
      </c>
      <c r="G13" s="179"/>
      <c r="H13" s="165"/>
    </row>
    <row r="14" spans="1:8" x14ac:dyDescent="0.15">
      <c r="A14" s="166"/>
      <c r="B14" s="167"/>
      <c r="C14" s="168"/>
      <c r="D14" s="169">
        <v>35042</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10.37</v>
      </c>
      <c r="C19" s="180">
        <f>ROUND(VALUE(SUBSTITUTE(実質収支比率等に係る経年分析!G$48,"▲","-")),2)</f>
        <v>11.48</v>
      </c>
      <c r="D19" s="180">
        <f>ROUND(VALUE(SUBSTITUTE(実質収支比率等に係る経年分析!H$48,"▲","-")),2)</f>
        <v>11.39</v>
      </c>
      <c r="E19" s="180">
        <f>ROUND(VALUE(SUBSTITUTE(実質収支比率等に係る経年分析!I$48,"▲","-")),2)</f>
        <v>11.13</v>
      </c>
      <c r="F19" s="180">
        <f>ROUND(VALUE(SUBSTITUTE(実質収支比率等に係る経年分析!J$48,"▲","-")),2)</f>
        <v>13.78</v>
      </c>
    </row>
    <row r="20" spans="1:11" x14ac:dyDescent="0.15">
      <c r="A20" s="180" t="s">
        <v>55</v>
      </c>
      <c r="B20" s="180">
        <f>ROUND(VALUE(SUBSTITUTE(実質収支比率等に係る経年分析!F$47,"▲","-")),2)</f>
        <v>61.36</v>
      </c>
      <c r="C20" s="180">
        <f>ROUND(VALUE(SUBSTITUTE(実質収支比率等に係る経年分析!G$47,"▲","-")),2)</f>
        <v>53.84</v>
      </c>
      <c r="D20" s="180">
        <f>ROUND(VALUE(SUBSTITUTE(実質収支比率等に係る経年分析!H$47,"▲","-")),2)</f>
        <v>48.27</v>
      </c>
      <c r="E20" s="180">
        <f>ROUND(VALUE(SUBSTITUTE(実質収支比率等に係る経年分析!I$47,"▲","-")),2)</f>
        <v>46.4</v>
      </c>
      <c r="F20" s="180">
        <f>ROUND(VALUE(SUBSTITUTE(実質収支比率等に係る経年分析!J$47,"▲","-")),2)</f>
        <v>38.83</v>
      </c>
    </row>
    <row r="21" spans="1:11" x14ac:dyDescent="0.15">
      <c r="A21" s="180" t="s">
        <v>56</v>
      </c>
      <c r="B21" s="180">
        <f>IF(ISNUMBER(VALUE(SUBSTITUTE(実質収支比率等に係る経年分析!F$49,"▲","-"))),ROUND(VALUE(SUBSTITUTE(実質収支比率等に係る経年分析!F$49,"▲","-")),2),NA())</f>
        <v>-2.33</v>
      </c>
      <c r="C21" s="180">
        <f>IF(ISNUMBER(VALUE(SUBSTITUTE(実質収支比率等に係る経年分析!G$49,"▲","-"))),ROUND(VALUE(SUBSTITUTE(実質収支比率等に係る経年分析!G$49,"▲","-")),2),NA())</f>
        <v>-10.88</v>
      </c>
      <c r="D21" s="180">
        <f>IF(ISNUMBER(VALUE(SUBSTITUTE(実質収支比率等に係る経年分析!H$49,"▲","-"))),ROUND(VALUE(SUBSTITUTE(実質収支比率等に係る経年分析!H$49,"▲","-")),2),NA())</f>
        <v>-10.72</v>
      </c>
      <c r="E21" s="180">
        <f>IF(ISNUMBER(VALUE(SUBSTITUTE(実質収支比率等に係る経年分析!I$49,"▲","-"))),ROUND(VALUE(SUBSTITUTE(実質収支比率等に係る経年分析!I$49,"▲","-")),2),NA())</f>
        <v>-6.56</v>
      </c>
      <c r="F21" s="180">
        <f>IF(ISNUMBER(VALUE(SUBSTITUTE(実質収支比率等に係る経年分析!J$49,"▲","-"))),ROUND(VALUE(SUBSTITUTE(実質収支比率等に係る経年分析!J$49,"▲","-")),2),NA())</f>
        <v>-9.74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6.25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1.01</v>
      </c>
    </row>
    <row r="33" spans="1:16" x14ac:dyDescent="0.15">
      <c r="A33" s="181" t="str">
        <f>IF(連結実質赤字比率に係る赤字・黒字の構成分析!C$37="",NA(),連結実質赤字比率に係る赤字・黒字の構成分析!C$37)</f>
        <v>土地取得特別会計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9.1199999999999992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8.9600000000000009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9.7200000000000006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381</v>
      </c>
      <c r="E42" s="182"/>
      <c r="F42" s="182"/>
      <c r="G42" s="182">
        <f>'実質公債費比率（分子）の構造'!L$52</f>
        <v>372</v>
      </c>
      <c r="H42" s="182"/>
      <c r="I42" s="182"/>
      <c r="J42" s="182">
        <f>'実質公債費比率（分子）の構造'!M$52</f>
        <v>360</v>
      </c>
      <c r="K42" s="182"/>
      <c r="L42" s="182"/>
      <c r="M42" s="182">
        <f>'実質公債費比率（分子）の構造'!N$52</f>
        <v>356</v>
      </c>
      <c r="N42" s="182"/>
      <c r="O42" s="182"/>
      <c r="P42" s="182">
        <f>'実質公債費比率（分子）の構造'!O$52</f>
        <v>352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45</v>
      </c>
      <c r="C45" s="182"/>
      <c r="D45" s="182"/>
      <c r="E45" s="182">
        <f>'実質公債費比率（分子）の構造'!L$49</f>
        <v>42</v>
      </c>
      <c r="F45" s="182"/>
      <c r="G45" s="182"/>
      <c r="H45" s="182">
        <f>'実質公債費比率（分子）の構造'!M$49</f>
        <v>53</v>
      </c>
      <c r="I45" s="182"/>
      <c r="J45" s="182"/>
      <c r="K45" s="182">
        <f>'実質公債費比率（分子）の構造'!N$49</f>
        <v>51</v>
      </c>
      <c r="L45" s="182"/>
      <c r="M45" s="182"/>
      <c r="N45" s="182">
        <f>'実質公債費比率（分子）の構造'!O$49</f>
        <v>53</v>
      </c>
      <c r="O45" s="182"/>
      <c r="P45" s="182"/>
    </row>
    <row r="46" spans="1:16" x14ac:dyDescent="0.15">
      <c r="A46" s="182" t="s">
        <v>67</v>
      </c>
      <c r="B46" s="182">
        <f>'実質公債費比率（分子）の構造'!K$48</f>
        <v>140</v>
      </c>
      <c r="C46" s="182"/>
      <c r="D46" s="182"/>
      <c r="E46" s="182">
        <f>'実質公債費比率（分子）の構造'!L$48</f>
        <v>147</v>
      </c>
      <c r="F46" s="182"/>
      <c r="G46" s="182"/>
      <c r="H46" s="182">
        <f>'実質公債費比率（分子）の構造'!M$48</f>
        <v>171</v>
      </c>
      <c r="I46" s="182"/>
      <c r="J46" s="182"/>
      <c r="K46" s="182">
        <f>'実質公債費比率（分子）の構造'!N$48</f>
        <v>170</v>
      </c>
      <c r="L46" s="182"/>
      <c r="M46" s="182"/>
      <c r="N46" s="182">
        <f>'実質公債費比率（分子）の構造'!O$48</f>
        <v>169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325</v>
      </c>
      <c r="C49" s="182"/>
      <c r="D49" s="182"/>
      <c r="E49" s="182">
        <f>'実質公債費比率（分子）の構造'!L$45</f>
        <v>324</v>
      </c>
      <c r="F49" s="182"/>
      <c r="G49" s="182"/>
      <c r="H49" s="182">
        <f>'実質公債費比率（分子）の構造'!M$45</f>
        <v>317</v>
      </c>
      <c r="I49" s="182"/>
      <c r="J49" s="182"/>
      <c r="K49" s="182">
        <f>'実質公債費比率（分子）の構造'!N$45</f>
        <v>322</v>
      </c>
      <c r="L49" s="182"/>
      <c r="M49" s="182"/>
      <c r="N49" s="182">
        <f>'実質公債費比率（分子）の構造'!O$45</f>
        <v>344</v>
      </c>
      <c r="O49" s="182"/>
      <c r="P49" s="182"/>
    </row>
    <row r="50" spans="1:16" x14ac:dyDescent="0.15">
      <c r="A50" s="182" t="s">
        <v>71</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187</v>
      </c>
      <c r="M50" s="182" t="e">
        <f>NA()</f>
        <v>#N/A</v>
      </c>
      <c r="N50" s="182" t="e">
        <f>NA()</f>
        <v>#N/A</v>
      </c>
      <c r="O50" s="182">
        <f>IF(ISNUMBER('実質公債費比率（分子）の構造'!O$53),'実質公債費比率（分子）の構造'!O$53,NA())</f>
        <v>214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4086</v>
      </c>
      <c r="E56" s="181"/>
      <c r="F56" s="181"/>
      <c r="G56" s="181">
        <f>'将来負担比率（分子）の構造'!J$52</f>
        <v>4030</v>
      </c>
      <c r="H56" s="181"/>
      <c r="I56" s="181"/>
      <c r="J56" s="181">
        <f>'将来負担比率（分子）の構造'!K$52</f>
        <v>3892</v>
      </c>
      <c r="K56" s="181"/>
      <c r="L56" s="181"/>
      <c r="M56" s="181">
        <f>'将来負担比率（分子）の構造'!L$52</f>
        <v>3764</v>
      </c>
      <c r="N56" s="181"/>
      <c r="O56" s="181"/>
      <c r="P56" s="181">
        <f>'将来負担比率（分子）の構造'!M$52</f>
        <v>3782</v>
      </c>
    </row>
    <row r="57" spans="1:16" x14ac:dyDescent="0.15">
      <c r="A57" s="181" t="s">
        <v>42</v>
      </c>
      <c r="B57" s="181"/>
      <c r="C57" s="181"/>
      <c r="D57" s="181">
        <f>'将来負担比率（分子）の構造'!I$51</f>
        <v>6</v>
      </c>
      <c r="E57" s="181"/>
      <c r="F57" s="181"/>
      <c r="G57" s="181">
        <f>'将来負担比率（分子）の構造'!J$51</f>
        <v>2</v>
      </c>
      <c r="H57" s="181"/>
      <c r="I57" s="181"/>
      <c r="J57" s="181">
        <f>'将来負担比率（分子）の構造'!K$51</f>
        <v>1</v>
      </c>
      <c r="K57" s="181"/>
      <c r="L57" s="181"/>
      <c r="M57" s="181">
        <f>'将来負担比率（分子）の構造'!L$51</f>
        <v>1</v>
      </c>
      <c r="N57" s="181"/>
      <c r="O57" s="181"/>
      <c r="P57" s="181">
        <f>'将来負担比率（分子）の構造'!M$51</f>
        <v>0</v>
      </c>
    </row>
    <row r="58" spans="1:16" x14ac:dyDescent="0.15">
      <c r="A58" s="181" t="s">
        <v>41</v>
      </c>
      <c r="B58" s="181"/>
      <c r="C58" s="181"/>
      <c r="D58" s="181">
        <f>'将来負担比率（分子）の構造'!I$50</f>
        <v>1986</v>
      </c>
      <c r="E58" s="181"/>
      <c r="F58" s="181"/>
      <c r="G58" s="181">
        <f>'将来負担比率（分子）の構造'!J$50</f>
        <v>1719</v>
      </c>
      <c r="H58" s="181"/>
      <c r="I58" s="181"/>
      <c r="J58" s="181">
        <f>'将来負担比率（分子）の構造'!K$50</f>
        <v>1607</v>
      </c>
      <c r="K58" s="181"/>
      <c r="L58" s="181"/>
      <c r="M58" s="181">
        <f>'将来負担比率（分子）の構造'!L$50</f>
        <v>1669</v>
      </c>
      <c r="N58" s="181"/>
      <c r="O58" s="181"/>
      <c r="P58" s="181">
        <f>'将来負担比率（分子）の構造'!M$50</f>
        <v>1497</v>
      </c>
    </row>
    <row r="59" spans="1:16" x14ac:dyDescent="0.15">
      <c r="A59" s="181" t="s">
        <v>39</v>
      </c>
      <c r="B59" s="181" t="str">
        <f>'将来負担比率（分子）の構造'!I$49</f>
        <v>-</v>
      </c>
      <c r="C59" s="181"/>
      <c r="D59" s="181"/>
      <c r="E59" s="181" t="str">
        <f>'将来負担比率（分子）の構造'!J$49</f>
        <v>-</v>
      </c>
      <c r="F59" s="181"/>
      <c r="G59" s="181"/>
      <c r="H59" s="181">
        <f>'将来負担比率（分子）の構造'!K$49</f>
        <v>35</v>
      </c>
      <c r="I59" s="181"/>
      <c r="J59" s="181"/>
      <c r="K59" s="181">
        <f>'将来負担比率（分子）の構造'!L$49</f>
        <v>42</v>
      </c>
      <c r="L59" s="181"/>
      <c r="M59" s="181"/>
      <c r="N59" s="181">
        <f>'将来負担比率（分子）の構造'!M$49</f>
        <v>64</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507</v>
      </c>
      <c r="C62" s="181"/>
      <c r="D62" s="181"/>
      <c r="E62" s="181">
        <f>'将来負担比率（分子）の構造'!J$45</f>
        <v>499</v>
      </c>
      <c r="F62" s="181"/>
      <c r="G62" s="181"/>
      <c r="H62" s="181">
        <f>'将来負担比率（分子）の構造'!K$45</f>
        <v>500</v>
      </c>
      <c r="I62" s="181"/>
      <c r="J62" s="181"/>
      <c r="K62" s="181">
        <f>'将来負担比率（分子）の構造'!L$45</f>
        <v>483</v>
      </c>
      <c r="L62" s="181"/>
      <c r="M62" s="181"/>
      <c r="N62" s="181">
        <f>'将来負担比率（分子）の構造'!M$45</f>
        <v>452</v>
      </c>
      <c r="O62" s="181"/>
      <c r="P62" s="181"/>
    </row>
    <row r="63" spans="1:16" x14ac:dyDescent="0.15">
      <c r="A63" s="181" t="s">
        <v>34</v>
      </c>
      <c r="B63" s="181">
        <f>'将来負担比率（分子）の構造'!I$44</f>
        <v>584</v>
      </c>
      <c r="C63" s="181"/>
      <c r="D63" s="181"/>
      <c r="E63" s="181">
        <f>'将来負担比率（分子）の構造'!J$44</f>
        <v>676</v>
      </c>
      <c r="F63" s="181"/>
      <c r="G63" s="181"/>
      <c r="H63" s="181">
        <f>'将来負担比率（分子）の構造'!K$44</f>
        <v>640</v>
      </c>
      <c r="I63" s="181"/>
      <c r="J63" s="181"/>
      <c r="K63" s="181">
        <f>'将来負担比率（分子）の構造'!L$44</f>
        <v>592</v>
      </c>
      <c r="L63" s="181"/>
      <c r="M63" s="181"/>
      <c r="N63" s="181">
        <f>'将来負担比率（分子）の構造'!M$44</f>
        <v>546</v>
      </c>
      <c r="O63" s="181"/>
      <c r="P63" s="181"/>
    </row>
    <row r="64" spans="1:16" x14ac:dyDescent="0.15">
      <c r="A64" s="181" t="s">
        <v>33</v>
      </c>
      <c r="B64" s="181">
        <f>'将来負担比率（分子）の構造'!I$43</f>
        <v>2172</v>
      </c>
      <c r="C64" s="181"/>
      <c r="D64" s="181"/>
      <c r="E64" s="181">
        <f>'将来負担比率（分子）の構造'!J$43</f>
        <v>2094</v>
      </c>
      <c r="F64" s="181"/>
      <c r="G64" s="181"/>
      <c r="H64" s="181">
        <f>'将来負担比率（分子）の構造'!K$43</f>
        <v>2137</v>
      </c>
      <c r="I64" s="181"/>
      <c r="J64" s="181"/>
      <c r="K64" s="181">
        <f>'将来負担比率（分子）の構造'!L$43</f>
        <v>2154</v>
      </c>
      <c r="L64" s="181"/>
      <c r="M64" s="181"/>
      <c r="N64" s="181">
        <f>'将来負担比率（分子）の構造'!M$43</f>
        <v>2143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3563</v>
      </c>
      <c r="C66" s="181"/>
      <c r="D66" s="181"/>
      <c r="E66" s="181">
        <f>'将来負担比率（分子）の構造'!J$41</f>
        <v>3505</v>
      </c>
      <c r="F66" s="181"/>
      <c r="G66" s="181"/>
      <c r="H66" s="181">
        <f>'将来負担比率（分子）の構造'!K$41</f>
        <v>3701</v>
      </c>
      <c r="I66" s="181"/>
      <c r="J66" s="181"/>
      <c r="K66" s="181">
        <f>'将来負担比率（分子）の構造'!L$41</f>
        <v>3653</v>
      </c>
      <c r="L66" s="181"/>
      <c r="M66" s="181"/>
      <c r="N66" s="181">
        <f>'将来負担比率（分子）の構造'!M$41</f>
        <v>3699</v>
      </c>
      <c r="O66" s="181"/>
      <c r="P66" s="181"/>
    </row>
    <row r="67" spans="1:16" x14ac:dyDescent="0.15">
      <c r="A67" s="181" t="s">
        <v>75</v>
      </c>
      <c r="B67" s="181" t="e">
        <f>NA()</f>
        <v>#N/A</v>
      </c>
      <c r="C67" s="181">
        <f>IF(ISNUMBER('将来負担比率（分子）の構造'!I$53), IF('将来負担比率（分子）の構造'!I$53 &lt; 0, 0, '将来負担比率（分子）の構造'!I$53), NA())</f>
        <v>748</v>
      </c>
      <c r="D67" s="181" t="e">
        <f>NA()</f>
        <v>#N/A</v>
      </c>
      <c r="E67" s="181" t="e">
        <f>NA()</f>
        <v>#N/A</v>
      </c>
      <c r="F67" s="181">
        <f>IF(ISNUMBER('将来負担比率（分子）の構造'!J$53), IF('将来負担比率（分子）の構造'!J$53 &lt; 0, 0, '将来負担比率（分子）の構造'!J$53), NA())</f>
        <v>1024</v>
      </c>
      <c r="G67" s="181" t="e">
        <f>NA()</f>
        <v>#N/A</v>
      </c>
      <c r="H67" s="181" t="e">
        <f>NA()</f>
        <v>#N/A</v>
      </c>
      <c r="I67" s="181">
        <f>IF(ISNUMBER('将来負担比率（分子）の構造'!K$53), IF('将来負担比率（分子）の構造'!K$53 &lt; 0, 0, '将来負担比率（分子）の構造'!K$53), NA())</f>
        <v>1513</v>
      </c>
      <c r="J67" s="181" t="e">
        <f>NA()</f>
        <v>#N/A</v>
      </c>
      <c r="K67" s="181" t="e">
        <f>NA()</f>
        <v>#N/A</v>
      </c>
      <c r="L67" s="181">
        <f>IF(ISNUMBER('将来負担比率（分子）の構造'!L$53), IF('将来負担比率（分子）の構造'!L$53 &lt; 0, 0, '将来負担比率（分子）の構造'!L$53), NA())</f>
        <v>1489</v>
      </c>
      <c r="M67" s="181" t="e">
        <f>NA()</f>
        <v>#N/A</v>
      </c>
      <c r="N67" s="181" t="e">
        <f>NA()</f>
        <v>#N/A</v>
      </c>
      <c r="O67" s="181">
        <f>IF(ISNUMBER('将来負担比率（分子）の構造'!M$53), IF('将来負担比率（分子）の構造'!M$53 &lt; 0, 0, '将来負担比率（分子）の構造'!M$53), NA())</f>
        <v>1624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1243</v>
      </c>
      <c r="C72" s="185">
        <f>基金残高に係る経年分析!G55</f>
        <v>1206</v>
      </c>
      <c r="D72" s="185">
        <f>基金残高に係る経年分析!H55</f>
        <v>1012</v>
      </c>
    </row>
    <row r="73" spans="1:16" x14ac:dyDescent="0.15">
      <c r="A73" s="184" t="s">
        <v>78</v>
      </c>
      <c r="B73" s="185">
        <f>基金残高に係る経年分析!F56</f>
        <v>4</v>
      </c>
      <c r="C73" s="185">
        <f>基金残高に係る経年分析!G56</f>
        <v>4</v>
      </c>
      <c r="D73" s="185">
        <f>基金残高に係る経年分析!H56</f>
        <v>4</v>
      </c>
    </row>
    <row r="74" spans="1:16" x14ac:dyDescent="0.15">
      <c r="A74" s="184" t="s">
        <v>79</v>
      </c>
      <c r="B74" s="185">
        <f>基金残高に係る経年分析!F57</f>
        <v>242</v>
      </c>
      <c r="C74" s="185">
        <f>基金残高に係る経年分析!G57</f>
        <v>212</v>
      </c>
      <c r="D74" s="185">
        <f>基金残高に係る経年分析!H57</f>
        <v>198</v>
      </c>
    </row>
  </sheetData>
  <sheetProtection algorithmName="SHA-512" hashValue="uRCVxnmGHaPZ0RM5tNvVJYnnK9bJDJwtKNWt4ejd6fGx9TDhkePOB2LxJatVOaRLPtDpYp7xL4+/CznkLNigAQ==" saltValue="NFDvm9qFtlnnrDT9rTKr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735024</v>
      </c>
      <c r="S5" s="734"/>
      <c r="T5" s="734"/>
      <c r="U5" s="734"/>
      <c r="V5" s="734"/>
      <c r="W5" s="734"/>
      <c r="X5" s="734"/>
      <c r="Y5" s="777"/>
      <c r="Z5" s="795">
        <v>16.2</v>
      </c>
      <c r="AA5" s="795"/>
      <c r="AB5" s="795"/>
      <c r="AC5" s="795"/>
      <c r="AD5" s="796">
        <v>735024</v>
      </c>
      <c r="AE5" s="796"/>
      <c r="AF5" s="796"/>
      <c r="AG5" s="796"/>
      <c r="AH5" s="796"/>
      <c r="AI5" s="796"/>
      <c r="AJ5" s="796"/>
      <c r="AK5" s="796"/>
      <c r="AL5" s="778">
        <v>28.7</v>
      </c>
      <c r="AM5" s="749"/>
      <c r="AN5" s="749"/>
      <c r="AO5" s="779"/>
      <c r="AP5" s="744" t="s">
        <v>230</v>
      </c>
      <c r="AQ5" s="745"/>
      <c r="AR5" s="745"/>
      <c r="AS5" s="745"/>
      <c r="AT5" s="745"/>
      <c r="AU5" s="745"/>
      <c r="AV5" s="745"/>
      <c r="AW5" s="745"/>
      <c r="AX5" s="745"/>
      <c r="AY5" s="745"/>
      <c r="AZ5" s="745"/>
      <c r="BA5" s="745"/>
      <c r="BB5" s="745"/>
      <c r="BC5" s="745"/>
      <c r="BD5" s="745"/>
      <c r="BE5" s="745"/>
      <c r="BF5" s="746"/>
      <c r="BG5" s="678">
        <v>729979</v>
      </c>
      <c r="BH5" s="679"/>
      <c r="BI5" s="679"/>
      <c r="BJ5" s="679"/>
      <c r="BK5" s="679"/>
      <c r="BL5" s="679"/>
      <c r="BM5" s="679"/>
      <c r="BN5" s="680"/>
      <c r="BO5" s="715">
        <v>99.3</v>
      </c>
      <c r="BP5" s="715"/>
      <c r="BQ5" s="715"/>
      <c r="BR5" s="715"/>
      <c r="BS5" s="716" t="s">
        <v>231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223</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41423</v>
      </c>
      <c r="S6" s="679"/>
      <c r="T6" s="679"/>
      <c r="U6" s="679"/>
      <c r="V6" s="679"/>
      <c r="W6" s="679"/>
      <c r="X6" s="679"/>
      <c r="Y6" s="680"/>
      <c r="Z6" s="715">
        <v>0.9</v>
      </c>
      <c r="AA6" s="715"/>
      <c r="AB6" s="715"/>
      <c r="AC6" s="715"/>
      <c r="AD6" s="716">
        <v>41423</v>
      </c>
      <c r="AE6" s="716"/>
      <c r="AF6" s="716"/>
      <c r="AG6" s="716"/>
      <c r="AH6" s="716"/>
      <c r="AI6" s="716"/>
      <c r="AJ6" s="716"/>
      <c r="AK6" s="716"/>
      <c r="AL6" s="681">
        <v>1.6</v>
      </c>
      <c r="AM6" s="682"/>
      <c r="AN6" s="682"/>
      <c r="AO6" s="717"/>
      <c r="AP6" s="675" t="s">
        <v>236</v>
      </c>
      <c r="AQ6" s="676"/>
      <c r="AR6" s="676"/>
      <c r="AS6" s="676"/>
      <c r="AT6" s="676"/>
      <c r="AU6" s="676"/>
      <c r="AV6" s="676"/>
      <c r="AW6" s="676"/>
      <c r="AX6" s="676"/>
      <c r="AY6" s="676"/>
      <c r="AZ6" s="676"/>
      <c r="BA6" s="676"/>
      <c r="BB6" s="676"/>
      <c r="BC6" s="676"/>
      <c r="BD6" s="676"/>
      <c r="BE6" s="676"/>
      <c r="BF6" s="677"/>
      <c r="BG6" s="678">
        <v>729979</v>
      </c>
      <c r="BH6" s="679"/>
      <c r="BI6" s="679"/>
      <c r="BJ6" s="679"/>
      <c r="BK6" s="679"/>
      <c r="BL6" s="679"/>
      <c r="BM6" s="679"/>
      <c r="BN6" s="680"/>
      <c r="BO6" s="715">
        <v>99.3</v>
      </c>
      <c r="BP6" s="715"/>
      <c r="BQ6" s="715"/>
      <c r="BR6" s="715"/>
      <c r="BS6" s="716" t="s">
        <v>177</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64092</v>
      </c>
      <c r="CS6" s="679"/>
      <c r="CT6" s="679"/>
      <c r="CU6" s="679"/>
      <c r="CV6" s="679"/>
      <c r="CW6" s="679"/>
      <c r="CX6" s="679"/>
      <c r="CY6" s="680"/>
      <c r="CZ6" s="778">
        <v>1.6</v>
      </c>
      <c r="DA6" s="749"/>
      <c r="DB6" s="749"/>
      <c r="DC6" s="781"/>
      <c r="DD6" s="684" t="s">
        <v>139</v>
      </c>
      <c r="DE6" s="679"/>
      <c r="DF6" s="679"/>
      <c r="DG6" s="679"/>
      <c r="DH6" s="679"/>
      <c r="DI6" s="679"/>
      <c r="DJ6" s="679"/>
      <c r="DK6" s="679"/>
      <c r="DL6" s="679"/>
      <c r="DM6" s="679"/>
      <c r="DN6" s="679"/>
      <c r="DO6" s="679"/>
      <c r="DP6" s="680"/>
      <c r="DQ6" s="684">
        <v>64092</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1135</v>
      </c>
      <c r="S7" s="679"/>
      <c r="T7" s="679"/>
      <c r="U7" s="679"/>
      <c r="V7" s="679"/>
      <c r="W7" s="679"/>
      <c r="X7" s="679"/>
      <c r="Y7" s="680"/>
      <c r="Z7" s="715">
        <v>0</v>
      </c>
      <c r="AA7" s="715"/>
      <c r="AB7" s="715"/>
      <c r="AC7" s="715"/>
      <c r="AD7" s="716">
        <v>1135</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331232</v>
      </c>
      <c r="BH7" s="679"/>
      <c r="BI7" s="679"/>
      <c r="BJ7" s="679"/>
      <c r="BK7" s="679"/>
      <c r="BL7" s="679"/>
      <c r="BM7" s="679"/>
      <c r="BN7" s="680"/>
      <c r="BO7" s="715">
        <v>45.1</v>
      </c>
      <c r="BP7" s="715"/>
      <c r="BQ7" s="715"/>
      <c r="BR7" s="715"/>
      <c r="BS7" s="716" t="s">
        <v>231</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463988</v>
      </c>
      <c r="CS7" s="679"/>
      <c r="CT7" s="679"/>
      <c r="CU7" s="679"/>
      <c r="CV7" s="679"/>
      <c r="CW7" s="679"/>
      <c r="CX7" s="679"/>
      <c r="CY7" s="680"/>
      <c r="CZ7" s="715">
        <v>11.4</v>
      </c>
      <c r="DA7" s="715"/>
      <c r="DB7" s="715"/>
      <c r="DC7" s="715"/>
      <c r="DD7" s="684" t="s">
        <v>139</v>
      </c>
      <c r="DE7" s="679"/>
      <c r="DF7" s="679"/>
      <c r="DG7" s="679"/>
      <c r="DH7" s="679"/>
      <c r="DI7" s="679"/>
      <c r="DJ7" s="679"/>
      <c r="DK7" s="679"/>
      <c r="DL7" s="679"/>
      <c r="DM7" s="679"/>
      <c r="DN7" s="679"/>
      <c r="DO7" s="679"/>
      <c r="DP7" s="680"/>
      <c r="DQ7" s="684">
        <v>424865</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5275</v>
      </c>
      <c r="S8" s="679"/>
      <c r="T8" s="679"/>
      <c r="U8" s="679"/>
      <c r="V8" s="679"/>
      <c r="W8" s="679"/>
      <c r="X8" s="679"/>
      <c r="Y8" s="680"/>
      <c r="Z8" s="715">
        <v>0.1</v>
      </c>
      <c r="AA8" s="715"/>
      <c r="AB8" s="715"/>
      <c r="AC8" s="715"/>
      <c r="AD8" s="716">
        <v>5275</v>
      </c>
      <c r="AE8" s="716"/>
      <c r="AF8" s="716"/>
      <c r="AG8" s="716"/>
      <c r="AH8" s="716"/>
      <c r="AI8" s="716"/>
      <c r="AJ8" s="716"/>
      <c r="AK8" s="716"/>
      <c r="AL8" s="681">
        <v>0.2</v>
      </c>
      <c r="AM8" s="682"/>
      <c r="AN8" s="682"/>
      <c r="AO8" s="717"/>
      <c r="AP8" s="675" t="s">
        <v>242</v>
      </c>
      <c r="AQ8" s="676"/>
      <c r="AR8" s="676"/>
      <c r="AS8" s="676"/>
      <c r="AT8" s="676"/>
      <c r="AU8" s="676"/>
      <c r="AV8" s="676"/>
      <c r="AW8" s="676"/>
      <c r="AX8" s="676"/>
      <c r="AY8" s="676"/>
      <c r="AZ8" s="676"/>
      <c r="BA8" s="676"/>
      <c r="BB8" s="676"/>
      <c r="BC8" s="676"/>
      <c r="BD8" s="676"/>
      <c r="BE8" s="676"/>
      <c r="BF8" s="677"/>
      <c r="BG8" s="678">
        <v>12379</v>
      </c>
      <c r="BH8" s="679"/>
      <c r="BI8" s="679"/>
      <c r="BJ8" s="679"/>
      <c r="BK8" s="679"/>
      <c r="BL8" s="679"/>
      <c r="BM8" s="679"/>
      <c r="BN8" s="680"/>
      <c r="BO8" s="715">
        <v>1.7</v>
      </c>
      <c r="BP8" s="715"/>
      <c r="BQ8" s="715"/>
      <c r="BR8" s="715"/>
      <c r="BS8" s="684" t="s">
        <v>231</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1333750</v>
      </c>
      <c r="CS8" s="679"/>
      <c r="CT8" s="679"/>
      <c r="CU8" s="679"/>
      <c r="CV8" s="679"/>
      <c r="CW8" s="679"/>
      <c r="CX8" s="679"/>
      <c r="CY8" s="680"/>
      <c r="CZ8" s="715">
        <v>32.799999999999997</v>
      </c>
      <c r="DA8" s="715"/>
      <c r="DB8" s="715"/>
      <c r="DC8" s="715"/>
      <c r="DD8" s="684">
        <v>18857</v>
      </c>
      <c r="DE8" s="679"/>
      <c r="DF8" s="679"/>
      <c r="DG8" s="679"/>
      <c r="DH8" s="679"/>
      <c r="DI8" s="679"/>
      <c r="DJ8" s="679"/>
      <c r="DK8" s="679"/>
      <c r="DL8" s="679"/>
      <c r="DM8" s="679"/>
      <c r="DN8" s="679"/>
      <c r="DO8" s="679"/>
      <c r="DP8" s="680"/>
      <c r="DQ8" s="684">
        <v>848509</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2778</v>
      </c>
      <c r="S9" s="679"/>
      <c r="T9" s="679"/>
      <c r="U9" s="679"/>
      <c r="V9" s="679"/>
      <c r="W9" s="679"/>
      <c r="X9" s="679"/>
      <c r="Y9" s="680"/>
      <c r="Z9" s="715">
        <v>0.1</v>
      </c>
      <c r="AA9" s="715"/>
      <c r="AB9" s="715"/>
      <c r="AC9" s="715"/>
      <c r="AD9" s="716">
        <v>2778</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297989</v>
      </c>
      <c r="BH9" s="679"/>
      <c r="BI9" s="679"/>
      <c r="BJ9" s="679"/>
      <c r="BK9" s="679"/>
      <c r="BL9" s="679"/>
      <c r="BM9" s="679"/>
      <c r="BN9" s="680"/>
      <c r="BO9" s="715">
        <v>40.5</v>
      </c>
      <c r="BP9" s="715"/>
      <c r="BQ9" s="715"/>
      <c r="BR9" s="715"/>
      <c r="BS9" s="684" t="s">
        <v>139</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465995</v>
      </c>
      <c r="CS9" s="679"/>
      <c r="CT9" s="679"/>
      <c r="CU9" s="679"/>
      <c r="CV9" s="679"/>
      <c r="CW9" s="679"/>
      <c r="CX9" s="679"/>
      <c r="CY9" s="680"/>
      <c r="CZ9" s="715">
        <v>11.5</v>
      </c>
      <c r="DA9" s="715"/>
      <c r="DB9" s="715"/>
      <c r="DC9" s="715"/>
      <c r="DD9" s="684">
        <v>14451</v>
      </c>
      <c r="DE9" s="679"/>
      <c r="DF9" s="679"/>
      <c r="DG9" s="679"/>
      <c r="DH9" s="679"/>
      <c r="DI9" s="679"/>
      <c r="DJ9" s="679"/>
      <c r="DK9" s="679"/>
      <c r="DL9" s="679"/>
      <c r="DM9" s="679"/>
      <c r="DN9" s="679"/>
      <c r="DO9" s="679"/>
      <c r="DP9" s="680"/>
      <c r="DQ9" s="684">
        <v>419563</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139</v>
      </c>
      <c r="AA10" s="715"/>
      <c r="AB10" s="715"/>
      <c r="AC10" s="715"/>
      <c r="AD10" s="716" t="s">
        <v>139</v>
      </c>
      <c r="AE10" s="716"/>
      <c r="AF10" s="716"/>
      <c r="AG10" s="716"/>
      <c r="AH10" s="716"/>
      <c r="AI10" s="716"/>
      <c r="AJ10" s="716"/>
      <c r="AK10" s="716"/>
      <c r="AL10" s="681" t="s">
        <v>139</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10604</v>
      </c>
      <c r="BH10" s="679"/>
      <c r="BI10" s="679"/>
      <c r="BJ10" s="679"/>
      <c r="BK10" s="679"/>
      <c r="BL10" s="679"/>
      <c r="BM10" s="679"/>
      <c r="BN10" s="680"/>
      <c r="BO10" s="715">
        <v>1.4</v>
      </c>
      <c r="BP10" s="715"/>
      <c r="BQ10" s="715"/>
      <c r="BR10" s="715"/>
      <c r="BS10" s="684" t="s">
        <v>177</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t="s">
        <v>139</v>
      </c>
      <c r="CS10" s="679"/>
      <c r="CT10" s="679"/>
      <c r="CU10" s="679"/>
      <c r="CV10" s="679"/>
      <c r="CW10" s="679"/>
      <c r="CX10" s="679"/>
      <c r="CY10" s="680"/>
      <c r="CZ10" s="715" t="s">
        <v>139</v>
      </c>
      <c r="DA10" s="715"/>
      <c r="DB10" s="715"/>
      <c r="DC10" s="715"/>
      <c r="DD10" s="684" t="s">
        <v>139</v>
      </c>
      <c r="DE10" s="679"/>
      <c r="DF10" s="679"/>
      <c r="DG10" s="679"/>
      <c r="DH10" s="679"/>
      <c r="DI10" s="679"/>
      <c r="DJ10" s="679"/>
      <c r="DK10" s="679"/>
      <c r="DL10" s="679"/>
      <c r="DM10" s="679"/>
      <c r="DN10" s="679"/>
      <c r="DO10" s="679"/>
      <c r="DP10" s="680"/>
      <c r="DQ10" s="684" t="s">
        <v>139</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113678</v>
      </c>
      <c r="S11" s="679"/>
      <c r="T11" s="679"/>
      <c r="U11" s="679"/>
      <c r="V11" s="679"/>
      <c r="W11" s="679"/>
      <c r="X11" s="679"/>
      <c r="Y11" s="680"/>
      <c r="Z11" s="681">
        <v>2.5</v>
      </c>
      <c r="AA11" s="682"/>
      <c r="AB11" s="682"/>
      <c r="AC11" s="683"/>
      <c r="AD11" s="684">
        <v>113678</v>
      </c>
      <c r="AE11" s="679"/>
      <c r="AF11" s="679"/>
      <c r="AG11" s="679"/>
      <c r="AH11" s="679"/>
      <c r="AI11" s="679"/>
      <c r="AJ11" s="679"/>
      <c r="AK11" s="680"/>
      <c r="AL11" s="681">
        <v>4.4000000000000004</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10260</v>
      </c>
      <c r="BH11" s="679"/>
      <c r="BI11" s="679"/>
      <c r="BJ11" s="679"/>
      <c r="BK11" s="679"/>
      <c r="BL11" s="679"/>
      <c r="BM11" s="679"/>
      <c r="BN11" s="680"/>
      <c r="BO11" s="715">
        <v>1.4</v>
      </c>
      <c r="BP11" s="715"/>
      <c r="BQ11" s="715"/>
      <c r="BR11" s="715"/>
      <c r="BS11" s="684" t="s">
        <v>231</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624016</v>
      </c>
      <c r="CS11" s="679"/>
      <c r="CT11" s="679"/>
      <c r="CU11" s="679"/>
      <c r="CV11" s="679"/>
      <c r="CW11" s="679"/>
      <c r="CX11" s="679"/>
      <c r="CY11" s="680"/>
      <c r="CZ11" s="715">
        <v>15.3</v>
      </c>
      <c r="DA11" s="715"/>
      <c r="DB11" s="715"/>
      <c r="DC11" s="715"/>
      <c r="DD11" s="684">
        <v>299147</v>
      </c>
      <c r="DE11" s="679"/>
      <c r="DF11" s="679"/>
      <c r="DG11" s="679"/>
      <c r="DH11" s="679"/>
      <c r="DI11" s="679"/>
      <c r="DJ11" s="679"/>
      <c r="DK11" s="679"/>
      <c r="DL11" s="679"/>
      <c r="DM11" s="679"/>
      <c r="DN11" s="679"/>
      <c r="DO11" s="679"/>
      <c r="DP11" s="680"/>
      <c r="DQ11" s="684">
        <v>304712</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139</v>
      </c>
      <c r="S12" s="679"/>
      <c r="T12" s="679"/>
      <c r="U12" s="679"/>
      <c r="V12" s="679"/>
      <c r="W12" s="679"/>
      <c r="X12" s="679"/>
      <c r="Y12" s="680"/>
      <c r="Z12" s="715" t="s">
        <v>139</v>
      </c>
      <c r="AA12" s="715"/>
      <c r="AB12" s="715"/>
      <c r="AC12" s="715"/>
      <c r="AD12" s="716" t="s">
        <v>139</v>
      </c>
      <c r="AE12" s="716"/>
      <c r="AF12" s="716"/>
      <c r="AG12" s="716"/>
      <c r="AH12" s="716"/>
      <c r="AI12" s="716"/>
      <c r="AJ12" s="716"/>
      <c r="AK12" s="716"/>
      <c r="AL12" s="681" t="s">
        <v>139</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323378</v>
      </c>
      <c r="BH12" s="679"/>
      <c r="BI12" s="679"/>
      <c r="BJ12" s="679"/>
      <c r="BK12" s="679"/>
      <c r="BL12" s="679"/>
      <c r="BM12" s="679"/>
      <c r="BN12" s="680"/>
      <c r="BO12" s="715">
        <v>44</v>
      </c>
      <c r="BP12" s="715"/>
      <c r="BQ12" s="715"/>
      <c r="BR12" s="715"/>
      <c r="BS12" s="684" t="s">
        <v>139</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87124</v>
      </c>
      <c r="CS12" s="679"/>
      <c r="CT12" s="679"/>
      <c r="CU12" s="679"/>
      <c r="CV12" s="679"/>
      <c r="CW12" s="679"/>
      <c r="CX12" s="679"/>
      <c r="CY12" s="680"/>
      <c r="CZ12" s="715">
        <v>2.1</v>
      </c>
      <c r="DA12" s="715"/>
      <c r="DB12" s="715"/>
      <c r="DC12" s="715"/>
      <c r="DD12" s="684">
        <v>9086</v>
      </c>
      <c r="DE12" s="679"/>
      <c r="DF12" s="679"/>
      <c r="DG12" s="679"/>
      <c r="DH12" s="679"/>
      <c r="DI12" s="679"/>
      <c r="DJ12" s="679"/>
      <c r="DK12" s="679"/>
      <c r="DL12" s="679"/>
      <c r="DM12" s="679"/>
      <c r="DN12" s="679"/>
      <c r="DO12" s="679"/>
      <c r="DP12" s="680"/>
      <c r="DQ12" s="684">
        <v>62688</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177</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323002</v>
      </c>
      <c r="BH13" s="679"/>
      <c r="BI13" s="679"/>
      <c r="BJ13" s="679"/>
      <c r="BK13" s="679"/>
      <c r="BL13" s="679"/>
      <c r="BM13" s="679"/>
      <c r="BN13" s="680"/>
      <c r="BO13" s="715">
        <v>43.9</v>
      </c>
      <c r="BP13" s="715"/>
      <c r="BQ13" s="715"/>
      <c r="BR13" s="715"/>
      <c r="BS13" s="684" t="s">
        <v>139</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88193</v>
      </c>
      <c r="CS13" s="679"/>
      <c r="CT13" s="679"/>
      <c r="CU13" s="679"/>
      <c r="CV13" s="679"/>
      <c r="CW13" s="679"/>
      <c r="CX13" s="679"/>
      <c r="CY13" s="680"/>
      <c r="CZ13" s="715">
        <v>2.2000000000000002</v>
      </c>
      <c r="DA13" s="715"/>
      <c r="DB13" s="715"/>
      <c r="DC13" s="715"/>
      <c r="DD13" s="684">
        <v>58076</v>
      </c>
      <c r="DE13" s="679"/>
      <c r="DF13" s="679"/>
      <c r="DG13" s="679"/>
      <c r="DH13" s="679"/>
      <c r="DI13" s="679"/>
      <c r="DJ13" s="679"/>
      <c r="DK13" s="679"/>
      <c r="DL13" s="679"/>
      <c r="DM13" s="679"/>
      <c r="DN13" s="679"/>
      <c r="DO13" s="679"/>
      <c r="DP13" s="680"/>
      <c r="DQ13" s="684">
        <v>62024</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6771</v>
      </c>
      <c r="S14" s="679"/>
      <c r="T14" s="679"/>
      <c r="U14" s="679"/>
      <c r="V14" s="679"/>
      <c r="W14" s="679"/>
      <c r="X14" s="679"/>
      <c r="Y14" s="680"/>
      <c r="Z14" s="715">
        <v>0.1</v>
      </c>
      <c r="AA14" s="715"/>
      <c r="AB14" s="715"/>
      <c r="AC14" s="715"/>
      <c r="AD14" s="716">
        <v>6771</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29736</v>
      </c>
      <c r="BH14" s="679"/>
      <c r="BI14" s="679"/>
      <c r="BJ14" s="679"/>
      <c r="BK14" s="679"/>
      <c r="BL14" s="679"/>
      <c r="BM14" s="679"/>
      <c r="BN14" s="680"/>
      <c r="BO14" s="715">
        <v>4</v>
      </c>
      <c r="BP14" s="715"/>
      <c r="BQ14" s="715"/>
      <c r="BR14" s="715"/>
      <c r="BS14" s="684" t="s">
        <v>139</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180488</v>
      </c>
      <c r="CS14" s="679"/>
      <c r="CT14" s="679"/>
      <c r="CU14" s="679"/>
      <c r="CV14" s="679"/>
      <c r="CW14" s="679"/>
      <c r="CX14" s="679"/>
      <c r="CY14" s="680"/>
      <c r="CZ14" s="715">
        <v>4.4000000000000004</v>
      </c>
      <c r="DA14" s="715"/>
      <c r="DB14" s="715"/>
      <c r="DC14" s="715"/>
      <c r="DD14" s="684">
        <v>14482</v>
      </c>
      <c r="DE14" s="679"/>
      <c r="DF14" s="679"/>
      <c r="DG14" s="679"/>
      <c r="DH14" s="679"/>
      <c r="DI14" s="679"/>
      <c r="DJ14" s="679"/>
      <c r="DK14" s="679"/>
      <c r="DL14" s="679"/>
      <c r="DM14" s="679"/>
      <c r="DN14" s="679"/>
      <c r="DO14" s="679"/>
      <c r="DP14" s="680"/>
      <c r="DQ14" s="684">
        <v>165326</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139</v>
      </c>
      <c r="S15" s="679"/>
      <c r="T15" s="679"/>
      <c r="U15" s="679"/>
      <c r="V15" s="679"/>
      <c r="W15" s="679"/>
      <c r="X15" s="679"/>
      <c r="Y15" s="680"/>
      <c r="Z15" s="715" t="s">
        <v>177</v>
      </c>
      <c r="AA15" s="715"/>
      <c r="AB15" s="715"/>
      <c r="AC15" s="715"/>
      <c r="AD15" s="716" t="s">
        <v>139</v>
      </c>
      <c r="AE15" s="716"/>
      <c r="AF15" s="716"/>
      <c r="AG15" s="716"/>
      <c r="AH15" s="716"/>
      <c r="AI15" s="716"/>
      <c r="AJ15" s="716"/>
      <c r="AK15" s="716"/>
      <c r="AL15" s="681" t="s">
        <v>177</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45633</v>
      </c>
      <c r="BH15" s="679"/>
      <c r="BI15" s="679"/>
      <c r="BJ15" s="679"/>
      <c r="BK15" s="679"/>
      <c r="BL15" s="679"/>
      <c r="BM15" s="679"/>
      <c r="BN15" s="680"/>
      <c r="BO15" s="715">
        <v>6.2</v>
      </c>
      <c r="BP15" s="715"/>
      <c r="BQ15" s="715"/>
      <c r="BR15" s="715"/>
      <c r="BS15" s="684" t="s">
        <v>139</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400660</v>
      </c>
      <c r="CS15" s="679"/>
      <c r="CT15" s="679"/>
      <c r="CU15" s="679"/>
      <c r="CV15" s="679"/>
      <c r="CW15" s="679"/>
      <c r="CX15" s="679"/>
      <c r="CY15" s="680"/>
      <c r="CZ15" s="715">
        <v>9.9</v>
      </c>
      <c r="DA15" s="715"/>
      <c r="DB15" s="715"/>
      <c r="DC15" s="715"/>
      <c r="DD15" s="684">
        <v>72084</v>
      </c>
      <c r="DE15" s="679"/>
      <c r="DF15" s="679"/>
      <c r="DG15" s="679"/>
      <c r="DH15" s="679"/>
      <c r="DI15" s="679"/>
      <c r="DJ15" s="679"/>
      <c r="DK15" s="679"/>
      <c r="DL15" s="679"/>
      <c r="DM15" s="679"/>
      <c r="DN15" s="679"/>
      <c r="DO15" s="679"/>
      <c r="DP15" s="680"/>
      <c r="DQ15" s="684">
        <v>307265</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1862</v>
      </c>
      <c r="S16" s="679"/>
      <c r="T16" s="679"/>
      <c r="U16" s="679"/>
      <c r="V16" s="679"/>
      <c r="W16" s="679"/>
      <c r="X16" s="679"/>
      <c r="Y16" s="680"/>
      <c r="Z16" s="715">
        <v>0</v>
      </c>
      <c r="AA16" s="715"/>
      <c r="AB16" s="715"/>
      <c r="AC16" s="715"/>
      <c r="AD16" s="716">
        <v>1862</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177</v>
      </c>
      <c r="BH16" s="679"/>
      <c r="BI16" s="679"/>
      <c r="BJ16" s="679"/>
      <c r="BK16" s="679"/>
      <c r="BL16" s="679"/>
      <c r="BM16" s="679"/>
      <c r="BN16" s="680"/>
      <c r="BO16" s="715" t="s">
        <v>139</v>
      </c>
      <c r="BP16" s="715"/>
      <c r="BQ16" s="715"/>
      <c r="BR16" s="715"/>
      <c r="BS16" s="684" t="s">
        <v>177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13888</v>
      </c>
      <c r="CS16" s="679"/>
      <c r="CT16" s="679"/>
      <c r="CU16" s="679"/>
      <c r="CV16" s="679"/>
      <c r="CW16" s="679"/>
      <c r="CX16" s="679"/>
      <c r="CY16" s="680"/>
      <c r="CZ16" s="715">
        <v>0.3</v>
      </c>
      <c r="DA16" s="715"/>
      <c r="DB16" s="715"/>
      <c r="DC16" s="715"/>
      <c r="DD16" s="684" t="s">
        <v>139</v>
      </c>
      <c r="DE16" s="679"/>
      <c r="DF16" s="679"/>
      <c r="DG16" s="679"/>
      <c r="DH16" s="679"/>
      <c r="DI16" s="679"/>
      <c r="DJ16" s="679"/>
      <c r="DK16" s="679"/>
      <c r="DL16" s="679"/>
      <c r="DM16" s="679"/>
      <c r="DN16" s="679"/>
      <c r="DO16" s="679"/>
      <c r="DP16" s="680"/>
      <c r="DQ16" s="684">
        <v>721</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35505</v>
      </c>
      <c r="S17" s="679"/>
      <c r="T17" s="679"/>
      <c r="U17" s="679"/>
      <c r="V17" s="679"/>
      <c r="W17" s="679"/>
      <c r="X17" s="679"/>
      <c r="Y17" s="680"/>
      <c r="Z17" s="715">
        <v>0.8</v>
      </c>
      <c r="AA17" s="715"/>
      <c r="AB17" s="715"/>
      <c r="AC17" s="715"/>
      <c r="AD17" s="716">
        <v>35505</v>
      </c>
      <c r="AE17" s="716"/>
      <c r="AF17" s="716"/>
      <c r="AG17" s="716"/>
      <c r="AH17" s="716"/>
      <c r="AI17" s="716"/>
      <c r="AJ17" s="716"/>
      <c r="AK17" s="716"/>
      <c r="AL17" s="681">
        <v>1.4</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139</v>
      </c>
      <c r="BP17" s="715"/>
      <c r="BQ17" s="715"/>
      <c r="BR17" s="715"/>
      <c r="BS17" s="684" t="s">
        <v>139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343769</v>
      </c>
      <c r="CS17" s="679"/>
      <c r="CT17" s="679"/>
      <c r="CU17" s="679"/>
      <c r="CV17" s="679"/>
      <c r="CW17" s="679"/>
      <c r="CX17" s="679"/>
      <c r="CY17" s="680"/>
      <c r="CZ17" s="715">
        <v>8.5</v>
      </c>
      <c r="DA17" s="715"/>
      <c r="DB17" s="715"/>
      <c r="DC17" s="715"/>
      <c r="DD17" s="684" t="s">
        <v>177</v>
      </c>
      <c r="DE17" s="679"/>
      <c r="DF17" s="679"/>
      <c r="DG17" s="679"/>
      <c r="DH17" s="679"/>
      <c r="DI17" s="679"/>
      <c r="DJ17" s="679"/>
      <c r="DK17" s="679"/>
      <c r="DL17" s="679"/>
      <c r="DM17" s="679"/>
      <c r="DN17" s="679"/>
      <c r="DO17" s="679"/>
      <c r="DP17" s="680"/>
      <c r="DQ17" s="684">
        <v>343344</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10662</v>
      </c>
      <c r="S18" s="679"/>
      <c r="T18" s="679"/>
      <c r="U18" s="679"/>
      <c r="V18" s="679"/>
      <c r="W18" s="679"/>
      <c r="X18" s="679"/>
      <c r="Y18" s="680"/>
      <c r="Z18" s="715">
        <v>0.2</v>
      </c>
      <c r="AA18" s="715"/>
      <c r="AB18" s="715"/>
      <c r="AC18" s="715"/>
      <c r="AD18" s="716">
        <v>10662</v>
      </c>
      <c r="AE18" s="716"/>
      <c r="AF18" s="716"/>
      <c r="AG18" s="716"/>
      <c r="AH18" s="716"/>
      <c r="AI18" s="716"/>
      <c r="AJ18" s="716"/>
      <c r="AK18" s="716"/>
      <c r="AL18" s="681">
        <v>0.4</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231</v>
      </c>
      <c r="BP18" s="715"/>
      <c r="BQ18" s="715"/>
      <c r="BR18" s="715"/>
      <c r="BS18" s="684" t="s">
        <v>177</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139</v>
      </c>
      <c r="DA18" s="715"/>
      <c r="DB18" s="715"/>
      <c r="DC18" s="715"/>
      <c r="DD18" s="684" t="s">
        <v>177</v>
      </c>
      <c r="DE18" s="679"/>
      <c r="DF18" s="679"/>
      <c r="DG18" s="679"/>
      <c r="DH18" s="679"/>
      <c r="DI18" s="679"/>
      <c r="DJ18" s="679"/>
      <c r="DK18" s="679"/>
      <c r="DL18" s="679"/>
      <c r="DM18" s="679"/>
      <c r="DN18" s="679"/>
      <c r="DO18" s="679"/>
      <c r="DP18" s="680"/>
      <c r="DQ18" s="684" t="s">
        <v>231</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860</v>
      </c>
      <c r="S19" s="679"/>
      <c r="T19" s="679"/>
      <c r="U19" s="679"/>
      <c r="V19" s="679"/>
      <c r="W19" s="679"/>
      <c r="X19" s="679"/>
      <c r="Y19" s="680"/>
      <c r="Z19" s="715">
        <v>0</v>
      </c>
      <c r="AA19" s="715"/>
      <c r="AB19" s="715"/>
      <c r="AC19" s="715"/>
      <c r="AD19" s="716">
        <v>860</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5045</v>
      </c>
      <c r="BH19" s="679"/>
      <c r="BI19" s="679"/>
      <c r="BJ19" s="679"/>
      <c r="BK19" s="679"/>
      <c r="BL19" s="679"/>
      <c r="BM19" s="679"/>
      <c r="BN19" s="680"/>
      <c r="BO19" s="715">
        <v>0.7</v>
      </c>
      <c r="BP19" s="715"/>
      <c r="BQ19" s="715"/>
      <c r="BR19" s="715"/>
      <c r="BS19" s="684" t="s">
        <v>139</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139</v>
      </c>
      <c r="CS19" s="679"/>
      <c r="CT19" s="679"/>
      <c r="CU19" s="679"/>
      <c r="CV19" s="679"/>
      <c r="CW19" s="679"/>
      <c r="CX19" s="679"/>
      <c r="CY19" s="680"/>
      <c r="CZ19" s="715" t="s">
        <v>139</v>
      </c>
      <c r="DA19" s="715"/>
      <c r="DB19" s="715"/>
      <c r="DC19" s="715"/>
      <c r="DD19" s="684" t="s">
        <v>177</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226</v>
      </c>
      <c r="S20" s="679"/>
      <c r="T20" s="679"/>
      <c r="U20" s="679"/>
      <c r="V20" s="679"/>
      <c r="W20" s="679"/>
      <c r="X20" s="679"/>
      <c r="Y20" s="680"/>
      <c r="Z20" s="715">
        <v>0</v>
      </c>
      <c r="AA20" s="715"/>
      <c r="AB20" s="715"/>
      <c r="AC20" s="715"/>
      <c r="AD20" s="716">
        <v>226</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5045</v>
      </c>
      <c r="BH20" s="679"/>
      <c r="BI20" s="679"/>
      <c r="BJ20" s="679"/>
      <c r="BK20" s="679"/>
      <c r="BL20" s="679"/>
      <c r="BM20" s="679"/>
      <c r="BN20" s="680"/>
      <c r="BO20" s="715">
        <v>0.7</v>
      </c>
      <c r="BP20" s="715"/>
      <c r="BQ20" s="715"/>
      <c r="BR20" s="715"/>
      <c r="BS20" s="684" t="s">
        <v>139</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4065963</v>
      </c>
      <c r="CS20" s="679"/>
      <c r="CT20" s="679"/>
      <c r="CU20" s="679"/>
      <c r="CV20" s="679"/>
      <c r="CW20" s="679"/>
      <c r="CX20" s="679"/>
      <c r="CY20" s="680"/>
      <c r="CZ20" s="715">
        <v>100</v>
      </c>
      <c r="DA20" s="715"/>
      <c r="DB20" s="715"/>
      <c r="DC20" s="715"/>
      <c r="DD20" s="684">
        <v>486183</v>
      </c>
      <c r="DE20" s="679"/>
      <c r="DF20" s="679"/>
      <c r="DG20" s="679"/>
      <c r="DH20" s="679"/>
      <c r="DI20" s="679"/>
      <c r="DJ20" s="679"/>
      <c r="DK20" s="679"/>
      <c r="DL20" s="679"/>
      <c r="DM20" s="679"/>
      <c r="DN20" s="679"/>
      <c r="DO20" s="679"/>
      <c r="DP20" s="680"/>
      <c r="DQ20" s="684">
        <v>3003109</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23757</v>
      </c>
      <c r="S21" s="679"/>
      <c r="T21" s="679"/>
      <c r="U21" s="679"/>
      <c r="V21" s="679"/>
      <c r="W21" s="679"/>
      <c r="X21" s="679"/>
      <c r="Y21" s="680"/>
      <c r="Z21" s="715">
        <v>0.5</v>
      </c>
      <c r="AA21" s="715"/>
      <c r="AB21" s="715"/>
      <c r="AC21" s="715"/>
      <c r="AD21" s="716">
        <v>23757</v>
      </c>
      <c r="AE21" s="716"/>
      <c r="AF21" s="716"/>
      <c r="AG21" s="716"/>
      <c r="AH21" s="716"/>
      <c r="AI21" s="716"/>
      <c r="AJ21" s="716"/>
      <c r="AK21" s="716"/>
      <c r="AL21" s="681">
        <v>0.9</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5045</v>
      </c>
      <c r="BH21" s="679"/>
      <c r="BI21" s="679"/>
      <c r="BJ21" s="679"/>
      <c r="BK21" s="679"/>
      <c r="BL21" s="679"/>
      <c r="BM21" s="679"/>
      <c r="BN21" s="680"/>
      <c r="BO21" s="715">
        <v>0.7</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1804666</v>
      </c>
      <c r="S22" s="679"/>
      <c r="T22" s="679"/>
      <c r="U22" s="679"/>
      <c r="V22" s="679"/>
      <c r="W22" s="679"/>
      <c r="X22" s="679"/>
      <c r="Y22" s="680"/>
      <c r="Z22" s="715">
        <v>39.799999999999997</v>
      </c>
      <c r="AA22" s="715"/>
      <c r="AB22" s="715"/>
      <c r="AC22" s="715"/>
      <c r="AD22" s="716">
        <v>1610702</v>
      </c>
      <c r="AE22" s="716"/>
      <c r="AF22" s="716"/>
      <c r="AG22" s="716"/>
      <c r="AH22" s="716"/>
      <c r="AI22" s="716"/>
      <c r="AJ22" s="716"/>
      <c r="AK22" s="716"/>
      <c r="AL22" s="681">
        <v>63</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177</v>
      </c>
      <c r="BP22" s="715"/>
      <c r="BQ22" s="715"/>
      <c r="BR22" s="715"/>
      <c r="BS22" s="684" t="s">
        <v>177</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1610702</v>
      </c>
      <c r="S23" s="679"/>
      <c r="T23" s="679"/>
      <c r="U23" s="679"/>
      <c r="V23" s="679"/>
      <c r="W23" s="679"/>
      <c r="X23" s="679"/>
      <c r="Y23" s="680"/>
      <c r="Z23" s="715">
        <v>35.5</v>
      </c>
      <c r="AA23" s="715"/>
      <c r="AB23" s="715"/>
      <c r="AC23" s="715"/>
      <c r="AD23" s="716">
        <v>1610702</v>
      </c>
      <c r="AE23" s="716"/>
      <c r="AF23" s="716"/>
      <c r="AG23" s="716"/>
      <c r="AH23" s="716"/>
      <c r="AI23" s="716"/>
      <c r="AJ23" s="716"/>
      <c r="AK23" s="716"/>
      <c r="AL23" s="681">
        <v>63</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177</v>
      </c>
      <c r="BH23" s="679"/>
      <c r="BI23" s="679"/>
      <c r="BJ23" s="679"/>
      <c r="BK23" s="679"/>
      <c r="BL23" s="679"/>
      <c r="BM23" s="679"/>
      <c r="BN23" s="680"/>
      <c r="BO23" s="715" t="s">
        <v>231</v>
      </c>
      <c r="BP23" s="715"/>
      <c r="BQ23" s="715"/>
      <c r="BR23" s="715"/>
      <c r="BS23" s="684" t="s">
        <v>177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193964</v>
      </c>
      <c r="S24" s="679"/>
      <c r="T24" s="679"/>
      <c r="U24" s="679"/>
      <c r="V24" s="679"/>
      <c r="W24" s="679"/>
      <c r="X24" s="679"/>
      <c r="Y24" s="680"/>
      <c r="Z24" s="715">
        <v>4.3</v>
      </c>
      <c r="AA24" s="715"/>
      <c r="AB24" s="715"/>
      <c r="AC24" s="715"/>
      <c r="AD24" s="716" t="s">
        <v>177</v>
      </c>
      <c r="AE24" s="716"/>
      <c r="AF24" s="716"/>
      <c r="AG24" s="716"/>
      <c r="AH24" s="716"/>
      <c r="AI24" s="716"/>
      <c r="AJ24" s="716"/>
      <c r="AK24" s="716"/>
      <c r="AL24" s="681" t="s">
        <v>139</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1472852</v>
      </c>
      <c r="CS24" s="734"/>
      <c r="CT24" s="734"/>
      <c r="CU24" s="734"/>
      <c r="CV24" s="734"/>
      <c r="CW24" s="734"/>
      <c r="CX24" s="734"/>
      <c r="CY24" s="777"/>
      <c r="CZ24" s="778">
        <v>36.200000000000003</v>
      </c>
      <c r="DA24" s="749"/>
      <c r="DB24" s="749"/>
      <c r="DC24" s="781"/>
      <c r="DD24" s="776">
        <v>1110906</v>
      </c>
      <c r="DE24" s="734"/>
      <c r="DF24" s="734"/>
      <c r="DG24" s="734"/>
      <c r="DH24" s="734"/>
      <c r="DI24" s="734"/>
      <c r="DJ24" s="734"/>
      <c r="DK24" s="777"/>
      <c r="DL24" s="776">
        <v>1089287</v>
      </c>
      <c r="DM24" s="734"/>
      <c r="DN24" s="734"/>
      <c r="DO24" s="734"/>
      <c r="DP24" s="734"/>
      <c r="DQ24" s="734"/>
      <c r="DR24" s="734"/>
      <c r="DS24" s="734"/>
      <c r="DT24" s="734"/>
      <c r="DU24" s="734"/>
      <c r="DV24" s="777"/>
      <c r="DW24" s="778">
        <v>41.2</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t="s">
        <v>139</v>
      </c>
      <c r="S25" s="679"/>
      <c r="T25" s="679"/>
      <c r="U25" s="679"/>
      <c r="V25" s="679"/>
      <c r="W25" s="679"/>
      <c r="X25" s="679"/>
      <c r="Y25" s="680"/>
      <c r="Z25" s="715" t="s">
        <v>177</v>
      </c>
      <c r="AA25" s="715"/>
      <c r="AB25" s="715"/>
      <c r="AC25" s="715"/>
      <c r="AD25" s="716" t="s">
        <v>139</v>
      </c>
      <c r="AE25" s="716"/>
      <c r="AF25" s="716"/>
      <c r="AG25" s="716"/>
      <c r="AH25" s="716"/>
      <c r="AI25" s="716"/>
      <c r="AJ25" s="716"/>
      <c r="AK25" s="716"/>
      <c r="AL25" s="681" t="s">
        <v>177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231</v>
      </c>
      <c r="BP25" s="715"/>
      <c r="BQ25" s="715"/>
      <c r="BR25" s="715"/>
      <c r="BS25" s="684" t="s">
        <v>177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645939</v>
      </c>
      <c r="CS25" s="697"/>
      <c r="CT25" s="697"/>
      <c r="CU25" s="697"/>
      <c r="CV25" s="697"/>
      <c r="CW25" s="697"/>
      <c r="CX25" s="697"/>
      <c r="CY25" s="698"/>
      <c r="CZ25" s="681">
        <v>15.9</v>
      </c>
      <c r="DA25" s="699"/>
      <c r="DB25" s="699"/>
      <c r="DC25" s="700"/>
      <c r="DD25" s="684">
        <v>606550</v>
      </c>
      <c r="DE25" s="697"/>
      <c r="DF25" s="697"/>
      <c r="DG25" s="697"/>
      <c r="DH25" s="697"/>
      <c r="DI25" s="697"/>
      <c r="DJ25" s="697"/>
      <c r="DK25" s="698"/>
      <c r="DL25" s="684">
        <v>584931</v>
      </c>
      <c r="DM25" s="697"/>
      <c r="DN25" s="697"/>
      <c r="DO25" s="697"/>
      <c r="DP25" s="697"/>
      <c r="DQ25" s="697"/>
      <c r="DR25" s="697"/>
      <c r="DS25" s="697"/>
      <c r="DT25" s="697"/>
      <c r="DU25" s="697"/>
      <c r="DV25" s="698"/>
      <c r="DW25" s="681">
        <v>22.1</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2748117</v>
      </c>
      <c r="S26" s="679"/>
      <c r="T26" s="679"/>
      <c r="U26" s="679"/>
      <c r="V26" s="679"/>
      <c r="W26" s="679"/>
      <c r="X26" s="679"/>
      <c r="Y26" s="680"/>
      <c r="Z26" s="715">
        <v>60.6</v>
      </c>
      <c r="AA26" s="715"/>
      <c r="AB26" s="715"/>
      <c r="AC26" s="715"/>
      <c r="AD26" s="716">
        <v>2554153</v>
      </c>
      <c r="AE26" s="716"/>
      <c r="AF26" s="716"/>
      <c r="AG26" s="716"/>
      <c r="AH26" s="716"/>
      <c r="AI26" s="716"/>
      <c r="AJ26" s="716"/>
      <c r="AK26" s="716"/>
      <c r="AL26" s="681">
        <v>99.9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139</v>
      </c>
      <c r="BP26" s="715"/>
      <c r="BQ26" s="715"/>
      <c r="BR26" s="715"/>
      <c r="BS26" s="684" t="s">
        <v>139</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400127</v>
      </c>
      <c r="CS26" s="679"/>
      <c r="CT26" s="679"/>
      <c r="CU26" s="679"/>
      <c r="CV26" s="679"/>
      <c r="CW26" s="679"/>
      <c r="CX26" s="679"/>
      <c r="CY26" s="680"/>
      <c r="CZ26" s="681">
        <v>9.8000000000000007</v>
      </c>
      <c r="DA26" s="699"/>
      <c r="DB26" s="699"/>
      <c r="DC26" s="700"/>
      <c r="DD26" s="684">
        <v>363566</v>
      </c>
      <c r="DE26" s="679"/>
      <c r="DF26" s="679"/>
      <c r="DG26" s="679"/>
      <c r="DH26" s="679"/>
      <c r="DI26" s="679"/>
      <c r="DJ26" s="679"/>
      <c r="DK26" s="680"/>
      <c r="DL26" s="684" t="s">
        <v>139</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508</v>
      </c>
      <c r="S27" s="679"/>
      <c r="T27" s="679"/>
      <c r="U27" s="679"/>
      <c r="V27" s="679"/>
      <c r="W27" s="679"/>
      <c r="X27" s="679"/>
      <c r="Y27" s="680"/>
      <c r="Z27" s="715">
        <v>0</v>
      </c>
      <c r="AA27" s="715"/>
      <c r="AB27" s="715"/>
      <c r="AC27" s="715"/>
      <c r="AD27" s="716">
        <v>508</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735024</v>
      </c>
      <c r="BH27" s="679"/>
      <c r="BI27" s="679"/>
      <c r="BJ27" s="679"/>
      <c r="BK27" s="679"/>
      <c r="BL27" s="679"/>
      <c r="BM27" s="679"/>
      <c r="BN27" s="680"/>
      <c r="BO27" s="715">
        <v>100</v>
      </c>
      <c r="BP27" s="715"/>
      <c r="BQ27" s="715"/>
      <c r="BR27" s="715"/>
      <c r="BS27" s="684" t="s">
        <v>139</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483144</v>
      </c>
      <c r="CS27" s="697"/>
      <c r="CT27" s="697"/>
      <c r="CU27" s="697"/>
      <c r="CV27" s="697"/>
      <c r="CW27" s="697"/>
      <c r="CX27" s="697"/>
      <c r="CY27" s="698"/>
      <c r="CZ27" s="681">
        <v>11.9</v>
      </c>
      <c r="DA27" s="699"/>
      <c r="DB27" s="699"/>
      <c r="DC27" s="700"/>
      <c r="DD27" s="684">
        <v>161012</v>
      </c>
      <c r="DE27" s="697"/>
      <c r="DF27" s="697"/>
      <c r="DG27" s="697"/>
      <c r="DH27" s="697"/>
      <c r="DI27" s="697"/>
      <c r="DJ27" s="697"/>
      <c r="DK27" s="698"/>
      <c r="DL27" s="684">
        <v>161012</v>
      </c>
      <c r="DM27" s="697"/>
      <c r="DN27" s="697"/>
      <c r="DO27" s="697"/>
      <c r="DP27" s="697"/>
      <c r="DQ27" s="697"/>
      <c r="DR27" s="697"/>
      <c r="DS27" s="697"/>
      <c r="DT27" s="697"/>
      <c r="DU27" s="697"/>
      <c r="DV27" s="698"/>
      <c r="DW27" s="681">
        <v>6.1</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69671</v>
      </c>
      <c r="S28" s="679"/>
      <c r="T28" s="679"/>
      <c r="U28" s="679"/>
      <c r="V28" s="679"/>
      <c r="W28" s="679"/>
      <c r="X28" s="679"/>
      <c r="Y28" s="680"/>
      <c r="Z28" s="715">
        <v>1.5</v>
      </c>
      <c r="AA28" s="715"/>
      <c r="AB28" s="715"/>
      <c r="AC28" s="715"/>
      <c r="AD28" s="716" t="s">
        <v>139</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343769</v>
      </c>
      <c r="CS28" s="679"/>
      <c r="CT28" s="679"/>
      <c r="CU28" s="679"/>
      <c r="CV28" s="679"/>
      <c r="CW28" s="679"/>
      <c r="CX28" s="679"/>
      <c r="CY28" s="680"/>
      <c r="CZ28" s="681">
        <v>8.5</v>
      </c>
      <c r="DA28" s="699"/>
      <c r="DB28" s="699"/>
      <c r="DC28" s="700"/>
      <c r="DD28" s="684">
        <v>343344</v>
      </c>
      <c r="DE28" s="679"/>
      <c r="DF28" s="679"/>
      <c r="DG28" s="679"/>
      <c r="DH28" s="679"/>
      <c r="DI28" s="679"/>
      <c r="DJ28" s="679"/>
      <c r="DK28" s="680"/>
      <c r="DL28" s="684">
        <v>343344</v>
      </c>
      <c r="DM28" s="679"/>
      <c r="DN28" s="679"/>
      <c r="DO28" s="679"/>
      <c r="DP28" s="679"/>
      <c r="DQ28" s="679"/>
      <c r="DR28" s="679"/>
      <c r="DS28" s="679"/>
      <c r="DT28" s="679"/>
      <c r="DU28" s="679"/>
      <c r="DV28" s="680"/>
      <c r="DW28" s="681">
        <v>13</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50088</v>
      </c>
      <c r="S29" s="679"/>
      <c r="T29" s="679"/>
      <c r="U29" s="679"/>
      <c r="V29" s="679"/>
      <c r="W29" s="679"/>
      <c r="X29" s="679"/>
      <c r="Y29" s="680"/>
      <c r="Z29" s="715">
        <v>1.1000000000000001</v>
      </c>
      <c r="AA29" s="715"/>
      <c r="AB29" s="715"/>
      <c r="AC29" s="715"/>
      <c r="AD29" s="716">
        <v>860</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343738</v>
      </c>
      <c r="CS29" s="697"/>
      <c r="CT29" s="697"/>
      <c r="CU29" s="697"/>
      <c r="CV29" s="697"/>
      <c r="CW29" s="697"/>
      <c r="CX29" s="697"/>
      <c r="CY29" s="698"/>
      <c r="CZ29" s="681">
        <v>8.5</v>
      </c>
      <c r="DA29" s="699"/>
      <c r="DB29" s="699"/>
      <c r="DC29" s="700"/>
      <c r="DD29" s="684">
        <v>343313</v>
      </c>
      <c r="DE29" s="697"/>
      <c r="DF29" s="697"/>
      <c r="DG29" s="697"/>
      <c r="DH29" s="697"/>
      <c r="DI29" s="697"/>
      <c r="DJ29" s="697"/>
      <c r="DK29" s="698"/>
      <c r="DL29" s="684">
        <v>343313</v>
      </c>
      <c r="DM29" s="697"/>
      <c r="DN29" s="697"/>
      <c r="DO29" s="697"/>
      <c r="DP29" s="697"/>
      <c r="DQ29" s="697"/>
      <c r="DR29" s="697"/>
      <c r="DS29" s="697"/>
      <c r="DT29" s="697"/>
      <c r="DU29" s="697"/>
      <c r="DV29" s="698"/>
      <c r="DW29" s="681">
        <v>13</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19551</v>
      </c>
      <c r="S30" s="679"/>
      <c r="T30" s="679"/>
      <c r="U30" s="679"/>
      <c r="V30" s="679"/>
      <c r="W30" s="679"/>
      <c r="X30" s="679"/>
      <c r="Y30" s="680"/>
      <c r="Z30" s="715">
        <v>0.4</v>
      </c>
      <c r="AA30" s="715"/>
      <c r="AB30" s="715"/>
      <c r="AC30" s="715"/>
      <c r="AD30" s="716" t="s">
        <v>231</v>
      </c>
      <c r="AE30" s="716"/>
      <c r="AF30" s="716"/>
      <c r="AG30" s="716"/>
      <c r="AH30" s="716"/>
      <c r="AI30" s="716"/>
      <c r="AJ30" s="716"/>
      <c r="AK30" s="716"/>
      <c r="AL30" s="681" t="s">
        <v>139</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321339</v>
      </c>
      <c r="CS30" s="679"/>
      <c r="CT30" s="679"/>
      <c r="CU30" s="679"/>
      <c r="CV30" s="679"/>
      <c r="CW30" s="679"/>
      <c r="CX30" s="679"/>
      <c r="CY30" s="680"/>
      <c r="CZ30" s="681">
        <v>7.9</v>
      </c>
      <c r="DA30" s="699"/>
      <c r="DB30" s="699"/>
      <c r="DC30" s="700"/>
      <c r="DD30" s="684">
        <v>320934</v>
      </c>
      <c r="DE30" s="679"/>
      <c r="DF30" s="679"/>
      <c r="DG30" s="679"/>
      <c r="DH30" s="679"/>
      <c r="DI30" s="679"/>
      <c r="DJ30" s="679"/>
      <c r="DK30" s="680"/>
      <c r="DL30" s="684">
        <v>320934</v>
      </c>
      <c r="DM30" s="679"/>
      <c r="DN30" s="679"/>
      <c r="DO30" s="679"/>
      <c r="DP30" s="679"/>
      <c r="DQ30" s="679"/>
      <c r="DR30" s="679"/>
      <c r="DS30" s="679"/>
      <c r="DT30" s="679"/>
      <c r="DU30" s="679"/>
      <c r="DV30" s="680"/>
      <c r="DW30" s="681">
        <v>12.1</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358460</v>
      </c>
      <c r="S31" s="679"/>
      <c r="T31" s="679"/>
      <c r="U31" s="679"/>
      <c r="V31" s="679"/>
      <c r="W31" s="679"/>
      <c r="X31" s="679"/>
      <c r="Y31" s="680"/>
      <c r="Z31" s="715">
        <v>7.9</v>
      </c>
      <c r="AA31" s="715"/>
      <c r="AB31" s="715"/>
      <c r="AC31" s="715"/>
      <c r="AD31" s="716" t="s">
        <v>139</v>
      </c>
      <c r="AE31" s="716"/>
      <c r="AF31" s="716"/>
      <c r="AG31" s="716"/>
      <c r="AH31" s="716"/>
      <c r="AI31" s="716"/>
      <c r="AJ31" s="716"/>
      <c r="AK31" s="716"/>
      <c r="AL31" s="681" t="s">
        <v>139</v>
      </c>
      <c r="AM31" s="682"/>
      <c r="AN31" s="682"/>
      <c r="AO31" s="717"/>
      <c r="AP31" s="754" t="s">
        <v>314</v>
      </c>
      <c r="AQ31" s="755"/>
      <c r="AR31" s="755"/>
      <c r="AS31" s="755"/>
      <c r="AT31" s="760" t="s">
        <v>315</v>
      </c>
      <c r="AU31" s="231"/>
      <c r="AV31" s="231"/>
      <c r="AW31" s="231"/>
      <c r="AX31" s="744" t="s">
        <v>191</v>
      </c>
      <c r="AY31" s="745"/>
      <c r="AZ31" s="745"/>
      <c r="BA31" s="745"/>
      <c r="BB31" s="745"/>
      <c r="BC31" s="745"/>
      <c r="BD31" s="745"/>
      <c r="BE31" s="745"/>
      <c r="BF31" s="746"/>
      <c r="BG31" s="747">
        <v>99.4</v>
      </c>
      <c r="BH31" s="748"/>
      <c r="BI31" s="748"/>
      <c r="BJ31" s="748"/>
      <c r="BK31" s="748"/>
      <c r="BL31" s="748"/>
      <c r="BM31" s="749">
        <v>97.5</v>
      </c>
      <c r="BN31" s="748"/>
      <c r="BO31" s="748"/>
      <c r="BP31" s="748"/>
      <c r="BQ31" s="750"/>
      <c r="BR31" s="747">
        <v>99.5</v>
      </c>
      <c r="BS31" s="748"/>
      <c r="BT31" s="748"/>
      <c r="BU31" s="748"/>
      <c r="BV31" s="748"/>
      <c r="BW31" s="748"/>
      <c r="BX31" s="749">
        <v>97.4</v>
      </c>
      <c r="BY31" s="748"/>
      <c r="BZ31" s="748"/>
      <c r="CA31" s="748"/>
      <c r="CB31" s="750"/>
      <c r="CD31" s="765"/>
      <c r="CE31" s="766"/>
      <c r="CF31" s="711" t="s">
        <v>316</v>
      </c>
      <c r="CG31" s="712"/>
      <c r="CH31" s="712"/>
      <c r="CI31" s="712"/>
      <c r="CJ31" s="712"/>
      <c r="CK31" s="712"/>
      <c r="CL31" s="712"/>
      <c r="CM31" s="712"/>
      <c r="CN31" s="712"/>
      <c r="CO31" s="712"/>
      <c r="CP31" s="712"/>
      <c r="CQ31" s="713"/>
      <c r="CR31" s="678">
        <v>22399</v>
      </c>
      <c r="CS31" s="697"/>
      <c r="CT31" s="697"/>
      <c r="CU31" s="697"/>
      <c r="CV31" s="697"/>
      <c r="CW31" s="697"/>
      <c r="CX31" s="697"/>
      <c r="CY31" s="698"/>
      <c r="CZ31" s="681">
        <v>0.6</v>
      </c>
      <c r="DA31" s="699"/>
      <c r="DB31" s="699"/>
      <c r="DC31" s="700"/>
      <c r="DD31" s="684">
        <v>22379</v>
      </c>
      <c r="DE31" s="697"/>
      <c r="DF31" s="697"/>
      <c r="DG31" s="697"/>
      <c r="DH31" s="697"/>
      <c r="DI31" s="697"/>
      <c r="DJ31" s="697"/>
      <c r="DK31" s="698"/>
      <c r="DL31" s="684">
        <v>22379</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139</v>
      </c>
      <c r="S32" s="679"/>
      <c r="T32" s="679"/>
      <c r="U32" s="679"/>
      <c r="V32" s="679"/>
      <c r="W32" s="679"/>
      <c r="X32" s="679"/>
      <c r="Y32" s="680"/>
      <c r="Z32" s="715" t="s">
        <v>177</v>
      </c>
      <c r="AA32" s="715"/>
      <c r="AB32" s="715"/>
      <c r="AC32" s="715"/>
      <c r="AD32" s="716" t="s">
        <v>177</v>
      </c>
      <c r="AE32" s="716"/>
      <c r="AF32" s="716"/>
      <c r="AG32" s="716"/>
      <c r="AH32" s="716"/>
      <c r="AI32" s="716"/>
      <c r="AJ32" s="716"/>
      <c r="AK32" s="716"/>
      <c r="AL32" s="681" t="s">
        <v>139</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99.6</v>
      </c>
      <c r="BH32" s="697"/>
      <c r="BI32" s="697"/>
      <c r="BJ32" s="697"/>
      <c r="BK32" s="697"/>
      <c r="BL32" s="697"/>
      <c r="BM32" s="682">
        <v>98.2</v>
      </c>
      <c r="BN32" s="743"/>
      <c r="BO32" s="743"/>
      <c r="BP32" s="743"/>
      <c r="BQ32" s="721"/>
      <c r="BR32" s="751">
        <v>99.5</v>
      </c>
      <c r="BS32" s="697"/>
      <c r="BT32" s="697"/>
      <c r="BU32" s="697"/>
      <c r="BV32" s="697"/>
      <c r="BW32" s="697"/>
      <c r="BX32" s="682">
        <v>98</v>
      </c>
      <c r="BY32" s="743"/>
      <c r="BZ32" s="743"/>
      <c r="CA32" s="743"/>
      <c r="CB32" s="721"/>
      <c r="CD32" s="767"/>
      <c r="CE32" s="768"/>
      <c r="CF32" s="711" t="s">
        <v>320</v>
      </c>
      <c r="CG32" s="712"/>
      <c r="CH32" s="712"/>
      <c r="CI32" s="712"/>
      <c r="CJ32" s="712"/>
      <c r="CK32" s="712"/>
      <c r="CL32" s="712"/>
      <c r="CM32" s="712"/>
      <c r="CN32" s="712"/>
      <c r="CO32" s="712"/>
      <c r="CP32" s="712"/>
      <c r="CQ32" s="713"/>
      <c r="CR32" s="678">
        <v>31</v>
      </c>
      <c r="CS32" s="679"/>
      <c r="CT32" s="679"/>
      <c r="CU32" s="679"/>
      <c r="CV32" s="679"/>
      <c r="CW32" s="679"/>
      <c r="CX32" s="679"/>
      <c r="CY32" s="680"/>
      <c r="CZ32" s="681">
        <v>0</v>
      </c>
      <c r="DA32" s="699"/>
      <c r="DB32" s="699"/>
      <c r="DC32" s="700"/>
      <c r="DD32" s="684">
        <v>31</v>
      </c>
      <c r="DE32" s="679"/>
      <c r="DF32" s="679"/>
      <c r="DG32" s="679"/>
      <c r="DH32" s="679"/>
      <c r="DI32" s="679"/>
      <c r="DJ32" s="679"/>
      <c r="DK32" s="680"/>
      <c r="DL32" s="684">
        <v>31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315513</v>
      </c>
      <c r="S33" s="679"/>
      <c r="T33" s="679"/>
      <c r="U33" s="679"/>
      <c r="V33" s="679"/>
      <c r="W33" s="679"/>
      <c r="X33" s="679"/>
      <c r="Y33" s="680"/>
      <c r="Z33" s="715">
        <v>7</v>
      </c>
      <c r="AA33" s="715"/>
      <c r="AB33" s="715"/>
      <c r="AC33" s="715"/>
      <c r="AD33" s="716" t="s">
        <v>177</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99.2</v>
      </c>
      <c r="BH33" s="663"/>
      <c r="BI33" s="663"/>
      <c r="BJ33" s="663"/>
      <c r="BK33" s="663"/>
      <c r="BL33" s="663"/>
      <c r="BM33" s="706">
        <v>96.4</v>
      </c>
      <c r="BN33" s="663"/>
      <c r="BO33" s="663"/>
      <c r="BP33" s="663"/>
      <c r="BQ33" s="727"/>
      <c r="BR33" s="742">
        <v>99.4</v>
      </c>
      <c r="BS33" s="663"/>
      <c r="BT33" s="663"/>
      <c r="BU33" s="663"/>
      <c r="BV33" s="663"/>
      <c r="BW33" s="663"/>
      <c r="BX33" s="706">
        <v>96.3</v>
      </c>
      <c r="BY33" s="663"/>
      <c r="BZ33" s="663"/>
      <c r="CA33" s="663"/>
      <c r="CB33" s="727"/>
      <c r="CD33" s="711" t="s">
        <v>323</v>
      </c>
      <c r="CE33" s="712"/>
      <c r="CF33" s="712"/>
      <c r="CG33" s="712"/>
      <c r="CH33" s="712"/>
      <c r="CI33" s="712"/>
      <c r="CJ33" s="712"/>
      <c r="CK33" s="712"/>
      <c r="CL33" s="712"/>
      <c r="CM33" s="712"/>
      <c r="CN33" s="712"/>
      <c r="CO33" s="712"/>
      <c r="CP33" s="712"/>
      <c r="CQ33" s="713"/>
      <c r="CR33" s="678">
        <v>2093040</v>
      </c>
      <c r="CS33" s="697"/>
      <c r="CT33" s="697"/>
      <c r="CU33" s="697"/>
      <c r="CV33" s="697"/>
      <c r="CW33" s="697"/>
      <c r="CX33" s="697"/>
      <c r="CY33" s="698"/>
      <c r="CZ33" s="681">
        <v>51.5</v>
      </c>
      <c r="DA33" s="699"/>
      <c r="DB33" s="699"/>
      <c r="DC33" s="700"/>
      <c r="DD33" s="684">
        <v>1743969</v>
      </c>
      <c r="DE33" s="697"/>
      <c r="DF33" s="697"/>
      <c r="DG33" s="697"/>
      <c r="DH33" s="697"/>
      <c r="DI33" s="697"/>
      <c r="DJ33" s="697"/>
      <c r="DK33" s="698"/>
      <c r="DL33" s="684">
        <v>1455424</v>
      </c>
      <c r="DM33" s="697"/>
      <c r="DN33" s="697"/>
      <c r="DO33" s="697"/>
      <c r="DP33" s="697"/>
      <c r="DQ33" s="697"/>
      <c r="DR33" s="697"/>
      <c r="DS33" s="697"/>
      <c r="DT33" s="697"/>
      <c r="DU33" s="697"/>
      <c r="DV33" s="698"/>
      <c r="DW33" s="681">
        <v>55</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4045</v>
      </c>
      <c r="S34" s="679"/>
      <c r="T34" s="679"/>
      <c r="U34" s="679"/>
      <c r="V34" s="679"/>
      <c r="W34" s="679"/>
      <c r="X34" s="679"/>
      <c r="Y34" s="680"/>
      <c r="Z34" s="715">
        <v>0.1</v>
      </c>
      <c r="AA34" s="715"/>
      <c r="AB34" s="715"/>
      <c r="AC34" s="715"/>
      <c r="AD34" s="716">
        <v>989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805968</v>
      </c>
      <c r="CS34" s="679"/>
      <c r="CT34" s="679"/>
      <c r="CU34" s="679"/>
      <c r="CV34" s="679"/>
      <c r="CW34" s="679"/>
      <c r="CX34" s="679"/>
      <c r="CY34" s="680"/>
      <c r="CZ34" s="681">
        <v>19.8</v>
      </c>
      <c r="DA34" s="699"/>
      <c r="DB34" s="699"/>
      <c r="DC34" s="700"/>
      <c r="DD34" s="684">
        <v>626260</v>
      </c>
      <c r="DE34" s="679"/>
      <c r="DF34" s="679"/>
      <c r="DG34" s="679"/>
      <c r="DH34" s="679"/>
      <c r="DI34" s="679"/>
      <c r="DJ34" s="679"/>
      <c r="DK34" s="680"/>
      <c r="DL34" s="684">
        <v>504406</v>
      </c>
      <c r="DM34" s="679"/>
      <c r="DN34" s="679"/>
      <c r="DO34" s="679"/>
      <c r="DP34" s="679"/>
      <c r="DQ34" s="679"/>
      <c r="DR34" s="679"/>
      <c r="DS34" s="679"/>
      <c r="DT34" s="679"/>
      <c r="DU34" s="679"/>
      <c r="DV34" s="680"/>
      <c r="DW34" s="681">
        <v>19.100000000000001</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2240</v>
      </c>
      <c r="S35" s="679"/>
      <c r="T35" s="679"/>
      <c r="U35" s="679"/>
      <c r="V35" s="679"/>
      <c r="W35" s="679"/>
      <c r="X35" s="679"/>
      <c r="Y35" s="680"/>
      <c r="Z35" s="715">
        <v>0</v>
      </c>
      <c r="AA35" s="715"/>
      <c r="AB35" s="715"/>
      <c r="AC35" s="715"/>
      <c r="AD35" s="716" t="s">
        <v>231</v>
      </c>
      <c r="AE35" s="716"/>
      <c r="AF35" s="716"/>
      <c r="AG35" s="716"/>
      <c r="AH35" s="716"/>
      <c r="AI35" s="716"/>
      <c r="AJ35" s="716"/>
      <c r="AK35" s="716"/>
      <c r="AL35" s="681" t="s">
        <v>231</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19873</v>
      </c>
      <c r="CS35" s="697"/>
      <c r="CT35" s="697"/>
      <c r="CU35" s="697"/>
      <c r="CV35" s="697"/>
      <c r="CW35" s="697"/>
      <c r="CX35" s="697"/>
      <c r="CY35" s="698"/>
      <c r="CZ35" s="681">
        <v>0.5</v>
      </c>
      <c r="DA35" s="699"/>
      <c r="DB35" s="699"/>
      <c r="DC35" s="700"/>
      <c r="DD35" s="684">
        <v>19873</v>
      </c>
      <c r="DE35" s="697"/>
      <c r="DF35" s="697"/>
      <c r="DG35" s="697"/>
      <c r="DH35" s="697"/>
      <c r="DI35" s="697"/>
      <c r="DJ35" s="697"/>
      <c r="DK35" s="698"/>
      <c r="DL35" s="684">
        <v>19873</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383988</v>
      </c>
      <c r="S36" s="679"/>
      <c r="T36" s="679"/>
      <c r="U36" s="679"/>
      <c r="V36" s="679"/>
      <c r="W36" s="679"/>
      <c r="X36" s="679"/>
      <c r="Y36" s="680"/>
      <c r="Z36" s="715">
        <v>8.5</v>
      </c>
      <c r="AA36" s="715"/>
      <c r="AB36" s="715"/>
      <c r="AC36" s="715"/>
      <c r="AD36" s="716" t="s">
        <v>139</v>
      </c>
      <c r="AE36" s="716"/>
      <c r="AF36" s="716"/>
      <c r="AG36" s="716"/>
      <c r="AH36" s="716"/>
      <c r="AI36" s="716"/>
      <c r="AJ36" s="716"/>
      <c r="AK36" s="716"/>
      <c r="AL36" s="681" t="s">
        <v>139</v>
      </c>
      <c r="AM36" s="682"/>
      <c r="AN36" s="682"/>
      <c r="AO36" s="717"/>
      <c r="AP36" s="235"/>
      <c r="AQ36" s="730" t="s">
        <v>331</v>
      </c>
      <c r="AR36" s="731"/>
      <c r="AS36" s="731"/>
      <c r="AT36" s="731"/>
      <c r="AU36" s="731"/>
      <c r="AV36" s="731"/>
      <c r="AW36" s="731"/>
      <c r="AX36" s="731"/>
      <c r="AY36" s="732"/>
      <c r="AZ36" s="733">
        <v>764403</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26354</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613416</v>
      </c>
      <c r="CS36" s="679"/>
      <c r="CT36" s="679"/>
      <c r="CU36" s="679"/>
      <c r="CV36" s="679"/>
      <c r="CW36" s="679"/>
      <c r="CX36" s="679"/>
      <c r="CY36" s="680"/>
      <c r="CZ36" s="681">
        <v>15.1</v>
      </c>
      <c r="DA36" s="699"/>
      <c r="DB36" s="699"/>
      <c r="DC36" s="700"/>
      <c r="DD36" s="684">
        <v>524811</v>
      </c>
      <c r="DE36" s="679"/>
      <c r="DF36" s="679"/>
      <c r="DG36" s="679"/>
      <c r="DH36" s="679"/>
      <c r="DI36" s="679"/>
      <c r="DJ36" s="679"/>
      <c r="DK36" s="680"/>
      <c r="DL36" s="684">
        <v>457026</v>
      </c>
      <c r="DM36" s="679"/>
      <c r="DN36" s="679"/>
      <c r="DO36" s="679"/>
      <c r="DP36" s="679"/>
      <c r="DQ36" s="679"/>
      <c r="DR36" s="679"/>
      <c r="DS36" s="679"/>
      <c r="DT36" s="679"/>
      <c r="DU36" s="679"/>
      <c r="DV36" s="680"/>
      <c r="DW36" s="681">
        <v>17.3</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175567</v>
      </c>
      <c r="S37" s="679"/>
      <c r="T37" s="679"/>
      <c r="U37" s="679"/>
      <c r="V37" s="679"/>
      <c r="W37" s="679"/>
      <c r="X37" s="679"/>
      <c r="Y37" s="680"/>
      <c r="Z37" s="715">
        <v>3.9</v>
      </c>
      <c r="AA37" s="715"/>
      <c r="AB37" s="715"/>
      <c r="AC37" s="715"/>
      <c r="AD37" s="716" t="s">
        <v>231</v>
      </c>
      <c r="AE37" s="716"/>
      <c r="AF37" s="716"/>
      <c r="AG37" s="716"/>
      <c r="AH37" s="716"/>
      <c r="AI37" s="716"/>
      <c r="AJ37" s="716"/>
      <c r="AK37" s="716"/>
      <c r="AL37" s="681" t="s">
        <v>139</v>
      </c>
      <c r="AM37" s="682"/>
      <c r="AN37" s="682"/>
      <c r="AO37" s="717"/>
      <c r="AQ37" s="718" t="s">
        <v>335</v>
      </c>
      <c r="AR37" s="719"/>
      <c r="AS37" s="719"/>
      <c r="AT37" s="719"/>
      <c r="AU37" s="719"/>
      <c r="AV37" s="719"/>
      <c r="AW37" s="719"/>
      <c r="AX37" s="719"/>
      <c r="AY37" s="720"/>
      <c r="AZ37" s="678">
        <v>215725</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24740</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273046</v>
      </c>
      <c r="CS37" s="697"/>
      <c r="CT37" s="697"/>
      <c r="CU37" s="697"/>
      <c r="CV37" s="697"/>
      <c r="CW37" s="697"/>
      <c r="CX37" s="697"/>
      <c r="CY37" s="698"/>
      <c r="CZ37" s="681">
        <v>6.7</v>
      </c>
      <c r="DA37" s="699"/>
      <c r="DB37" s="699"/>
      <c r="DC37" s="700"/>
      <c r="DD37" s="684">
        <v>268942</v>
      </c>
      <c r="DE37" s="697"/>
      <c r="DF37" s="697"/>
      <c r="DG37" s="697"/>
      <c r="DH37" s="697"/>
      <c r="DI37" s="697"/>
      <c r="DJ37" s="697"/>
      <c r="DK37" s="698"/>
      <c r="DL37" s="684">
        <v>248932</v>
      </c>
      <c r="DM37" s="697"/>
      <c r="DN37" s="697"/>
      <c r="DO37" s="697"/>
      <c r="DP37" s="697"/>
      <c r="DQ37" s="697"/>
      <c r="DR37" s="697"/>
      <c r="DS37" s="697"/>
      <c r="DT37" s="697"/>
      <c r="DU37" s="697"/>
      <c r="DV37" s="698"/>
      <c r="DW37" s="681">
        <v>9.4</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36667</v>
      </c>
      <c r="S38" s="679"/>
      <c r="T38" s="679"/>
      <c r="U38" s="679"/>
      <c r="V38" s="679"/>
      <c r="W38" s="679"/>
      <c r="X38" s="679"/>
      <c r="Y38" s="680"/>
      <c r="Z38" s="715">
        <v>0.8</v>
      </c>
      <c r="AA38" s="715"/>
      <c r="AB38" s="715"/>
      <c r="AC38" s="715"/>
      <c r="AD38" s="716">
        <v>573</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123220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1114</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614428</v>
      </c>
      <c r="CS38" s="679"/>
      <c r="CT38" s="679"/>
      <c r="CU38" s="679"/>
      <c r="CV38" s="679"/>
      <c r="CW38" s="679"/>
      <c r="CX38" s="679"/>
      <c r="CY38" s="680"/>
      <c r="CZ38" s="681">
        <v>15.1</v>
      </c>
      <c r="DA38" s="699"/>
      <c r="DB38" s="699"/>
      <c r="DC38" s="700"/>
      <c r="DD38" s="684">
        <v>554905</v>
      </c>
      <c r="DE38" s="679"/>
      <c r="DF38" s="679"/>
      <c r="DG38" s="679"/>
      <c r="DH38" s="679"/>
      <c r="DI38" s="679"/>
      <c r="DJ38" s="679"/>
      <c r="DK38" s="680"/>
      <c r="DL38" s="684">
        <v>474119</v>
      </c>
      <c r="DM38" s="679"/>
      <c r="DN38" s="679"/>
      <c r="DO38" s="679"/>
      <c r="DP38" s="679"/>
      <c r="DQ38" s="679"/>
      <c r="DR38" s="679"/>
      <c r="DS38" s="679"/>
      <c r="DT38" s="679"/>
      <c r="DU38" s="679"/>
      <c r="DV38" s="680"/>
      <c r="DW38" s="681">
        <v>17.899999999999999</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367100</v>
      </c>
      <c r="S39" s="679"/>
      <c r="T39" s="679"/>
      <c r="U39" s="679"/>
      <c r="V39" s="679"/>
      <c r="W39" s="679"/>
      <c r="X39" s="679"/>
      <c r="Y39" s="680"/>
      <c r="Z39" s="715">
        <v>8.1</v>
      </c>
      <c r="AA39" s="715"/>
      <c r="AB39" s="715"/>
      <c r="AC39" s="715"/>
      <c r="AD39" s="716" t="s">
        <v>177</v>
      </c>
      <c r="AE39" s="716"/>
      <c r="AF39" s="716"/>
      <c r="AG39" s="716"/>
      <c r="AH39" s="716"/>
      <c r="AI39" s="716"/>
      <c r="AJ39" s="716"/>
      <c r="AK39" s="716"/>
      <c r="AL39" s="681" t="s">
        <v>139</v>
      </c>
      <c r="AM39" s="682"/>
      <c r="AN39" s="682"/>
      <c r="AO39" s="717"/>
      <c r="AQ39" s="718" t="s">
        <v>343</v>
      </c>
      <c r="AR39" s="719"/>
      <c r="AS39" s="719"/>
      <c r="AT39" s="719"/>
      <c r="AU39" s="719"/>
      <c r="AV39" s="719"/>
      <c r="AW39" s="719"/>
      <c r="AX39" s="719"/>
      <c r="AY39" s="720"/>
      <c r="AZ39" s="678">
        <v>26755</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1889</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22755</v>
      </c>
      <c r="CS39" s="697"/>
      <c r="CT39" s="697"/>
      <c r="CU39" s="697"/>
      <c r="CV39" s="697"/>
      <c r="CW39" s="697"/>
      <c r="CX39" s="697"/>
      <c r="CY39" s="698"/>
      <c r="CZ39" s="681">
        <v>0.6</v>
      </c>
      <c r="DA39" s="699"/>
      <c r="DB39" s="699"/>
      <c r="DC39" s="700"/>
      <c r="DD39" s="684">
        <v>18120</v>
      </c>
      <c r="DE39" s="697"/>
      <c r="DF39" s="697"/>
      <c r="DG39" s="697"/>
      <c r="DH39" s="697"/>
      <c r="DI39" s="697"/>
      <c r="DJ39" s="697"/>
      <c r="DK39" s="698"/>
      <c r="DL39" s="684" t="s">
        <v>139</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139</v>
      </c>
      <c r="AA40" s="715"/>
      <c r="AB40" s="715"/>
      <c r="AC40" s="715"/>
      <c r="AD40" s="716" t="s">
        <v>177</v>
      </c>
      <c r="AE40" s="716"/>
      <c r="AF40" s="716"/>
      <c r="AG40" s="716"/>
      <c r="AH40" s="716"/>
      <c r="AI40" s="716"/>
      <c r="AJ40" s="716"/>
      <c r="AK40" s="716"/>
      <c r="AL40" s="681" t="s">
        <v>177</v>
      </c>
      <c r="AM40" s="682"/>
      <c r="AN40" s="682"/>
      <c r="AO40" s="717"/>
      <c r="AQ40" s="718" t="s">
        <v>347</v>
      </c>
      <c r="AR40" s="719"/>
      <c r="AS40" s="719"/>
      <c r="AT40" s="719"/>
      <c r="AU40" s="719"/>
      <c r="AV40" s="719"/>
      <c r="AW40" s="719"/>
      <c r="AX40" s="719"/>
      <c r="AY40" s="720"/>
      <c r="AZ40" s="678">
        <v>12</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86</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16600</v>
      </c>
      <c r="CS40" s="679"/>
      <c r="CT40" s="679"/>
      <c r="CU40" s="679"/>
      <c r="CV40" s="679"/>
      <c r="CW40" s="679"/>
      <c r="CX40" s="679"/>
      <c r="CY40" s="680"/>
      <c r="CZ40" s="681">
        <v>0.4</v>
      </c>
      <c r="DA40" s="699"/>
      <c r="DB40" s="699"/>
      <c r="DC40" s="700"/>
      <c r="DD40" s="684" t="s">
        <v>139</v>
      </c>
      <c r="DE40" s="679"/>
      <c r="DF40" s="679"/>
      <c r="DG40" s="679"/>
      <c r="DH40" s="679"/>
      <c r="DI40" s="679"/>
      <c r="DJ40" s="679"/>
      <c r="DK40" s="680"/>
      <c r="DL40" s="684" t="s">
        <v>177</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86800</v>
      </c>
      <c r="S41" s="679"/>
      <c r="T41" s="679"/>
      <c r="U41" s="679"/>
      <c r="V41" s="679"/>
      <c r="W41" s="679"/>
      <c r="X41" s="679"/>
      <c r="Y41" s="680"/>
      <c r="Z41" s="715">
        <v>1.9</v>
      </c>
      <c r="AA41" s="715"/>
      <c r="AB41" s="715"/>
      <c r="AC41" s="715"/>
      <c r="AD41" s="716" t="s">
        <v>139</v>
      </c>
      <c r="AE41" s="716"/>
      <c r="AF41" s="716"/>
      <c r="AG41" s="716"/>
      <c r="AH41" s="716"/>
      <c r="AI41" s="716"/>
      <c r="AJ41" s="716"/>
      <c r="AK41" s="716"/>
      <c r="AL41" s="681" t="s">
        <v>177</v>
      </c>
      <c r="AM41" s="682"/>
      <c r="AN41" s="682"/>
      <c r="AO41" s="717"/>
      <c r="AQ41" s="718" t="s">
        <v>352</v>
      </c>
      <c r="AR41" s="719"/>
      <c r="AS41" s="719"/>
      <c r="AT41" s="719"/>
      <c r="AU41" s="719"/>
      <c r="AV41" s="719"/>
      <c r="AW41" s="719"/>
      <c r="AX41" s="719"/>
      <c r="AY41" s="720"/>
      <c r="AZ41" s="678">
        <v>101949</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139</v>
      </c>
      <c r="CS41" s="697"/>
      <c r="CT41" s="697"/>
      <c r="CU41" s="697"/>
      <c r="CV41" s="697"/>
      <c r="CW41" s="697"/>
      <c r="CX41" s="697"/>
      <c r="CY41" s="698"/>
      <c r="CZ41" s="681" t="s">
        <v>139</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4531515</v>
      </c>
      <c r="S42" s="701"/>
      <c r="T42" s="701"/>
      <c r="U42" s="701"/>
      <c r="V42" s="701"/>
      <c r="W42" s="701"/>
      <c r="X42" s="701"/>
      <c r="Y42" s="703"/>
      <c r="Z42" s="704">
        <v>100</v>
      </c>
      <c r="AA42" s="704"/>
      <c r="AB42" s="704"/>
      <c r="AC42" s="704"/>
      <c r="AD42" s="705">
        <v>2557083</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296742</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340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500071</v>
      </c>
      <c r="CS42" s="679"/>
      <c r="CT42" s="679"/>
      <c r="CU42" s="679"/>
      <c r="CV42" s="679"/>
      <c r="CW42" s="679"/>
      <c r="CX42" s="679"/>
      <c r="CY42" s="680"/>
      <c r="CZ42" s="681">
        <v>12.3</v>
      </c>
      <c r="DA42" s="682"/>
      <c r="DB42" s="682"/>
      <c r="DC42" s="683"/>
      <c r="DD42" s="684">
        <v>148234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t="s">
        <v>177</v>
      </c>
      <c r="CS43" s="697"/>
      <c r="CT43" s="697"/>
      <c r="CU43" s="697"/>
      <c r="CV43" s="697"/>
      <c r="CW43" s="697"/>
      <c r="CX43" s="697"/>
      <c r="CY43" s="698"/>
      <c r="CZ43" s="681" t="s">
        <v>177</v>
      </c>
      <c r="DA43" s="699"/>
      <c r="DB43" s="699"/>
      <c r="DC43" s="700"/>
      <c r="DD43" s="684" t="s">
        <v>139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486183</v>
      </c>
      <c r="CS44" s="679"/>
      <c r="CT44" s="679"/>
      <c r="CU44" s="679"/>
      <c r="CV44" s="679"/>
      <c r="CW44" s="679"/>
      <c r="CX44" s="679"/>
      <c r="CY44" s="680"/>
      <c r="CZ44" s="681">
        <v>12</v>
      </c>
      <c r="DA44" s="682"/>
      <c r="DB44" s="682"/>
      <c r="DC44" s="683"/>
      <c r="DD44" s="684">
        <v>147513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102662</v>
      </c>
      <c r="CS45" s="697"/>
      <c r="CT45" s="697"/>
      <c r="CU45" s="697"/>
      <c r="CV45" s="697"/>
      <c r="CW45" s="697"/>
      <c r="CX45" s="697"/>
      <c r="CY45" s="698"/>
      <c r="CZ45" s="681">
        <v>2.5</v>
      </c>
      <c r="DA45" s="699"/>
      <c r="DB45" s="699"/>
      <c r="DC45" s="700"/>
      <c r="DD45" s="684">
        <v>11381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355167</v>
      </c>
      <c r="CS46" s="679"/>
      <c r="CT46" s="679"/>
      <c r="CU46" s="679"/>
      <c r="CV46" s="679"/>
      <c r="CW46" s="679"/>
      <c r="CX46" s="679"/>
      <c r="CY46" s="680"/>
      <c r="CZ46" s="681">
        <v>8.6999999999999993</v>
      </c>
      <c r="DA46" s="682"/>
      <c r="DB46" s="682"/>
      <c r="DC46" s="683"/>
      <c r="DD46" s="684">
        <v>134663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13888</v>
      </c>
      <c r="CS47" s="697"/>
      <c r="CT47" s="697"/>
      <c r="CU47" s="697"/>
      <c r="CV47" s="697"/>
      <c r="CW47" s="697"/>
      <c r="CX47" s="697"/>
      <c r="CY47" s="698"/>
      <c r="CZ47" s="681">
        <v>0.3</v>
      </c>
      <c r="DA47" s="699"/>
      <c r="DB47" s="699"/>
      <c r="DC47" s="700"/>
      <c r="DD47" s="684">
        <v>721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177</v>
      </c>
      <c r="CS48" s="679"/>
      <c r="CT48" s="679"/>
      <c r="CU48" s="679"/>
      <c r="CV48" s="679"/>
      <c r="CW48" s="679"/>
      <c r="CX48" s="679"/>
      <c r="CY48" s="680"/>
      <c r="CZ48" s="681" t="s">
        <v>177</v>
      </c>
      <c r="DA48" s="682"/>
      <c r="DB48" s="682"/>
      <c r="DC48" s="683"/>
      <c r="DD48" s="684" t="s">
        <v>139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4065963</v>
      </c>
      <c r="CS49" s="663"/>
      <c r="CT49" s="663"/>
      <c r="CU49" s="663"/>
      <c r="CV49" s="663"/>
      <c r="CW49" s="663"/>
      <c r="CX49" s="663"/>
      <c r="CY49" s="664"/>
      <c r="CZ49" s="665">
        <v>100</v>
      </c>
      <c r="DA49" s="666"/>
      <c r="DB49" s="666"/>
      <c r="DC49" s="667"/>
      <c r="DD49" s="668">
        <v>3003109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4fvm40p7R6P8KbB6yrh8PsLXsEdryPsfGzLx2IuHHvp0lREcTKAg5Loe4OLs6jKnatRMRGMkwro/2u8jsJgK0w==" saltValue="heU4RTypn58hz8vbHxQl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4495</v>
      </c>
      <c r="R7" s="1198"/>
      <c r="S7" s="1198"/>
      <c r="T7" s="1198"/>
      <c r="U7" s="1198"/>
      <c r="V7" s="1198">
        <v>4066</v>
      </c>
      <c r="W7" s="1198"/>
      <c r="X7" s="1198"/>
      <c r="Y7" s="1198"/>
      <c r="Z7" s="1198"/>
      <c r="AA7" s="1198">
        <v>429</v>
      </c>
      <c r="AB7" s="1198"/>
      <c r="AC7" s="1198"/>
      <c r="AD7" s="1198"/>
      <c r="AE7" s="1199"/>
      <c r="AF7" s="1200">
        <v>323</v>
      </c>
      <c r="AG7" s="1201"/>
      <c r="AH7" s="1201"/>
      <c r="AI7" s="1201"/>
      <c r="AJ7" s="1202"/>
      <c r="AK7" s="1184">
        <v>383</v>
      </c>
      <c r="AL7" s="1185"/>
      <c r="AM7" s="1185"/>
      <c r="AN7" s="1185"/>
      <c r="AO7" s="1185"/>
      <c r="AP7" s="1185">
        <v>3699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36</v>
      </c>
      <c r="R8" s="1137"/>
      <c r="S8" s="1137"/>
      <c r="T8" s="1137"/>
      <c r="U8" s="1137"/>
      <c r="V8" s="1137">
        <v>0</v>
      </c>
      <c r="W8" s="1137"/>
      <c r="X8" s="1137"/>
      <c r="Y8" s="1137"/>
      <c r="Z8" s="1137"/>
      <c r="AA8" s="1137">
        <v>36</v>
      </c>
      <c r="AB8" s="1137"/>
      <c r="AC8" s="1137"/>
      <c r="AD8" s="1137"/>
      <c r="AE8" s="1138"/>
      <c r="AF8" s="1112">
        <v>36</v>
      </c>
      <c r="AG8" s="1113"/>
      <c r="AH8" s="1113"/>
      <c r="AI8" s="1113"/>
      <c r="AJ8" s="1114"/>
      <c r="AK8" s="1179" t="s">
        <v>602</v>
      </c>
      <c r="AL8" s="1180"/>
      <c r="AM8" s="1180"/>
      <c r="AN8" s="1180"/>
      <c r="AO8" s="1180"/>
      <c r="AP8" s="1180" t="s">
        <v>602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4531</v>
      </c>
      <c r="R23" s="1162"/>
      <c r="S23" s="1162"/>
      <c r="T23" s="1162"/>
      <c r="U23" s="1162"/>
      <c r="V23" s="1162">
        <v>4066</v>
      </c>
      <c r="W23" s="1162"/>
      <c r="X23" s="1162"/>
      <c r="Y23" s="1162"/>
      <c r="Z23" s="1162"/>
      <c r="AA23" s="1162">
        <v>465</v>
      </c>
      <c r="AB23" s="1162"/>
      <c r="AC23" s="1162"/>
      <c r="AD23" s="1162"/>
      <c r="AE23" s="1163"/>
      <c r="AF23" s="1164">
        <v>359</v>
      </c>
      <c r="AG23" s="1162"/>
      <c r="AH23" s="1162"/>
      <c r="AI23" s="1162"/>
      <c r="AJ23" s="1165"/>
      <c r="AK23" s="1166"/>
      <c r="AL23" s="1167"/>
      <c r="AM23" s="1167"/>
      <c r="AN23" s="1167"/>
      <c r="AO23" s="1167"/>
      <c r="AP23" s="1162">
        <v>3699</v>
      </c>
      <c r="AQ23" s="1162"/>
      <c r="AR23" s="1162"/>
      <c r="AS23" s="1162"/>
      <c r="AT23" s="1162"/>
      <c r="AU23" s="1168"/>
      <c r="AV23" s="1168"/>
      <c r="AW23" s="1168"/>
      <c r="AX23" s="1168"/>
      <c r="AY23" s="1169"/>
      <c r="AZ23" s="1158" t="s">
        <v>139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938</v>
      </c>
      <c r="R28" s="1147"/>
      <c r="S28" s="1147"/>
      <c r="T28" s="1147"/>
      <c r="U28" s="1147"/>
      <c r="V28" s="1147">
        <v>911</v>
      </c>
      <c r="W28" s="1147"/>
      <c r="X28" s="1147"/>
      <c r="Y28" s="1147"/>
      <c r="Z28" s="1147"/>
      <c r="AA28" s="1147">
        <v>26</v>
      </c>
      <c r="AB28" s="1147"/>
      <c r="AC28" s="1147"/>
      <c r="AD28" s="1147"/>
      <c r="AE28" s="1148"/>
      <c r="AF28" s="1149">
        <v>26</v>
      </c>
      <c r="AG28" s="1147"/>
      <c r="AH28" s="1147"/>
      <c r="AI28" s="1147"/>
      <c r="AJ28" s="1150"/>
      <c r="AK28" s="1151">
        <v>86</v>
      </c>
      <c r="AL28" s="1139"/>
      <c r="AM28" s="1139"/>
      <c r="AN28" s="1139"/>
      <c r="AO28" s="1139"/>
      <c r="AP28" s="1139" t="s">
        <v>602</v>
      </c>
      <c r="AQ28" s="1139"/>
      <c r="AR28" s="1139"/>
      <c r="AS28" s="1139"/>
      <c r="AT28" s="1139"/>
      <c r="AU28" s="1139" t="s">
        <v>602</v>
      </c>
      <c r="AV28" s="1139"/>
      <c r="AW28" s="1139"/>
      <c r="AX28" s="1139"/>
      <c r="AY28" s="1139"/>
      <c r="AZ28" s="1140" t="s">
        <v>602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917</v>
      </c>
      <c r="R29" s="1137"/>
      <c r="S29" s="1137"/>
      <c r="T29" s="1137"/>
      <c r="U29" s="1137"/>
      <c r="V29" s="1137">
        <v>871</v>
      </c>
      <c r="W29" s="1137"/>
      <c r="X29" s="1137"/>
      <c r="Y29" s="1137"/>
      <c r="Z29" s="1137"/>
      <c r="AA29" s="1137">
        <v>46</v>
      </c>
      <c r="AB29" s="1137"/>
      <c r="AC29" s="1137"/>
      <c r="AD29" s="1137"/>
      <c r="AE29" s="1138"/>
      <c r="AF29" s="1112">
        <v>46</v>
      </c>
      <c r="AG29" s="1113"/>
      <c r="AH29" s="1113"/>
      <c r="AI29" s="1113"/>
      <c r="AJ29" s="1114"/>
      <c r="AK29" s="1073">
        <v>139</v>
      </c>
      <c r="AL29" s="1064"/>
      <c r="AM29" s="1064"/>
      <c r="AN29" s="1064"/>
      <c r="AO29" s="1064"/>
      <c r="AP29" s="1064" t="s">
        <v>602</v>
      </c>
      <c r="AQ29" s="1064"/>
      <c r="AR29" s="1064"/>
      <c r="AS29" s="1064"/>
      <c r="AT29" s="1064"/>
      <c r="AU29" s="1064" t="s">
        <v>602</v>
      </c>
      <c r="AV29" s="1064"/>
      <c r="AW29" s="1064"/>
      <c r="AX29" s="1064"/>
      <c r="AY29" s="1064"/>
      <c r="AZ29" s="1135" t="s">
        <v>602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196</v>
      </c>
      <c r="R30" s="1137"/>
      <c r="S30" s="1137"/>
      <c r="T30" s="1137"/>
      <c r="U30" s="1137"/>
      <c r="V30" s="1137">
        <v>196</v>
      </c>
      <c r="W30" s="1137"/>
      <c r="X30" s="1137"/>
      <c r="Y30" s="1137"/>
      <c r="Z30" s="1137"/>
      <c r="AA30" s="1137">
        <v>1</v>
      </c>
      <c r="AB30" s="1137"/>
      <c r="AC30" s="1137"/>
      <c r="AD30" s="1137"/>
      <c r="AE30" s="1138"/>
      <c r="AF30" s="1112">
        <v>1</v>
      </c>
      <c r="AG30" s="1113"/>
      <c r="AH30" s="1113"/>
      <c r="AI30" s="1113"/>
      <c r="AJ30" s="1114"/>
      <c r="AK30" s="1073">
        <v>131</v>
      </c>
      <c r="AL30" s="1064"/>
      <c r="AM30" s="1064"/>
      <c r="AN30" s="1064"/>
      <c r="AO30" s="1064"/>
      <c r="AP30" s="1064" t="s">
        <v>602</v>
      </c>
      <c r="AQ30" s="1064"/>
      <c r="AR30" s="1064"/>
      <c r="AS30" s="1064"/>
      <c r="AT30" s="1064"/>
      <c r="AU30" s="1064" t="s">
        <v>602</v>
      </c>
      <c r="AV30" s="1064"/>
      <c r="AW30" s="1064"/>
      <c r="AX30" s="1064"/>
      <c r="AY30" s="1064"/>
      <c r="AZ30" s="1135" t="s">
        <v>602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224</v>
      </c>
      <c r="R31" s="1137"/>
      <c r="S31" s="1137"/>
      <c r="T31" s="1137"/>
      <c r="U31" s="1137"/>
      <c r="V31" s="1137">
        <v>246</v>
      </c>
      <c r="W31" s="1137"/>
      <c r="X31" s="1137"/>
      <c r="Y31" s="1137"/>
      <c r="Z31" s="1137"/>
      <c r="AA31" s="1137">
        <v>-22</v>
      </c>
      <c r="AB31" s="1137"/>
      <c r="AC31" s="1137"/>
      <c r="AD31" s="1137"/>
      <c r="AE31" s="1138"/>
      <c r="AF31" s="1112">
        <v>238</v>
      </c>
      <c r="AG31" s="1113"/>
      <c r="AH31" s="1113"/>
      <c r="AI31" s="1113"/>
      <c r="AJ31" s="1114"/>
      <c r="AK31" s="1073">
        <v>27</v>
      </c>
      <c r="AL31" s="1064"/>
      <c r="AM31" s="1064"/>
      <c r="AN31" s="1064"/>
      <c r="AO31" s="1064"/>
      <c r="AP31" s="1064">
        <v>779</v>
      </c>
      <c r="AQ31" s="1064"/>
      <c r="AR31" s="1064"/>
      <c r="AS31" s="1064"/>
      <c r="AT31" s="1064"/>
      <c r="AU31" s="1064">
        <v>253</v>
      </c>
      <c r="AV31" s="1064"/>
      <c r="AW31" s="1064"/>
      <c r="AX31" s="1064"/>
      <c r="AY31" s="1064"/>
      <c r="AZ31" s="1135" t="s">
        <v>602</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408</v>
      </c>
      <c r="R32" s="1137"/>
      <c r="S32" s="1137"/>
      <c r="T32" s="1137"/>
      <c r="U32" s="1137"/>
      <c r="V32" s="1137">
        <v>386</v>
      </c>
      <c r="W32" s="1137"/>
      <c r="X32" s="1137"/>
      <c r="Y32" s="1137"/>
      <c r="Z32" s="1137"/>
      <c r="AA32" s="1137">
        <v>22</v>
      </c>
      <c r="AB32" s="1137"/>
      <c r="AC32" s="1137"/>
      <c r="AD32" s="1137"/>
      <c r="AE32" s="1138"/>
      <c r="AF32" s="1112">
        <v>22</v>
      </c>
      <c r="AG32" s="1113"/>
      <c r="AH32" s="1113"/>
      <c r="AI32" s="1113"/>
      <c r="AJ32" s="1114"/>
      <c r="AK32" s="1073">
        <v>228</v>
      </c>
      <c r="AL32" s="1064"/>
      <c r="AM32" s="1064"/>
      <c r="AN32" s="1064"/>
      <c r="AO32" s="1064"/>
      <c r="AP32" s="1064">
        <v>1890</v>
      </c>
      <c r="AQ32" s="1064"/>
      <c r="AR32" s="1064"/>
      <c r="AS32" s="1064"/>
      <c r="AT32" s="1064"/>
      <c r="AU32" s="1064">
        <v>1890</v>
      </c>
      <c r="AV32" s="1064"/>
      <c r="AW32" s="1064"/>
      <c r="AX32" s="1064"/>
      <c r="AY32" s="1064"/>
      <c r="AZ32" s="1135" t="s">
        <v>602</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333</v>
      </c>
      <c r="AG63" s="1052"/>
      <c r="AH63" s="1052"/>
      <c r="AI63" s="1052"/>
      <c r="AJ63" s="1123"/>
      <c r="AK63" s="1124"/>
      <c r="AL63" s="1056"/>
      <c r="AM63" s="1056"/>
      <c r="AN63" s="1056"/>
      <c r="AO63" s="1056"/>
      <c r="AP63" s="1052">
        <v>2669</v>
      </c>
      <c r="AQ63" s="1052"/>
      <c r="AR63" s="1052"/>
      <c r="AS63" s="1052"/>
      <c r="AT63" s="1052"/>
      <c r="AU63" s="1052">
        <v>2143</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1277</v>
      </c>
      <c r="R68" s="1075"/>
      <c r="S68" s="1075"/>
      <c r="T68" s="1075"/>
      <c r="U68" s="1075"/>
      <c r="V68" s="1075">
        <v>1191</v>
      </c>
      <c r="W68" s="1075"/>
      <c r="X68" s="1075"/>
      <c r="Y68" s="1075"/>
      <c r="Z68" s="1075"/>
      <c r="AA68" s="1075">
        <v>85</v>
      </c>
      <c r="AB68" s="1075"/>
      <c r="AC68" s="1075"/>
      <c r="AD68" s="1075"/>
      <c r="AE68" s="1075"/>
      <c r="AF68" s="1075">
        <v>80</v>
      </c>
      <c r="AG68" s="1075"/>
      <c r="AH68" s="1075"/>
      <c r="AI68" s="1075"/>
      <c r="AJ68" s="1075"/>
      <c r="AK68" s="1075" t="s">
        <v>603</v>
      </c>
      <c r="AL68" s="1075"/>
      <c r="AM68" s="1075"/>
      <c r="AN68" s="1075"/>
      <c r="AO68" s="1075"/>
      <c r="AP68" s="1075" t="s">
        <v>603</v>
      </c>
      <c r="AQ68" s="1075"/>
      <c r="AR68" s="1075"/>
      <c r="AS68" s="1075"/>
      <c r="AT68" s="1075"/>
      <c r="AU68" s="1075" t="s">
        <v>604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484</v>
      </c>
      <c r="R69" s="1064"/>
      <c r="S69" s="1064"/>
      <c r="T69" s="1064"/>
      <c r="U69" s="1064"/>
      <c r="V69" s="1064">
        <v>473</v>
      </c>
      <c r="W69" s="1064"/>
      <c r="X69" s="1064"/>
      <c r="Y69" s="1064"/>
      <c r="Z69" s="1064"/>
      <c r="AA69" s="1064">
        <v>12</v>
      </c>
      <c r="AB69" s="1064"/>
      <c r="AC69" s="1064"/>
      <c r="AD69" s="1064"/>
      <c r="AE69" s="1064"/>
      <c r="AF69" s="1064">
        <v>12</v>
      </c>
      <c r="AG69" s="1064"/>
      <c r="AH69" s="1064"/>
      <c r="AI69" s="1064"/>
      <c r="AJ69" s="1064"/>
      <c r="AK69" s="1064">
        <v>72</v>
      </c>
      <c r="AL69" s="1064"/>
      <c r="AM69" s="1064"/>
      <c r="AN69" s="1064"/>
      <c r="AO69" s="1064"/>
      <c r="AP69" s="1064">
        <v>58</v>
      </c>
      <c r="AQ69" s="1064"/>
      <c r="AR69" s="1064"/>
      <c r="AS69" s="1064"/>
      <c r="AT69" s="1064"/>
      <c r="AU69" s="1064">
        <v>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1243</v>
      </c>
      <c r="R70" s="1064"/>
      <c r="S70" s="1064"/>
      <c r="T70" s="1064"/>
      <c r="U70" s="1064"/>
      <c r="V70" s="1064">
        <v>1220</v>
      </c>
      <c r="W70" s="1064"/>
      <c r="X70" s="1064"/>
      <c r="Y70" s="1064"/>
      <c r="Z70" s="1064"/>
      <c r="AA70" s="1064">
        <v>48</v>
      </c>
      <c r="AB70" s="1064"/>
      <c r="AC70" s="1064"/>
      <c r="AD70" s="1064"/>
      <c r="AE70" s="1064"/>
      <c r="AF70" s="1064">
        <v>48</v>
      </c>
      <c r="AG70" s="1064"/>
      <c r="AH70" s="1064"/>
      <c r="AI70" s="1064"/>
      <c r="AJ70" s="1064"/>
      <c r="AK70" s="1064" t="s">
        <v>603</v>
      </c>
      <c r="AL70" s="1064"/>
      <c r="AM70" s="1064"/>
      <c r="AN70" s="1064"/>
      <c r="AO70" s="1064"/>
      <c r="AP70" s="1064">
        <v>31</v>
      </c>
      <c r="AQ70" s="1064"/>
      <c r="AR70" s="1064"/>
      <c r="AS70" s="1064"/>
      <c r="AT70" s="1064"/>
      <c r="AU70" s="1064">
        <v>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1045</v>
      </c>
      <c r="R71" s="1064"/>
      <c r="S71" s="1064"/>
      <c r="T71" s="1064"/>
      <c r="U71" s="1064"/>
      <c r="V71" s="1064">
        <v>1024</v>
      </c>
      <c r="W71" s="1064"/>
      <c r="X71" s="1064"/>
      <c r="Y71" s="1064"/>
      <c r="Z71" s="1064"/>
      <c r="AA71" s="1064">
        <v>21</v>
      </c>
      <c r="AB71" s="1064"/>
      <c r="AC71" s="1064"/>
      <c r="AD71" s="1064"/>
      <c r="AE71" s="1064"/>
      <c r="AF71" s="1064">
        <v>21</v>
      </c>
      <c r="AG71" s="1064"/>
      <c r="AH71" s="1064"/>
      <c r="AI71" s="1064"/>
      <c r="AJ71" s="1064"/>
      <c r="AK71" s="1064">
        <v>23</v>
      </c>
      <c r="AL71" s="1064"/>
      <c r="AM71" s="1064"/>
      <c r="AN71" s="1064"/>
      <c r="AO71" s="1064"/>
      <c r="AP71" s="1064">
        <v>318</v>
      </c>
      <c r="AQ71" s="1064"/>
      <c r="AR71" s="1064"/>
      <c r="AS71" s="1064"/>
      <c r="AT71" s="1064"/>
      <c r="AU71" s="1064">
        <v>43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6771</v>
      </c>
      <c r="R72" s="1064"/>
      <c r="S72" s="1064"/>
      <c r="T72" s="1064"/>
      <c r="U72" s="1064"/>
      <c r="V72" s="1064">
        <v>7309</v>
      </c>
      <c r="W72" s="1064"/>
      <c r="X72" s="1064"/>
      <c r="Y72" s="1064"/>
      <c r="Z72" s="1064"/>
      <c r="AA72" s="1064">
        <v>-538</v>
      </c>
      <c r="AB72" s="1064"/>
      <c r="AC72" s="1064"/>
      <c r="AD72" s="1064"/>
      <c r="AE72" s="1064"/>
      <c r="AF72" s="1064">
        <v>-564</v>
      </c>
      <c r="AG72" s="1064"/>
      <c r="AH72" s="1064"/>
      <c r="AI72" s="1064"/>
      <c r="AJ72" s="1064"/>
      <c r="AK72" s="1064" t="s">
        <v>603</v>
      </c>
      <c r="AL72" s="1064"/>
      <c r="AM72" s="1064"/>
      <c r="AN72" s="1064"/>
      <c r="AO72" s="1064"/>
      <c r="AP72" s="1064">
        <v>4222</v>
      </c>
      <c r="AQ72" s="1064"/>
      <c r="AR72" s="1064"/>
      <c r="AS72" s="1064"/>
      <c r="AT72" s="1064"/>
      <c r="AU72" s="1064">
        <v>494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109</v>
      </c>
      <c r="R73" s="1064"/>
      <c r="S73" s="1064"/>
      <c r="T73" s="1064"/>
      <c r="U73" s="1064"/>
      <c r="V73" s="1064">
        <v>100</v>
      </c>
      <c r="W73" s="1064"/>
      <c r="X73" s="1064"/>
      <c r="Y73" s="1064"/>
      <c r="Z73" s="1064"/>
      <c r="AA73" s="1064">
        <v>9</v>
      </c>
      <c r="AB73" s="1064"/>
      <c r="AC73" s="1064"/>
      <c r="AD73" s="1064"/>
      <c r="AE73" s="1064"/>
      <c r="AF73" s="1064">
        <v>9</v>
      </c>
      <c r="AG73" s="1064"/>
      <c r="AH73" s="1064"/>
      <c r="AI73" s="1064"/>
      <c r="AJ73" s="1064"/>
      <c r="AK73" s="1064">
        <v>9</v>
      </c>
      <c r="AL73" s="1064"/>
      <c r="AM73" s="1064"/>
      <c r="AN73" s="1064"/>
      <c r="AO73" s="1064"/>
      <c r="AP73" s="1064" t="s">
        <v>603</v>
      </c>
      <c r="AQ73" s="1064"/>
      <c r="AR73" s="1064"/>
      <c r="AS73" s="1064"/>
      <c r="AT73" s="1064"/>
      <c r="AU73" s="1064" t="s">
        <v>604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152324</v>
      </c>
      <c r="R74" s="1064"/>
      <c r="S74" s="1064"/>
      <c r="T74" s="1064"/>
      <c r="U74" s="1064"/>
      <c r="V74" s="1064">
        <v>150619</v>
      </c>
      <c r="W74" s="1064"/>
      <c r="X74" s="1064"/>
      <c r="Y74" s="1064"/>
      <c r="Z74" s="1064"/>
      <c r="AA74" s="1064">
        <v>1705</v>
      </c>
      <c r="AB74" s="1064"/>
      <c r="AC74" s="1064"/>
      <c r="AD74" s="1064"/>
      <c r="AE74" s="1064"/>
      <c r="AF74" s="1064">
        <v>1705</v>
      </c>
      <c r="AG74" s="1064"/>
      <c r="AH74" s="1064"/>
      <c r="AI74" s="1064"/>
      <c r="AJ74" s="1064"/>
      <c r="AK74" s="1064">
        <v>1311</v>
      </c>
      <c r="AL74" s="1064"/>
      <c r="AM74" s="1064"/>
      <c r="AN74" s="1064"/>
      <c r="AO74" s="1064"/>
      <c r="AP74" s="1064" t="s">
        <v>603</v>
      </c>
      <c r="AQ74" s="1064"/>
      <c r="AR74" s="1064"/>
      <c r="AS74" s="1064"/>
      <c r="AT74" s="1064"/>
      <c r="AU74" s="1064" t="s">
        <v>604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8036</v>
      </c>
      <c r="R75" s="1072"/>
      <c r="S75" s="1072"/>
      <c r="T75" s="1072"/>
      <c r="U75" s="1073"/>
      <c r="V75" s="1074">
        <v>6850</v>
      </c>
      <c r="W75" s="1072"/>
      <c r="X75" s="1072"/>
      <c r="Y75" s="1072"/>
      <c r="Z75" s="1073"/>
      <c r="AA75" s="1074">
        <v>1185</v>
      </c>
      <c r="AB75" s="1072"/>
      <c r="AC75" s="1072"/>
      <c r="AD75" s="1072"/>
      <c r="AE75" s="1073"/>
      <c r="AF75" s="1074">
        <v>1185</v>
      </c>
      <c r="AG75" s="1072"/>
      <c r="AH75" s="1072"/>
      <c r="AI75" s="1072"/>
      <c r="AJ75" s="1073"/>
      <c r="AK75" s="1074">
        <v>16</v>
      </c>
      <c r="AL75" s="1072"/>
      <c r="AM75" s="1072"/>
      <c r="AN75" s="1072"/>
      <c r="AO75" s="1073"/>
      <c r="AP75" s="1074" t="s">
        <v>603</v>
      </c>
      <c r="AQ75" s="1072"/>
      <c r="AR75" s="1072"/>
      <c r="AS75" s="1072"/>
      <c r="AT75" s="1073"/>
      <c r="AU75" s="1074" t="s">
        <v>604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v>128</v>
      </c>
      <c r="R76" s="1072"/>
      <c r="S76" s="1072"/>
      <c r="T76" s="1072"/>
      <c r="U76" s="1073"/>
      <c r="V76" s="1074">
        <v>127</v>
      </c>
      <c r="W76" s="1072"/>
      <c r="X76" s="1072"/>
      <c r="Y76" s="1072"/>
      <c r="Z76" s="1073"/>
      <c r="AA76" s="1074">
        <v>1</v>
      </c>
      <c r="AB76" s="1072"/>
      <c r="AC76" s="1072"/>
      <c r="AD76" s="1072"/>
      <c r="AE76" s="1073"/>
      <c r="AF76" s="1074">
        <v>1</v>
      </c>
      <c r="AG76" s="1072"/>
      <c r="AH76" s="1072"/>
      <c r="AI76" s="1072"/>
      <c r="AJ76" s="1073"/>
      <c r="AK76" s="1074">
        <v>25</v>
      </c>
      <c r="AL76" s="1072"/>
      <c r="AM76" s="1072"/>
      <c r="AN76" s="1072"/>
      <c r="AO76" s="1073"/>
      <c r="AP76" s="1074" t="s">
        <v>603</v>
      </c>
      <c r="AQ76" s="1072"/>
      <c r="AR76" s="1072"/>
      <c r="AS76" s="1072"/>
      <c r="AT76" s="1073"/>
      <c r="AU76" s="1074" t="s">
        <v>604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2497</v>
      </c>
      <c r="AG88" s="1052"/>
      <c r="AH88" s="1052"/>
      <c r="AI88" s="1052"/>
      <c r="AJ88" s="1052"/>
      <c r="AK88" s="1056"/>
      <c r="AL88" s="1056"/>
      <c r="AM88" s="1056"/>
      <c r="AN88" s="1056"/>
      <c r="AO88" s="1056"/>
      <c r="AP88" s="1052">
        <v>4629</v>
      </c>
      <c r="AQ88" s="1052"/>
      <c r="AR88" s="1052"/>
      <c r="AS88" s="1052"/>
      <c r="AT88" s="1052"/>
      <c r="AU88" s="1052">
        <v>546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311</v>
      </c>
      <c r="AG109" s="987"/>
      <c r="AH109" s="987"/>
      <c r="AI109" s="987"/>
      <c r="AJ109" s="988"/>
      <c r="AK109" s="989" t="s">
        <v>310</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311</v>
      </c>
      <c r="BW109" s="987"/>
      <c r="BX109" s="987"/>
      <c r="BY109" s="987"/>
      <c r="BZ109" s="988"/>
      <c r="CA109" s="989" t="s">
        <v>310</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311</v>
      </c>
      <c r="DM109" s="987"/>
      <c r="DN109" s="987"/>
      <c r="DO109" s="987"/>
      <c r="DP109" s="988"/>
      <c r="DQ109" s="989" t="s">
        <v>310</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316865</v>
      </c>
      <c r="AB110" s="980"/>
      <c r="AC110" s="980"/>
      <c r="AD110" s="980"/>
      <c r="AE110" s="981"/>
      <c r="AF110" s="982">
        <v>322323</v>
      </c>
      <c r="AG110" s="980"/>
      <c r="AH110" s="980"/>
      <c r="AI110" s="980"/>
      <c r="AJ110" s="981"/>
      <c r="AK110" s="982">
        <v>343738</v>
      </c>
      <c r="AL110" s="980"/>
      <c r="AM110" s="980"/>
      <c r="AN110" s="980"/>
      <c r="AO110" s="981"/>
      <c r="AP110" s="983">
        <v>15.2</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3700764</v>
      </c>
      <c r="BR110" s="927"/>
      <c r="BS110" s="927"/>
      <c r="BT110" s="927"/>
      <c r="BU110" s="927"/>
      <c r="BV110" s="927">
        <v>3653362</v>
      </c>
      <c r="BW110" s="927"/>
      <c r="BX110" s="927"/>
      <c r="BY110" s="927"/>
      <c r="BZ110" s="927"/>
      <c r="CA110" s="927">
        <v>3699123</v>
      </c>
      <c r="CB110" s="927"/>
      <c r="CC110" s="927"/>
      <c r="CD110" s="927"/>
      <c r="CE110" s="927"/>
      <c r="CF110" s="951">
        <v>164.1</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442</v>
      </c>
      <c r="DM110" s="927"/>
      <c r="DN110" s="927"/>
      <c r="DO110" s="927"/>
      <c r="DP110" s="927"/>
      <c r="DQ110" s="927" t="s">
        <v>441</v>
      </c>
      <c r="DR110" s="927"/>
      <c r="DS110" s="927"/>
      <c r="DT110" s="927"/>
      <c r="DU110" s="927"/>
      <c r="DV110" s="928" t="s">
        <v>443</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441</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446</v>
      </c>
      <c r="BR111" s="899"/>
      <c r="BS111" s="899"/>
      <c r="BT111" s="899"/>
      <c r="BU111" s="899"/>
      <c r="BV111" s="899" t="s">
        <v>415</v>
      </c>
      <c r="BW111" s="899"/>
      <c r="BX111" s="899"/>
      <c r="BY111" s="899"/>
      <c r="BZ111" s="899"/>
      <c r="CA111" s="899" t="s">
        <v>441</v>
      </c>
      <c r="CB111" s="899"/>
      <c r="CC111" s="899"/>
      <c r="CD111" s="899"/>
      <c r="CE111" s="899"/>
      <c r="CF111" s="960" t="s">
        <v>441</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441</v>
      </c>
      <c r="DM111" s="899"/>
      <c r="DN111" s="899"/>
      <c r="DO111" s="899"/>
      <c r="DP111" s="899"/>
      <c r="DQ111" s="899" t="s">
        <v>446</v>
      </c>
      <c r="DR111" s="899"/>
      <c r="DS111" s="899"/>
      <c r="DT111" s="899"/>
      <c r="DU111" s="899"/>
      <c r="DV111" s="876" t="s">
        <v>448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415</v>
      </c>
      <c r="AB112" s="862"/>
      <c r="AC112" s="862"/>
      <c r="AD112" s="862"/>
      <c r="AE112" s="863"/>
      <c r="AF112" s="864" t="s">
        <v>139</v>
      </c>
      <c r="AG112" s="862"/>
      <c r="AH112" s="862"/>
      <c r="AI112" s="862"/>
      <c r="AJ112" s="863"/>
      <c r="AK112" s="864" t="s">
        <v>441</v>
      </c>
      <c r="AL112" s="862"/>
      <c r="AM112" s="862"/>
      <c r="AN112" s="862"/>
      <c r="AO112" s="863"/>
      <c r="AP112" s="909" t="s">
        <v>441</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2136857</v>
      </c>
      <c r="BR112" s="899"/>
      <c r="BS112" s="899"/>
      <c r="BT112" s="899"/>
      <c r="BU112" s="899"/>
      <c r="BV112" s="899">
        <v>2153508</v>
      </c>
      <c r="BW112" s="899"/>
      <c r="BX112" s="899"/>
      <c r="BY112" s="899"/>
      <c r="BZ112" s="899"/>
      <c r="CA112" s="899">
        <v>2142597</v>
      </c>
      <c r="CB112" s="899"/>
      <c r="CC112" s="899"/>
      <c r="CD112" s="899"/>
      <c r="CE112" s="899"/>
      <c r="CF112" s="960">
        <v>95</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441</v>
      </c>
      <c r="DM112" s="899"/>
      <c r="DN112" s="899"/>
      <c r="DO112" s="899"/>
      <c r="DP112" s="899"/>
      <c r="DQ112" s="899" t="s">
        <v>441</v>
      </c>
      <c r="DR112" s="899"/>
      <c r="DS112" s="899"/>
      <c r="DT112" s="899"/>
      <c r="DU112" s="899"/>
      <c r="DV112" s="876" t="s">
        <v>441</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170677</v>
      </c>
      <c r="AB113" s="1008"/>
      <c r="AC113" s="1008"/>
      <c r="AD113" s="1008"/>
      <c r="AE113" s="1009"/>
      <c r="AF113" s="1010">
        <v>170010</v>
      </c>
      <c r="AG113" s="1008"/>
      <c r="AH113" s="1008"/>
      <c r="AI113" s="1008"/>
      <c r="AJ113" s="1009"/>
      <c r="AK113" s="1010">
        <v>169357</v>
      </c>
      <c r="AL113" s="1008"/>
      <c r="AM113" s="1008"/>
      <c r="AN113" s="1008"/>
      <c r="AO113" s="1009"/>
      <c r="AP113" s="1011">
        <v>7.5</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640321</v>
      </c>
      <c r="BR113" s="899"/>
      <c r="BS113" s="899"/>
      <c r="BT113" s="899"/>
      <c r="BU113" s="899"/>
      <c r="BV113" s="899">
        <v>591617</v>
      </c>
      <c r="BW113" s="899"/>
      <c r="BX113" s="899"/>
      <c r="BY113" s="899"/>
      <c r="BZ113" s="899"/>
      <c r="CA113" s="899">
        <v>546029</v>
      </c>
      <c r="CB113" s="899"/>
      <c r="CC113" s="899"/>
      <c r="CD113" s="899"/>
      <c r="CE113" s="899"/>
      <c r="CF113" s="960">
        <v>24.2</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441</v>
      </c>
      <c r="DM113" s="862"/>
      <c r="DN113" s="862"/>
      <c r="DO113" s="862"/>
      <c r="DP113" s="863"/>
      <c r="DQ113" s="864" t="s">
        <v>441</v>
      </c>
      <c r="DR113" s="862"/>
      <c r="DS113" s="862"/>
      <c r="DT113" s="862"/>
      <c r="DU113" s="863"/>
      <c r="DV113" s="909" t="s">
        <v>441</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53431</v>
      </c>
      <c r="AB114" s="862"/>
      <c r="AC114" s="862"/>
      <c r="AD114" s="862"/>
      <c r="AE114" s="863"/>
      <c r="AF114" s="864">
        <v>51411</v>
      </c>
      <c r="AG114" s="862"/>
      <c r="AH114" s="862"/>
      <c r="AI114" s="862"/>
      <c r="AJ114" s="863"/>
      <c r="AK114" s="864">
        <v>53466</v>
      </c>
      <c r="AL114" s="862"/>
      <c r="AM114" s="862"/>
      <c r="AN114" s="862"/>
      <c r="AO114" s="863"/>
      <c r="AP114" s="909">
        <v>2.4</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499505</v>
      </c>
      <c r="BR114" s="899"/>
      <c r="BS114" s="899"/>
      <c r="BT114" s="899"/>
      <c r="BU114" s="899"/>
      <c r="BV114" s="899">
        <v>482818</v>
      </c>
      <c r="BW114" s="899"/>
      <c r="BX114" s="899"/>
      <c r="BY114" s="899"/>
      <c r="BZ114" s="899"/>
      <c r="CA114" s="899">
        <v>451803</v>
      </c>
      <c r="CB114" s="899"/>
      <c r="CC114" s="899"/>
      <c r="CD114" s="899"/>
      <c r="CE114" s="899"/>
      <c r="CF114" s="960">
        <v>20</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448</v>
      </c>
      <c r="DH114" s="862"/>
      <c r="DI114" s="862"/>
      <c r="DJ114" s="862"/>
      <c r="DK114" s="863"/>
      <c r="DL114" s="864" t="s">
        <v>441</v>
      </c>
      <c r="DM114" s="862"/>
      <c r="DN114" s="862"/>
      <c r="DO114" s="862"/>
      <c r="DP114" s="863"/>
      <c r="DQ114" s="864" t="s">
        <v>448</v>
      </c>
      <c r="DR114" s="862"/>
      <c r="DS114" s="862"/>
      <c r="DT114" s="862"/>
      <c r="DU114" s="863"/>
      <c r="DV114" s="909" t="s">
        <v>442</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446</v>
      </c>
      <c r="AB115" s="1008"/>
      <c r="AC115" s="1008"/>
      <c r="AD115" s="1008"/>
      <c r="AE115" s="1009"/>
      <c r="AF115" s="1010" t="s">
        <v>442</v>
      </c>
      <c r="AG115" s="1008"/>
      <c r="AH115" s="1008"/>
      <c r="AI115" s="1008"/>
      <c r="AJ115" s="1009"/>
      <c r="AK115" s="1010" t="s">
        <v>446</v>
      </c>
      <c r="AL115" s="1008"/>
      <c r="AM115" s="1008"/>
      <c r="AN115" s="1008"/>
      <c r="AO115" s="1009"/>
      <c r="AP115" s="1011" t="s">
        <v>446</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442</v>
      </c>
      <c r="BR115" s="899"/>
      <c r="BS115" s="899"/>
      <c r="BT115" s="899"/>
      <c r="BU115" s="899"/>
      <c r="BV115" s="899" t="s">
        <v>446</v>
      </c>
      <c r="BW115" s="899"/>
      <c r="BX115" s="899"/>
      <c r="BY115" s="899"/>
      <c r="BZ115" s="899"/>
      <c r="CA115" s="899" t="s">
        <v>441</v>
      </c>
      <c r="CB115" s="899"/>
      <c r="CC115" s="899"/>
      <c r="CD115" s="899"/>
      <c r="CE115" s="899"/>
      <c r="CF115" s="960" t="s">
        <v>441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441</v>
      </c>
      <c r="DM115" s="862"/>
      <c r="DN115" s="862"/>
      <c r="DO115" s="862"/>
      <c r="DP115" s="863"/>
      <c r="DQ115" s="864" t="s">
        <v>441</v>
      </c>
      <c r="DR115" s="862"/>
      <c r="DS115" s="862"/>
      <c r="DT115" s="862"/>
      <c r="DU115" s="863"/>
      <c r="DV115" s="909" t="s">
        <v>442</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6</v>
      </c>
      <c r="AB116" s="862"/>
      <c r="AC116" s="862"/>
      <c r="AD116" s="862"/>
      <c r="AE116" s="863"/>
      <c r="AF116" s="864">
        <v>67</v>
      </c>
      <c r="AG116" s="862"/>
      <c r="AH116" s="862"/>
      <c r="AI116" s="862"/>
      <c r="AJ116" s="863"/>
      <c r="AK116" s="864">
        <v>31</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446</v>
      </c>
      <c r="BW116" s="899"/>
      <c r="BX116" s="899"/>
      <c r="BY116" s="899"/>
      <c r="BZ116" s="899"/>
      <c r="CA116" s="899" t="s">
        <v>446</v>
      </c>
      <c r="CB116" s="899"/>
      <c r="CC116" s="899"/>
      <c r="CD116" s="899"/>
      <c r="CE116" s="899"/>
      <c r="CF116" s="960" t="s">
        <v>442</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446</v>
      </c>
      <c r="DH116" s="862"/>
      <c r="DI116" s="862"/>
      <c r="DJ116" s="862"/>
      <c r="DK116" s="863"/>
      <c r="DL116" s="864" t="s">
        <v>441</v>
      </c>
      <c r="DM116" s="862"/>
      <c r="DN116" s="862"/>
      <c r="DO116" s="862"/>
      <c r="DP116" s="863"/>
      <c r="DQ116" s="864" t="s">
        <v>443</v>
      </c>
      <c r="DR116" s="862"/>
      <c r="DS116" s="862"/>
      <c r="DT116" s="862"/>
      <c r="DU116" s="863"/>
      <c r="DV116" s="909" t="s">
        <v>441</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540979</v>
      </c>
      <c r="AB117" s="994"/>
      <c r="AC117" s="994"/>
      <c r="AD117" s="994"/>
      <c r="AE117" s="995"/>
      <c r="AF117" s="996">
        <v>543811</v>
      </c>
      <c r="AG117" s="994"/>
      <c r="AH117" s="994"/>
      <c r="AI117" s="994"/>
      <c r="AJ117" s="995"/>
      <c r="AK117" s="996">
        <v>566592</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139</v>
      </c>
      <c r="BW117" s="899"/>
      <c r="BX117" s="899"/>
      <c r="BY117" s="899"/>
      <c r="BZ117" s="899"/>
      <c r="CA117" s="899" t="s">
        <v>448</v>
      </c>
      <c r="CB117" s="899"/>
      <c r="CC117" s="899"/>
      <c r="CD117" s="899"/>
      <c r="CE117" s="899"/>
      <c r="CF117" s="960" t="s">
        <v>441</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468</v>
      </c>
      <c r="DH117" s="862"/>
      <c r="DI117" s="862"/>
      <c r="DJ117" s="862"/>
      <c r="DK117" s="863"/>
      <c r="DL117" s="864" t="s">
        <v>415</v>
      </c>
      <c r="DM117" s="862"/>
      <c r="DN117" s="862"/>
      <c r="DO117" s="862"/>
      <c r="DP117" s="863"/>
      <c r="DQ117" s="864" t="s">
        <v>448</v>
      </c>
      <c r="DR117" s="862"/>
      <c r="DS117" s="862"/>
      <c r="DT117" s="862"/>
      <c r="DU117" s="863"/>
      <c r="DV117" s="909" t="s">
        <v>468</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311</v>
      </c>
      <c r="AG118" s="987"/>
      <c r="AH118" s="987"/>
      <c r="AI118" s="987"/>
      <c r="AJ118" s="988"/>
      <c r="AK118" s="989" t="s">
        <v>310</v>
      </c>
      <c r="AL118" s="987"/>
      <c r="AM118" s="987"/>
      <c r="AN118" s="987"/>
      <c r="AO118" s="988"/>
      <c r="AP118" s="990" t="s">
        <v>435</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v>34643</v>
      </c>
      <c r="BR118" s="930"/>
      <c r="BS118" s="930"/>
      <c r="BT118" s="930"/>
      <c r="BU118" s="930"/>
      <c r="BV118" s="930">
        <v>42106</v>
      </c>
      <c r="BW118" s="930"/>
      <c r="BX118" s="930"/>
      <c r="BY118" s="930"/>
      <c r="BZ118" s="930"/>
      <c r="CA118" s="930">
        <v>63703</v>
      </c>
      <c r="CB118" s="930"/>
      <c r="CC118" s="930"/>
      <c r="CD118" s="930"/>
      <c r="CE118" s="930"/>
      <c r="CF118" s="960">
        <v>2.8</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139</v>
      </c>
      <c r="DH118" s="862"/>
      <c r="DI118" s="862"/>
      <c r="DJ118" s="862"/>
      <c r="DK118" s="863"/>
      <c r="DL118" s="864" t="s">
        <v>448</v>
      </c>
      <c r="DM118" s="862"/>
      <c r="DN118" s="862"/>
      <c r="DO118" s="862"/>
      <c r="DP118" s="863"/>
      <c r="DQ118" s="864" t="s">
        <v>468</v>
      </c>
      <c r="DR118" s="862"/>
      <c r="DS118" s="862"/>
      <c r="DT118" s="862"/>
      <c r="DU118" s="863"/>
      <c r="DV118" s="909" t="s">
        <v>448</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139</v>
      </c>
      <c r="AG119" s="980"/>
      <c r="AH119" s="980"/>
      <c r="AI119" s="980"/>
      <c r="AJ119" s="981"/>
      <c r="AK119" s="982" t="s">
        <v>139</v>
      </c>
      <c r="AL119" s="980"/>
      <c r="AM119" s="980"/>
      <c r="AN119" s="980"/>
      <c r="AO119" s="981"/>
      <c r="AP119" s="983" t="s">
        <v>139</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471</v>
      </c>
      <c r="BP119" s="963"/>
      <c r="BQ119" s="967">
        <v>7012090</v>
      </c>
      <c r="BR119" s="930"/>
      <c r="BS119" s="930"/>
      <c r="BT119" s="930"/>
      <c r="BU119" s="930"/>
      <c r="BV119" s="930">
        <v>6923411</v>
      </c>
      <c r="BW119" s="930"/>
      <c r="BX119" s="930"/>
      <c r="BY119" s="930"/>
      <c r="BZ119" s="930"/>
      <c r="CA119" s="930">
        <v>6903255</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448</v>
      </c>
      <c r="DH119" s="845"/>
      <c r="DI119" s="845"/>
      <c r="DJ119" s="845"/>
      <c r="DK119" s="846"/>
      <c r="DL119" s="847" t="s">
        <v>139</v>
      </c>
      <c r="DM119" s="845"/>
      <c r="DN119" s="845"/>
      <c r="DO119" s="845"/>
      <c r="DP119" s="846"/>
      <c r="DQ119" s="847" t="s">
        <v>139</v>
      </c>
      <c r="DR119" s="845"/>
      <c r="DS119" s="845"/>
      <c r="DT119" s="845"/>
      <c r="DU119" s="846"/>
      <c r="DV119" s="933" t="s">
        <v>139</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139</v>
      </c>
      <c r="AB120" s="862"/>
      <c r="AC120" s="862"/>
      <c r="AD120" s="862"/>
      <c r="AE120" s="863"/>
      <c r="AF120" s="864" t="s">
        <v>139</v>
      </c>
      <c r="AG120" s="862"/>
      <c r="AH120" s="862"/>
      <c r="AI120" s="862"/>
      <c r="AJ120" s="863"/>
      <c r="AK120" s="864" t="s">
        <v>139</v>
      </c>
      <c r="AL120" s="862"/>
      <c r="AM120" s="862"/>
      <c r="AN120" s="862"/>
      <c r="AO120" s="863"/>
      <c r="AP120" s="909" t="s">
        <v>139</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1606772</v>
      </c>
      <c r="BR120" s="927"/>
      <c r="BS120" s="927"/>
      <c r="BT120" s="927"/>
      <c r="BU120" s="927"/>
      <c r="BV120" s="927">
        <v>1668696</v>
      </c>
      <c r="BW120" s="927"/>
      <c r="BX120" s="927"/>
      <c r="BY120" s="927"/>
      <c r="BZ120" s="927"/>
      <c r="CA120" s="927">
        <v>1496740</v>
      </c>
      <c r="CB120" s="927"/>
      <c r="CC120" s="927"/>
      <c r="CD120" s="927"/>
      <c r="CE120" s="927"/>
      <c r="CF120" s="951">
        <v>66.400000000000006</v>
      </c>
      <c r="CG120" s="952"/>
      <c r="CH120" s="952"/>
      <c r="CI120" s="952"/>
      <c r="CJ120" s="952"/>
      <c r="CK120" s="953" t="s">
        <v>475</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1837231</v>
      </c>
      <c r="DH120" s="927"/>
      <c r="DI120" s="927"/>
      <c r="DJ120" s="927"/>
      <c r="DK120" s="927"/>
      <c r="DL120" s="927">
        <v>1875262</v>
      </c>
      <c r="DM120" s="927"/>
      <c r="DN120" s="927"/>
      <c r="DO120" s="927"/>
      <c r="DP120" s="927"/>
      <c r="DQ120" s="927">
        <v>1890035</v>
      </c>
      <c r="DR120" s="927"/>
      <c r="DS120" s="927"/>
      <c r="DT120" s="927"/>
      <c r="DU120" s="927"/>
      <c r="DV120" s="928">
        <v>83.8</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415</v>
      </c>
      <c r="AB121" s="862"/>
      <c r="AC121" s="862"/>
      <c r="AD121" s="862"/>
      <c r="AE121" s="863"/>
      <c r="AF121" s="864" t="s">
        <v>448</v>
      </c>
      <c r="AG121" s="862"/>
      <c r="AH121" s="862"/>
      <c r="AI121" s="862"/>
      <c r="AJ121" s="863"/>
      <c r="AK121" s="864" t="s">
        <v>139</v>
      </c>
      <c r="AL121" s="862"/>
      <c r="AM121" s="862"/>
      <c r="AN121" s="862"/>
      <c r="AO121" s="863"/>
      <c r="AP121" s="909" t="s">
        <v>448</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1204</v>
      </c>
      <c r="BR121" s="899"/>
      <c r="BS121" s="899"/>
      <c r="BT121" s="899"/>
      <c r="BU121" s="899"/>
      <c r="BV121" s="899">
        <v>816</v>
      </c>
      <c r="BW121" s="899"/>
      <c r="BX121" s="899"/>
      <c r="BY121" s="899"/>
      <c r="BZ121" s="899"/>
      <c r="CA121" s="899">
        <v>415</v>
      </c>
      <c r="CB121" s="899"/>
      <c r="CC121" s="899"/>
      <c r="CD121" s="899"/>
      <c r="CE121" s="899"/>
      <c r="CF121" s="960">
        <v>0</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299626</v>
      </c>
      <c r="DH121" s="899"/>
      <c r="DI121" s="899"/>
      <c r="DJ121" s="899"/>
      <c r="DK121" s="899"/>
      <c r="DL121" s="899">
        <v>278246</v>
      </c>
      <c r="DM121" s="899"/>
      <c r="DN121" s="899"/>
      <c r="DO121" s="899"/>
      <c r="DP121" s="899"/>
      <c r="DQ121" s="899">
        <v>252562</v>
      </c>
      <c r="DR121" s="899"/>
      <c r="DS121" s="899"/>
      <c r="DT121" s="899"/>
      <c r="DU121" s="899"/>
      <c r="DV121" s="876">
        <v>11.2</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139</v>
      </c>
      <c r="AB122" s="862"/>
      <c r="AC122" s="862"/>
      <c r="AD122" s="862"/>
      <c r="AE122" s="863"/>
      <c r="AF122" s="864" t="s">
        <v>448</v>
      </c>
      <c r="AG122" s="862"/>
      <c r="AH122" s="862"/>
      <c r="AI122" s="862"/>
      <c r="AJ122" s="863"/>
      <c r="AK122" s="864" t="s">
        <v>139</v>
      </c>
      <c r="AL122" s="862"/>
      <c r="AM122" s="862"/>
      <c r="AN122" s="862"/>
      <c r="AO122" s="863"/>
      <c r="AP122" s="909" t="s">
        <v>139</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3891538</v>
      </c>
      <c r="BR122" s="930"/>
      <c r="BS122" s="930"/>
      <c r="BT122" s="930"/>
      <c r="BU122" s="930"/>
      <c r="BV122" s="930">
        <v>3764428</v>
      </c>
      <c r="BW122" s="930"/>
      <c r="BX122" s="930"/>
      <c r="BY122" s="930"/>
      <c r="BZ122" s="930"/>
      <c r="CA122" s="930">
        <v>3781806</v>
      </c>
      <c r="CB122" s="930"/>
      <c r="CC122" s="930"/>
      <c r="CD122" s="930"/>
      <c r="CE122" s="930"/>
      <c r="CF122" s="931">
        <v>167.7</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t="s">
        <v>448</v>
      </c>
      <c r="DH122" s="899"/>
      <c r="DI122" s="899"/>
      <c r="DJ122" s="899"/>
      <c r="DK122" s="899"/>
      <c r="DL122" s="899" t="s">
        <v>448</v>
      </c>
      <c r="DM122" s="899"/>
      <c r="DN122" s="899"/>
      <c r="DO122" s="899"/>
      <c r="DP122" s="899"/>
      <c r="DQ122" s="899" t="s">
        <v>139</v>
      </c>
      <c r="DR122" s="899"/>
      <c r="DS122" s="899"/>
      <c r="DT122" s="899"/>
      <c r="DU122" s="899"/>
      <c r="DV122" s="876" t="s">
        <v>448</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139</v>
      </c>
      <c r="AB123" s="862"/>
      <c r="AC123" s="862"/>
      <c r="AD123" s="862"/>
      <c r="AE123" s="863"/>
      <c r="AF123" s="864" t="s">
        <v>139</v>
      </c>
      <c r="AG123" s="862"/>
      <c r="AH123" s="862"/>
      <c r="AI123" s="862"/>
      <c r="AJ123" s="863"/>
      <c r="AK123" s="864" t="s">
        <v>139</v>
      </c>
      <c r="AL123" s="862"/>
      <c r="AM123" s="862"/>
      <c r="AN123" s="862"/>
      <c r="AO123" s="863"/>
      <c r="AP123" s="909" t="s">
        <v>139</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481</v>
      </c>
      <c r="BP123" s="963"/>
      <c r="BQ123" s="917">
        <v>5499514</v>
      </c>
      <c r="BR123" s="918"/>
      <c r="BS123" s="918"/>
      <c r="BT123" s="918"/>
      <c r="BU123" s="918"/>
      <c r="BV123" s="918">
        <v>5433940</v>
      </c>
      <c r="BW123" s="918"/>
      <c r="BX123" s="918"/>
      <c r="BY123" s="918"/>
      <c r="BZ123" s="918"/>
      <c r="CA123" s="918">
        <v>5278961</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139</v>
      </c>
      <c r="DH123" s="862"/>
      <c r="DI123" s="862"/>
      <c r="DJ123" s="862"/>
      <c r="DK123" s="863"/>
      <c r="DL123" s="864" t="s">
        <v>139</v>
      </c>
      <c r="DM123" s="862"/>
      <c r="DN123" s="862"/>
      <c r="DO123" s="862"/>
      <c r="DP123" s="863"/>
      <c r="DQ123" s="864" t="s">
        <v>483</v>
      </c>
      <c r="DR123" s="862"/>
      <c r="DS123" s="862"/>
      <c r="DT123" s="862"/>
      <c r="DU123" s="863"/>
      <c r="DV123" s="909" t="s">
        <v>484</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139</v>
      </c>
      <c r="AB124" s="862"/>
      <c r="AC124" s="862"/>
      <c r="AD124" s="862"/>
      <c r="AE124" s="863"/>
      <c r="AF124" s="864" t="s">
        <v>139</v>
      </c>
      <c r="AG124" s="862"/>
      <c r="AH124" s="862"/>
      <c r="AI124" s="862"/>
      <c r="AJ124" s="863"/>
      <c r="AK124" s="864" t="s">
        <v>485</v>
      </c>
      <c r="AL124" s="862"/>
      <c r="AM124" s="862"/>
      <c r="AN124" s="862"/>
      <c r="AO124" s="863"/>
      <c r="AP124" s="909" t="s">
        <v>139</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68.3</v>
      </c>
      <c r="BR124" s="916"/>
      <c r="BS124" s="916"/>
      <c r="BT124" s="916"/>
      <c r="BU124" s="916"/>
      <c r="BV124" s="916">
        <v>66.3</v>
      </c>
      <c r="BW124" s="916"/>
      <c r="BX124" s="916"/>
      <c r="BY124" s="916"/>
      <c r="BZ124" s="916"/>
      <c r="CA124" s="916">
        <v>72</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139</v>
      </c>
      <c r="DH124" s="845"/>
      <c r="DI124" s="845"/>
      <c r="DJ124" s="845"/>
      <c r="DK124" s="846"/>
      <c r="DL124" s="847" t="s">
        <v>488</v>
      </c>
      <c r="DM124" s="845"/>
      <c r="DN124" s="845"/>
      <c r="DO124" s="845"/>
      <c r="DP124" s="846"/>
      <c r="DQ124" s="847" t="s">
        <v>139</v>
      </c>
      <c r="DR124" s="845"/>
      <c r="DS124" s="845"/>
      <c r="DT124" s="845"/>
      <c r="DU124" s="846"/>
      <c r="DV124" s="933" t="s">
        <v>139</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489</v>
      </c>
      <c r="AB125" s="862"/>
      <c r="AC125" s="862"/>
      <c r="AD125" s="862"/>
      <c r="AE125" s="863"/>
      <c r="AF125" s="864" t="s">
        <v>488</v>
      </c>
      <c r="AG125" s="862"/>
      <c r="AH125" s="862"/>
      <c r="AI125" s="862"/>
      <c r="AJ125" s="863"/>
      <c r="AK125" s="864" t="s">
        <v>139</v>
      </c>
      <c r="AL125" s="862"/>
      <c r="AM125" s="862"/>
      <c r="AN125" s="862"/>
      <c r="AO125" s="863"/>
      <c r="AP125" s="909" t="s">
        <v>139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139</v>
      </c>
      <c r="DH125" s="927"/>
      <c r="DI125" s="927"/>
      <c r="DJ125" s="927"/>
      <c r="DK125" s="927"/>
      <c r="DL125" s="927" t="s">
        <v>483</v>
      </c>
      <c r="DM125" s="927"/>
      <c r="DN125" s="927"/>
      <c r="DO125" s="927"/>
      <c r="DP125" s="927"/>
      <c r="DQ125" s="927" t="s">
        <v>139</v>
      </c>
      <c r="DR125" s="927"/>
      <c r="DS125" s="927"/>
      <c r="DT125" s="927"/>
      <c r="DU125" s="927"/>
      <c r="DV125" s="928" t="s">
        <v>483</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488</v>
      </c>
      <c r="AB126" s="862"/>
      <c r="AC126" s="862"/>
      <c r="AD126" s="862"/>
      <c r="AE126" s="863"/>
      <c r="AF126" s="864" t="s">
        <v>488</v>
      </c>
      <c r="AG126" s="862"/>
      <c r="AH126" s="862"/>
      <c r="AI126" s="862"/>
      <c r="AJ126" s="863"/>
      <c r="AK126" s="864" t="s">
        <v>139</v>
      </c>
      <c r="AL126" s="862"/>
      <c r="AM126" s="862"/>
      <c r="AN126" s="862"/>
      <c r="AO126" s="863"/>
      <c r="AP126" s="909" t="s">
        <v>485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139</v>
      </c>
      <c r="DH126" s="899"/>
      <c r="DI126" s="899"/>
      <c r="DJ126" s="899"/>
      <c r="DK126" s="899"/>
      <c r="DL126" s="899" t="s">
        <v>488</v>
      </c>
      <c r="DM126" s="899"/>
      <c r="DN126" s="899"/>
      <c r="DO126" s="899"/>
      <c r="DP126" s="899"/>
      <c r="DQ126" s="899" t="s">
        <v>488</v>
      </c>
      <c r="DR126" s="899"/>
      <c r="DS126" s="899"/>
      <c r="DT126" s="899"/>
      <c r="DU126" s="899"/>
      <c r="DV126" s="876" t="s">
        <v>485</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139</v>
      </c>
      <c r="AB127" s="862"/>
      <c r="AC127" s="862"/>
      <c r="AD127" s="862"/>
      <c r="AE127" s="863"/>
      <c r="AF127" s="864" t="s">
        <v>139</v>
      </c>
      <c r="AG127" s="862"/>
      <c r="AH127" s="862"/>
      <c r="AI127" s="862"/>
      <c r="AJ127" s="863"/>
      <c r="AK127" s="864" t="s">
        <v>139</v>
      </c>
      <c r="AL127" s="862"/>
      <c r="AM127" s="862"/>
      <c r="AN127" s="862"/>
      <c r="AO127" s="863"/>
      <c r="AP127" s="909" t="s">
        <v>483</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489</v>
      </c>
      <c r="DH127" s="899"/>
      <c r="DI127" s="899"/>
      <c r="DJ127" s="899"/>
      <c r="DK127" s="899"/>
      <c r="DL127" s="899" t="s">
        <v>139</v>
      </c>
      <c r="DM127" s="899"/>
      <c r="DN127" s="899"/>
      <c r="DO127" s="899"/>
      <c r="DP127" s="899"/>
      <c r="DQ127" s="899" t="s">
        <v>488</v>
      </c>
      <c r="DR127" s="899"/>
      <c r="DS127" s="899"/>
      <c r="DT127" s="899"/>
      <c r="DU127" s="899"/>
      <c r="DV127" s="876" t="s">
        <v>483</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425</v>
      </c>
      <c r="AB128" s="883"/>
      <c r="AC128" s="883"/>
      <c r="AD128" s="883"/>
      <c r="AE128" s="884"/>
      <c r="AF128" s="885">
        <v>426</v>
      </c>
      <c r="AG128" s="883"/>
      <c r="AH128" s="883"/>
      <c r="AI128" s="883"/>
      <c r="AJ128" s="884"/>
      <c r="AK128" s="885">
        <v>425</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488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489</v>
      </c>
      <c r="DH128" s="873"/>
      <c r="DI128" s="873"/>
      <c r="DJ128" s="873"/>
      <c r="DK128" s="873"/>
      <c r="DL128" s="873" t="s">
        <v>489</v>
      </c>
      <c r="DM128" s="873"/>
      <c r="DN128" s="873"/>
      <c r="DO128" s="873"/>
      <c r="DP128" s="873"/>
      <c r="DQ128" s="873" t="s">
        <v>489</v>
      </c>
      <c r="DR128" s="873"/>
      <c r="DS128" s="873"/>
      <c r="DT128" s="873"/>
      <c r="DU128" s="873"/>
      <c r="DV128" s="874" t="s">
        <v>489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2574148</v>
      </c>
      <c r="AB129" s="862"/>
      <c r="AC129" s="862"/>
      <c r="AD129" s="862"/>
      <c r="AE129" s="863"/>
      <c r="AF129" s="864">
        <v>2599398</v>
      </c>
      <c r="AG129" s="862"/>
      <c r="AH129" s="862"/>
      <c r="AI129" s="862"/>
      <c r="AJ129" s="863"/>
      <c r="AK129" s="864">
        <v>2606625</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139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360937</v>
      </c>
      <c r="AB130" s="862"/>
      <c r="AC130" s="862"/>
      <c r="AD130" s="862"/>
      <c r="AE130" s="863"/>
      <c r="AF130" s="864">
        <v>355726</v>
      </c>
      <c r="AG130" s="862"/>
      <c r="AH130" s="862"/>
      <c r="AI130" s="862"/>
      <c r="AJ130" s="863"/>
      <c r="AK130" s="864">
        <v>351915</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2213211</v>
      </c>
      <c r="AB131" s="845"/>
      <c r="AC131" s="845"/>
      <c r="AD131" s="845"/>
      <c r="AE131" s="846"/>
      <c r="AF131" s="847">
        <v>2243672</v>
      </c>
      <c r="AG131" s="845"/>
      <c r="AH131" s="845"/>
      <c r="AI131" s="845"/>
      <c r="AJ131" s="846"/>
      <c r="AK131" s="847">
        <v>2254710</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v>72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8.1156744659999998</v>
      </c>
      <c r="AB132" s="825"/>
      <c r="AC132" s="825"/>
      <c r="AD132" s="825"/>
      <c r="AE132" s="826"/>
      <c r="AF132" s="827">
        <v>8.3639230690000002</v>
      </c>
      <c r="AG132" s="825"/>
      <c r="AH132" s="825"/>
      <c r="AI132" s="825"/>
      <c r="AJ132" s="826"/>
      <c r="AK132" s="827">
        <v>9.5024193799999992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6.7</v>
      </c>
      <c r="AB133" s="804"/>
      <c r="AC133" s="804"/>
      <c r="AD133" s="804"/>
      <c r="AE133" s="805"/>
      <c r="AF133" s="803">
        <v>7.6</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zGMrUYwCtiA4qItqckqdnSHtOj14sdMIdUpwMe/K/8wt0X1kHQunsnmmlOloooM/dn3x8O74NiR5bXU2syumg==" saltValue="Wam/Oz4JaOjNw2vrGuN6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L7H/jYVB/n/Eppk10iJ5ybjmRcqLK1rkdO3Qas8ugxeDjy8wnUcaiXDiC0f0UI3swchEWHX3qohIvI3BJoDzg==" saltValue="EnOkCy0WP16rXPfrVmjAc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NZly09XevvWRm7XZ5kpYG17hyuuNEJYG/SvLrUo5DyVGFljM15/KrAfTfLmWm+Jy7wrGfFrBFK/XIHFU7xIA==" saltValue="BAhS5Edr4VJOMWCFanrN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645939</v>
      </c>
      <c r="AP9" s="313">
        <v>81404</v>
      </c>
      <c r="AQ9" s="314">
        <v>120360</v>
      </c>
      <c r="AR9" s="315">
        <v>-32.4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129656</v>
      </c>
      <c r="AP10" s="316">
        <v>16340</v>
      </c>
      <c r="AQ10" s="317">
        <v>12817</v>
      </c>
      <c r="AR10" s="318">
        <v>27.5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141634</v>
      </c>
      <c r="AP11" s="316">
        <v>17849</v>
      </c>
      <c r="AQ11" s="317">
        <v>19677</v>
      </c>
      <c r="AR11" s="318">
        <v>-9.3000000000000007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v>57224</v>
      </c>
      <c r="AP12" s="316">
        <v>7212</v>
      </c>
      <c r="AQ12" s="317">
        <v>1195</v>
      </c>
      <c r="AR12" s="318">
        <v>503.5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526</v>
      </c>
      <c r="AP13" s="316" t="s">
        <v>526</v>
      </c>
      <c r="AQ13" s="317" t="s">
        <v>526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84858</v>
      </c>
      <c r="AP14" s="316">
        <v>10694</v>
      </c>
      <c r="AQ14" s="317">
        <v>5328</v>
      </c>
      <c r="AR14" s="318">
        <v>100.7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t="s">
        <v>526</v>
      </c>
      <c r="AP15" s="316" t="s">
        <v>526</v>
      </c>
      <c r="AQ15" s="317">
        <v>3216</v>
      </c>
      <c r="AR15" s="318" t="s">
        <v>526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-68841</v>
      </c>
      <c r="AP16" s="316">
        <v>-8676</v>
      </c>
      <c r="AQ16" s="317">
        <v>-12293</v>
      </c>
      <c r="AR16" s="318">
        <v>-29.4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990470</v>
      </c>
      <c r="AP17" s="316">
        <v>124823</v>
      </c>
      <c r="AQ17" s="317">
        <v>150300</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8.32</v>
      </c>
      <c r="AP21" s="329">
        <v>13.79</v>
      </c>
      <c r="AQ21" s="330">
        <v>-5.47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97</v>
      </c>
      <c r="AP22" s="334">
        <v>95.2</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343738</v>
      </c>
      <c r="AP32" s="343">
        <v>43319</v>
      </c>
      <c r="AQ32" s="344">
        <v>71832</v>
      </c>
      <c r="AR32" s="345">
        <v>-39.700000000000003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526</v>
      </c>
      <c r="AP34" s="343" t="s">
        <v>526</v>
      </c>
      <c r="AQ34" s="344">
        <v>1</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169357</v>
      </c>
      <c r="AP35" s="343">
        <v>21343</v>
      </c>
      <c r="AQ35" s="344">
        <v>20841</v>
      </c>
      <c r="AR35" s="345">
        <v>2.4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v>53466</v>
      </c>
      <c r="AP36" s="343">
        <v>6738</v>
      </c>
      <c r="AQ36" s="344">
        <v>5244</v>
      </c>
      <c r="AR36" s="345">
        <v>28.5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t="s">
        <v>526</v>
      </c>
      <c r="AP37" s="343" t="s">
        <v>526</v>
      </c>
      <c r="AQ37" s="344">
        <v>943</v>
      </c>
      <c r="AR37" s="345" t="s">
        <v>526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v>31</v>
      </c>
      <c r="AP38" s="346">
        <v>4</v>
      </c>
      <c r="AQ38" s="347">
        <v>9</v>
      </c>
      <c r="AR38" s="335">
        <v>-55.6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-425</v>
      </c>
      <c r="AP39" s="343">
        <v>-54</v>
      </c>
      <c r="AQ39" s="344">
        <v>-2885</v>
      </c>
      <c r="AR39" s="345">
        <v>-98.1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-351915</v>
      </c>
      <c r="AP40" s="343">
        <v>-44350</v>
      </c>
      <c r="AQ40" s="344">
        <v>-64554</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214252</v>
      </c>
      <c r="AP41" s="343">
        <v>27001</v>
      </c>
      <c r="AQ41" s="344">
        <v>31431</v>
      </c>
      <c r="AR41" s="345">
        <v>-14.1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530513</v>
      </c>
      <c r="AN51" s="365">
        <v>66916</v>
      </c>
      <c r="AO51" s="366">
        <v>46.9</v>
      </c>
      <c r="AP51" s="367">
        <v>109920</v>
      </c>
      <c r="AQ51" s="368">
        <v>-8.1999999999999993</v>
      </c>
      <c r="AR51" s="369">
        <v>55.1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224793</v>
      </c>
      <c r="AN52" s="373">
        <v>28354</v>
      </c>
      <c r="AO52" s="374">
        <v>-0.6</v>
      </c>
      <c r="AP52" s="375">
        <v>62739</v>
      </c>
      <c r="AQ52" s="376">
        <v>-8.4</v>
      </c>
      <c r="AR52" s="377">
        <v>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537630</v>
      </c>
      <c r="AN53" s="365">
        <v>67601</v>
      </c>
      <c r="AO53" s="366">
        <v>1</v>
      </c>
      <c r="AP53" s="367">
        <v>119882</v>
      </c>
      <c r="AQ53" s="368">
        <v>9.1</v>
      </c>
      <c r="AR53" s="369">
        <v>-8.1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292218</v>
      </c>
      <c r="AN54" s="373">
        <v>36743</v>
      </c>
      <c r="AO54" s="374">
        <v>29.6</v>
      </c>
      <c r="AP54" s="375">
        <v>66481</v>
      </c>
      <c r="AQ54" s="376">
        <v>6</v>
      </c>
      <c r="AR54" s="377">
        <v>23.6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729385</v>
      </c>
      <c r="AN55" s="365">
        <v>91723</v>
      </c>
      <c r="AO55" s="366">
        <v>35.700000000000003</v>
      </c>
      <c r="AP55" s="367">
        <v>116162</v>
      </c>
      <c r="AQ55" s="368">
        <v>-3.1</v>
      </c>
      <c r="AR55" s="369">
        <v>38.799999999999997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348181</v>
      </c>
      <c r="AN56" s="373">
        <v>43785</v>
      </c>
      <c r="AO56" s="374">
        <v>19.2</v>
      </c>
      <c r="AP56" s="375">
        <v>61562</v>
      </c>
      <c r="AQ56" s="376">
        <v>-7.4</v>
      </c>
      <c r="AR56" s="377">
        <v>26.6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342602</v>
      </c>
      <c r="AN57" s="365">
        <v>43149</v>
      </c>
      <c r="AO57" s="366">
        <v>-53</v>
      </c>
      <c r="AP57" s="367">
        <v>121449</v>
      </c>
      <c r="AQ57" s="368">
        <v>4.5999999999999996</v>
      </c>
      <c r="AR57" s="369">
        <v>-57.6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171233</v>
      </c>
      <c r="AN58" s="373">
        <v>21566</v>
      </c>
      <c r="AO58" s="374">
        <v>-50.7</v>
      </c>
      <c r="AP58" s="375">
        <v>62922</v>
      </c>
      <c r="AQ58" s="376">
        <v>2.2000000000000002</v>
      </c>
      <c r="AR58" s="377">
        <v>-52.9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486183</v>
      </c>
      <c r="AN59" s="365">
        <v>61271</v>
      </c>
      <c r="AO59" s="366">
        <v>42</v>
      </c>
      <c r="AP59" s="367">
        <v>145139</v>
      </c>
      <c r="AQ59" s="368">
        <v>19.5</v>
      </c>
      <c r="AR59" s="369">
        <v>22.5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355167</v>
      </c>
      <c r="AN60" s="373">
        <v>44760</v>
      </c>
      <c r="AO60" s="374">
        <v>107.5</v>
      </c>
      <c r="AP60" s="375">
        <v>83762</v>
      </c>
      <c r="AQ60" s="376">
        <v>33.1</v>
      </c>
      <c r="AR60" s="377">
        <v>74.400000000000006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525263</v>
      </c>
      <c r="AN61" s="380">
        <v>66132</v>
      </c>
      <c r="AO61" s="381">
        <v>14.5</v>
      </c>
      <c r="AP61" s="382">
        <v>122510</v>
      </c>
      <c r="AQ61" s="383">
        <v>4.4000000000000004</v>
      </c>
      <c r="AR61" s="369">
        <v>10.1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278318</v>
      </c>
      <c r="AN62" s="373">
        <v>35042</v>
      </c>
      <c r="AO62" s="374">
        <v>21</v>
      </c>
      <c r="AP62" s="375">
        <v>67493</v>
      </c>
      <c r="AQ62" s="376">
        <v>5.0999999999999996</v>
      </c>
      <c r="AR62" s="377">
        <v>15.9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Ms6r/+nd8DbL3HZ0tzAbF67N9k74Bp+MQI0zAtg8WleTWgSgQjWSWtH3ub/Miwbzdu658Hn4aEoWqOMUMcMg==" saltValue="M5hRcxOf3NxIWES85v4l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xNiERmlrZmmiZvdWmWaLFSlYEt+2DWn6+UoquIcSxiPLm5GlzihzOc2VgjApmyZPSYmbUpBis5/QxuMiAmX/qw==" saltValue="Kp4BgQ9aS1kmdZfRAkiK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DejsduMvBHFSOIZPLAwwmeRO2BLrX2qaTxmn6T6dXwmBZT+r+L2dAxXCndZhrzyASvVV/TAd0aZsesEdXFYU7Q==" saltValue="u4Hlsy86HWpK41o5qDs8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61.36</v>
      </c>
      <c r="G47" s="12">
        <v>53.84</v>
      </c>
      <c r="H47" s="12">
        <v>48.27</v>
      </c>
      <c r="I47" s="12">
        <v>46.4</v>
      </c>
      <c r="J47" s="13">
        <v>38.83</v>
      </c>
    </row>
    <row r="48" spans="2:10" ht="57.75" customHeight="1" x14ac:dyDescent="0.15">
      <c r="B48" s="14"/>
      <c r="C48" s="1238" t="s">
        <v>4</v>
      </c>
      <c r="D48" s="1238"/>
      <c r="E48" s="1239"/>
      <c r="F48" s="15">
        <v>10.37</v>
      </c>
      <c r="G48" s="16">
        <v>11.48</v>
      </c>
      <c r="H48" s="16">
        <v>11.39</v>
      </c>
      <c r="I48" s="16">
        <v>11.13</v>
      </c>
      <c r="J48" s="17">
        <v>13.78</v>
      </c>
    </row>
    <row r="49" spans="2:10" ht="57.75" customHeight="1" thickBot="1" x14ac:dyDescent="0.2">
      <c r="B49" s="18"/>
      <c r="C49" s="1240" t="s">
        <v>5</v>
      </c>
      <c r="D49" s="1240"/>
      <c r="E49" s="1241"/>
      <c r="F49" s="19" t="s">
        <v>572</v>
      </c>
      <c r="G49" s="20" t="s">
        <v>573</v>
      </c>
      <c r="H49" s="20" t="s">
        <v>574</v>
      </c>
      <c r="I49" s="20" t="s">
        <v>575</v>
      </c>
      <c r="J49" s="21" t="s">
        <v>576</v>
      </c>
    </row>
    <row r="50" spans="2:10" ht="13.5" customHeight="1" x14ac:dyDescent="0.15"/>
  </sheetData>
  <sheetProtection algorithmName="SHA-512" hashValue="SrktxwnlqVQSCFoicxGuIL98LEpV9s6x/V1z1sX8Bd3B3XECGf4vrW992lfZw6a9E0lCSnyT6J/rS2jsgyZ1bg==" saltValue="L9+fiCr9sv2s/fpvhzUn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2021-09-24T02:04:32Z</cp:lastPrinted>
  <dcterms:created xsi:type="dcterms:W3CDTF">2021-02-05T03:43:29Z</dcterms:created>
  <dcterms:modified xsi:type="dcterms:W3CDTF">2021-10-27T22:54:18Z</dcterms:modified>
  <cp:category/>
</cp:coreProperties>
</file>