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105" yWindow="-105" windowWidth="20730" windowHeight="11760" tabRatio="5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<sst xmlns="http://schemas.openxmlformats.org/spreadsheetml/2006/main" count="1216" uniqueCount="615">
  <si>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</si>
  <si>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</si>
  <si>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</si>
  <si>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</si>
  <si>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</si>
  <si>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</si>
  <si>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</si>
  <si>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</si>
  <si>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</si>
  <si>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</si>
  <si>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</si>
  <si>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</si>
  <si>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</si>
  <si>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</si>
  <si>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</si>
  <si>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</si>
  <si>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</si>
  <si>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</si>
  <si>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</si>
  <si>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</si>
  <si>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</si>
  <si>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</si>
  <si>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</si>
  <si>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</si>
  <si>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</si>
  <si>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</si>
  <si>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</si>
  <si>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</si>
  <si>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</si>
  <si>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</si>
  <si>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</si>
  <si>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</si>
  <si>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</si>
  <si>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</si>
  <si>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</si>
  <si>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</si>
  <si>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</si>
  <si>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</si>
  <si>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</si>
  <si>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</si>
  <si>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</si>
  <si>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</si>
  <si>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</si>
  <si>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</si>
  <si>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</si>
  <si>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</si>
  <si>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</si>
  <si>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</si>
  <si>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</si>
  <si>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</si>
  <si>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</si>
  <si>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</si>
  <si>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</si>
  <si>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</si>
  <si>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</si>
  <si>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</si>
  <si>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</si>
  <si>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</si>
  <si>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</si>
  <si>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</si>
  <si>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</si>
  <si>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</si>
  <si>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</si>
  <si>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</si>
  <si>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</si>
  <si>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</si>
  <si>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</si>
  <si>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</si>
  <si>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</si>
  <si>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</si>
  <si>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</si>
  <si>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</si>
  <si>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</si>
  <si>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</si>
  <si>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</si>
  <si>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</si>
  <si>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</si>
  <si>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</si>
  <si>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</si>
  <si>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</si>
  <si>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</si>
  <si>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</si>
  <si>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</si>
  <si>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</si>
  <si>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</si>
  <si>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</si>
  <si>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</si>
  <si>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</si>
  <si>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</si>
  <si>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</si>
  <si>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</si>
  <si>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</si>
  <si>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</si>
  <si>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</si>
  <si>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</si>
  <si>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</si>
  <si>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</si>
  <si>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</si>
  <si>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古座川町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</si>
  <si>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</si>
  <si>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</si>
  <si>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</si>
  <si>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</si>
  <si>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</si>
  <si>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</si>
  <si>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</si>
  <si>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</si>
  <si>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</si>
  <si>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</si>
  <si>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</si>
  <si>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</si>
  <si>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</si>
  <si>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</si>
  <si>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</si>
  <si>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</si>
  <si>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</si>
  <si>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</si>
  <si>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</si>
  <si>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</si>
  <si>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</si>
  <si>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</si>
  <si>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</si>
  <si>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</si>
  <si>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</si>
  <si>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</si>
  <si>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</si>
  <si>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</si>
  <si>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</si>
  <si>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</si>
  <si>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</si>
  <si>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</si>
  <si>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</si>
  <si>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</si>
  <si>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</si>
  <si>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</si>
  <si>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</si>
  <si>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</si>
  <si>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</si>
  <si>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</si>
  <si>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</si>
  <si>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</si>
  <si>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</si>
  <si>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</si>
  <si>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</si>
  <si>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</si>
  <si>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</si>
  <si>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</si>
  <si>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</si>
  <si>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</si>
  <si>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</si>
  <si>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</si>
  <si>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</si>
  <si>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</si>
  <si>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</si>
  <si>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</si>
  <si>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</si>
  <si>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</si>
  <si>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</si>
  <si>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</si>
  <si>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</si>
  <si>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</si>
  <si>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</si>
  <si>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</si>
  <si>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</si>
  <si>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</si>
  <si>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</si>
  <si>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</si>
  <si>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</si>
  <si>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</si>
  <si>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</si>
  <si>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</si>
  <si>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</si>
  <si>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</si>
  <si>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</si>
  <si>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</si>
  <si>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</si>
  <si>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</si>
  <si>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</si>
  <si>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</si>
  <si>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</si>
  <si>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</si>
  <si>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</si>
  <si>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</si>
  <si>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</si>
  <si>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</si>
  <si>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</si>
  <si>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</si>
  <si>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</si>
  <si>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</si>
  <si>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</si>
  <si>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</si>
  <si>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</si>
  <si>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</si>
  <si>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</si>
  <si>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</si>
  <si>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</si>
  <si>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</si>
  <si>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</si>
  <si>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</si>
  <si>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</si>
  <si>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</si>
  <si>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</si>
  <si>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</si>
  <si>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</si>
  <si>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</si>
  <si>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</si>
  <si>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</si>
  <si>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</si>
  <si>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</si>
  <si>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</si>
  <si>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</si>
  <si>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</si>
  <si>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和歌山県古座川町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</si>
  <si>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</si>
  <si>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</si>
  <si>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</si>
  <si>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</si>
  <si>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</si>
  <si>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</si>
  <si>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</si>
  <si>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</si>
  <si>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</si>
  <si>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</si>
  <si>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</si>
  <si>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</si>
  <si>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</si>
  <si>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</si>
  <si>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</si>
  <si>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</si>
  <si>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</si>
  <si>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</si>
  <si>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</si>
  <si>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</si>
  <si>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</si>
  <si>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</si>
  <si>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</si>
  <si>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</si>
  <si>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</si>
  <si>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</si>
  <si>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</si>
  <si>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</si>
  <si>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</si>
  <si>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</si>
  <si>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</si>
  <si>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</si>
  <si>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</si>
  <si>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</si>
  <si>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</si>
  <si>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</si>
  <si>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</si>
  <si>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</si>
  <si>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</si>
  <si>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</si>
  <si>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</si>
  <si>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</si>
  <si>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</si>
  <si>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</si>
  <si>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</si>
  <si>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</si>
  <si>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</si>
  <si>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</si>
  <si>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</si>
  <si>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</si>
  <si>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</si>
  <si>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</si>
  <si>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</si>
  <si>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</si>
  <si>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</si>
  <si>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</si>
  <si>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</si>
  <si>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</si>
  <si>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</si>
  <si>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</si>
  <si>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</si>
  <si>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</si>
  <si>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</si>
  <si>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</si>
  <si>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</si>
  <si>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</si>
  <si>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</si>
  <si>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</si>
  <si>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</si>
  <si>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</si>
  <si>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</si>
  <si>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</si>
  <si>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</si>
  <si>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</si>
  <si>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</si>
  <si>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</si>
  <si>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</si>
  <si>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</si>
  <si>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</si>
  <si>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</si>
  <si>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</si>
  <si>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</si>
  <si>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</si>
  <si>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</si>
  <si>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</si>
  <si>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</si>
  <si>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</si>
  <si>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</si>
  <si>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</si>
  <si>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</si>
  <si>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</si>
  <si>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</si>
  <si>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</si>
  <si>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</si>
  <si>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</si>
  <si>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</si>
  <si>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</si>
  <si>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</si>
  <si>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</si>
  <si>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</si>
  <si>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</si>
  <si>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</si>
  <si>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</si>
  <si>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</si>
  <si>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</si>
  <si>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</si>
  <si>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</si>
  <si>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</si>
  <si>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</si>
  <si>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</si>
  <si>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</si>
  <si>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</si>
  <si>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</si>
  <si>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</si>
  <si>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</si>
  <si>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</si>
  <si>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</si>
  <si>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</si>
  <si>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</si>
  <si>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</si>
  <si>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</si>
  <si>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</si>
  <si>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</si>
  <si>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</si>
  <si>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</si>
  <si>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</si>
  <si>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</si>
  <si>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</si>
  <si>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</si>
  <si>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</si>
  <si>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</si>
  <si>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</si>
  <si>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</si>
  <si>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</si>
  <si>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</si>
  <si>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</si>
  <si>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</si>
  <si>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</si>
  <si>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</si>
  <si>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</si>
  <si>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</si>
  <si>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</si>
  <si>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</si>
  <si>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</si>
  <si>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</si>
  <si>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</si>
  <si>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</si>
  <si>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</si>
  <si>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</si>
  <si>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和歌山県古座川町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</si>
  <si>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</si>
  <si>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</si>
  <si>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</si>
  <si>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</si>
  <si>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</si>
  <si>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</si>
  <si>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</si>
  <si>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</si>
  <si>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</si>
  <si>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</si>
  <si>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</si>
  <si>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</si>
  <si>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</si>
  <si>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</si>
  <si>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</si>
  <si>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</si>
  <si>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</si>
  <si>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</si>
  <si>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</si>
  <si>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</si>
  <si>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</si>
  <si>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</si>
  <si>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</si>
  <si>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</si>
  <si>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</si>
  <si>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</si>
  <si>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</si>
  <si>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</si>
  <si>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</si>
  <si>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</si>
  <si>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</si>
  <si>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</si>
  <si>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</si>
  <si>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</si>
  <si>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</si>
  <si>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</si>
  <si>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国民健康保険七川診療所特別会計</t>
    <phoneticPr fontId="5"/>
  </si>
  <si>
    <t>国民健康保険明神診療所特別会計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</si>
  <si>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</si>
  <si>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</si>
  <si>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</si>
  <si>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</si>
  <si>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</si>
  <si>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</si>
  <si>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</si>
  <si>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</si>
  <si>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</si>
  <si>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</si>
  <si>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</si>
  <si>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</si>
  <si>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</si>
  <si>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</si>
  <si>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</si>
  <si>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</si>
  <si>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</si>
  <si>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</si>
  <si>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</si>
  <si>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</si>
  <si>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</si>
  <si>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</si>
  <si>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</si>
  <si>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</si>
  <si>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</si>
  <si>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</si>
  <si>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</si>
  <si>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</si>
  <si>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</si>
  <si>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</si>
  <si>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</si>
  <si>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</si>
  <si>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</si>
  <si>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</si>
  <si>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</si>
  <si>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</si>
  <si>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</si>
  <si>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</si>
  <si>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</si>
  <si>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</si>
  <si>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</si>
  <si>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</si>
  <si>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</si>
  <si>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</si>
  <si>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</si>
  <si>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</si>
  <si>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</si>
  <si>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</si>
  <si>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</si>
  <si>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</si>
  <si>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</si>
  <si>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</si>
  <si>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</si>
  <si>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</si>
  <si>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</si>
  <si>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</si>
  <si>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</si>
  <si>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</si>
  <si>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</si>
  <si>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</si>
  <si>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</si>
  <si>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</si>
  <si>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</si>
  <si>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</si>
  <si>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</si>
  <si>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</si>
  <si>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</si>
  <si>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</si>
  <si>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</si>
  <si>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</si>
  <si>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</si>
  <si>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</si>
  <si>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国民健康保険七川診療所特別会計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</si>
  <si>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</si>
  <si>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</si>
  <si>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</si>
  <si>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</si>
  <si>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</si>
  <si>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</si>
  <si>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</si>
  <si>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</si>
  <si>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</si>
  <si>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</si>
  <si>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</si>
  <si>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</si>
  <si>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</si>
  <si>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</si>
  <si>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</si>
  <si>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</si>
  <si>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</si>
  <si>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</si>
  <si>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</si>
  <si>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</si>
  <si>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</si>
  <si>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</si>
  <si>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</si>
  <si>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</si>
  <si>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</si>
  <si>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</si>
  <si>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</si>
  <si>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</si>
  <si>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</si>
  <si>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</si>
  <si>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</si>
  <si>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</si>
  <si>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</si>
  <si>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</si>
  <si>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</si>
  <si>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</si>
  <si>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</si>
  <si>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</si>
  <si>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</si>
  <si>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</si>
  <si>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</si>
  <si>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</si>
  <si>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</si>
  <si>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</si>
  <si>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</si>
  <si>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</si>
  <si>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</si>
  <si>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</si>
  <si>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</si>
  <si>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</si>
  <si>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</si>
  <si>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</si>
  <si>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</si>
  <si>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</si>
  <si>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</si>
  <si>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</si>
  <si>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</si>
  <si>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</si>
  <si>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</si>
  <si>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</si>
  <si>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</si>
  <si>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</si>
  <si>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</si>
  <si>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</si>
  <si>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</si>
  <si>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</si>
  <si>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</si>
  <si>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</si>
  <si>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</si>
  <si>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</si>
  <si>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</si>
  <si>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</si>
  <si>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</si>
  <si>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</si>
  <si>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</si>
  <si>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</si>
  <si>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</si>
  <si>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</si>
  <si>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</si>
  <si>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</si>
  <si>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</si>
  <si>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</si>
  <si>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</si>
  <si>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</si>
  <si>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</si>
  <si>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0.80</t>
  </si>
  <si>
    <t>▲ 2.98</t>
  </si>
  <si>
    <t>▲ 8.53</t>
  </si>
  <si>
    <t>▲ 6.08</t>
  </si>
  <si>
    <t>一般会計</t>
  </si>
  <si>
    <t>国民健康保険特別会計</t>
  </si>
  <si>
    <t>介護保険特別会計</t>
  </si>
  <si>
    <t>簡易水道事業特別会計</t>
  </si>
  <si>
    <t>後期高齢者医療特別会計</t>
  </si>
  <si>
    <t>へき地診療所特別会計</t>
  </si>
  <si>
    <t>国民健康保険明神診療所特別会計</t>
  </si>
  <si>
    <t>国民健康保険七川診療所特別会計</t>
  </si>
  <si>
    <t>その他会計（赤字）</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</si>
  <si>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</si>
  <si>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</si>
  <si>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</si>
  <si>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</si>
  <si>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</si>
  <si>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</si>
  <si>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9">
      <t>ソウゴウ</t>
    </rPh>
    <rPh sb="9" eb="11">
      <t>ジム</t>
    </rPh>
    <rPh sb="11" eb="13">
      <t>クミアイ</t>
    </rPh>
    <phoneticPr fontId="11"/>
  </si>
  <si>
    <t>串本町古座川町衛生施設事務組合</t>
    <rPh sb="0" eb="3">
      <t>クシモトチョウ</t>
    </rPh>
    <rPh sb="3" eb="7">
      <t>コザガワチョウ</t>
    </rPh>
    <rPh sb="7" eb="9">
      <t>エイセイ</t>
    </rPh>
    <rPh sb="9" eb="11">
      <t>シセツ</t>
    </rPh>
    <rPh sb="11" eb="13">
      <t>ジム</t>
    </rPh>
    <rPh sb="13" eb="15">
      <t>クミアイ</t>
    </rPh>
    <phoneticPr fontId="11"/>
  </si>
  <si>
    <t>紀南学園事務組合</t>
    <rPh sb="0" eb="2">
      <t>キナン</t>
    </rPh>
    <rPh sb="2" eb="4">
      <t>ガクエン</t>
    </rPh>
    <rPh sb="4" eb="6">
      <t>ジム</t>
    </rPh>
    <rPh sb="6" eb="8">
      <t>クミアイ</t>
    </rPh>
    <phoneticPr fontId="11"/>
  </si>
  <si>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11"/>
  </si>
  <si>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コウエイ</t>
    </rPh>
    <rPh sb="22" eb="24">
      <t>キギョウ</t>
    </rPh>
    <rPh sb="24" eb="26">
      <t>カイケイ</t>
    </rPh>
    <phoneticPr fontId="11"/>
  </si>
  <si>
    <t>和歌山地方税回収機構</t>
    <rPh sb="0" eb="3">
      <t>ワカヤマ</t>
    </rPh>
    <rPh sb="3" eb="6">
      <t>チホウゼイ</t>
    </rPh>
    <rPh sb="6" eb="8">
      <t>カイシュウ</t>
    </rPh>
    <rPh sb="8" eb="10">
      <t>キコウ</t>
    </rPh>
    <phoneticPr fontId="11"/>
  </si>
  <si>
    <t>和歌山県後期高齢者医療連合(普通会計)</t>
    <rPh sb="0" eb="4">
      <t>ワカヤマケン</t>
    </rPh>
    <rPh sb="4" eb="6">
      <t>コウキ</t>
    </rPh>
    <rPh sb="6" eb="9">
      <t>コウレイシャ</t>
    </rPh>
    <rPh sb="9" eb="11">
      <t>イリョウ</t>
    </rPh>
    <rPh sb="11" eb="13">
      <t>レンゴウ</t>
    </rPh>
    <rPh sb="14" eb="16">
      <t>フツウ</t>
    </rPh>
    <rPh sb="16" eb="18">
      <t>カイケイ</t>
    </rPh>
    <phoneticPr fontId="11"/>
  </si>
  <si>
    <t>和歌山県後期高齢者医療連合(特別会計)</t>
    <rPh sb="0" eb="4">
      <t>ワカヤマケン</t>
    </rPh>
    <rPh sb="4" eb="6">
      <t>コウキ</t>
    </rPh>
    <rPh sb="6" eb="9">
      <t>コウレイシャ</t>
    </rPh>
    <rPh sb="9" eb="11">
      <t>イリョウ</t>
    </rPh>
    <rPh sb="11" eb="13">
      <t>レンゴウ</t>
    </rPh>
    <rPh sb="14" eb="16">
      <t>トクベツ</t>
    </rPh>
    <rPh sb="16" eb="18">
      <t>カイケイ</t>
    </rPh>
    <phoneticPr fontId="11"/>
  </si>
  <si>
    <t>紀南環境広域施設組合</t>
    <rPh sb="0" eb="2">
      <t>キナン</t>
    </rPh>
    <rPh sb="2" eb="4">
      <t>カンキョウ</t>
    </rPh>
    <rPh sb="4" eb="6">
      <t>コウイキ</t>
    </rPh>
    <rPh sb="6" eb="8">
      <t>シセツ</t>
    </rPh>
    <rPh sb="8" eb="10">
      <t>クミアイ</t>
    </rPh>
    <phoneticPr fontId="11"/>
  </si>
  <si>
    <t>防災対策基金</t>
    <rPh sb="0" eb="2">
      <t>ボウサイ</t>
    </rPh>
    <rPh sb="2" eb="4">
      <t>タイサク</t>
    </rPh>
    <rPh sb="4" eb="6">
      <t>キキン</t>
    </rPh>
    <phoneticPr fontId="18"/>
  </si>
  <si>
    <t>公共施設整備基金</t>
    <rPh sb="0" eb="2">
      <t>コウキョウ</t>
    </rPh>
    <rPh sb="2" eb="4">
      <t>シセツ</t>
    </rPh>
    <rPh sb="4" eb="6">
      <t>セイビ</t>
    </rPh>
    <rPh sb="6" eb="8">
      <t>キキン</t>
    </rPh>
    <phoneticPr fontId="18"/>
  </si>
  <si>
    <t>福祉基金</t>
    <rPh sb="0" eb="2">
      <t>フクシ</t>
    </rPh>
    <rPh sb="2" eb="4">
      <t>キキン</t>
    </rPh>
    <phoneticPr fontId="18"/>
  </si>
  <si>
    <t>廃棄物処理基金</t>
    <rPh sb="0" eb="3">
      <t>ハイキブツ</t>
    </rPh>
    <rPh sb="3" eb="5">
      <t>ショリ</t>
    </rPh>
    <rPh sb="5" eb="7">
      <t>キキン</t>
    </rPh>
    <phoneticPr fontId="18"/>
  </si>
  <si>
    <t>教育振興基金</t>
    <rPh sb="0" eb="2">
      <t>キョウイク</t>
    </rPh>
    <rPh sb="2" eb="4">
      <t>シンコウ</t>
    </rPh>
    <rPh sb="4" eb="6">
      <t>キキン</t>
    </rPh>
    <phoneticPr fontId="18"/>
  </si>
  <si>
    <t>-</t>
    <phoneticPr fontId="2"/>
  </si>
  <si>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</si>
  <si>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</si>
  <si>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</si>
  <si>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</si>
  <si>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</si>
  <si>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</si>
  <si>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</si>
  <si>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</si>
  <si>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</si>
  <si>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</si>
  <si>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</si>
  <si>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</si>
  <si>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</si>
  <si>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</si>
  <si>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</si>
  <si>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</si>
  <si>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</si>
  <si>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</si>
  <si>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実質公債費比率においては過去５ヶ年ともに類似団体平均値を下回っている。</t>
    <rPh sb="0" eb="2">
      <t>ジッシツ</t>
    </rPh>
    <rPh sb="2" eb="5">
      <t>コウサイヒ</t>
    </rPh>
    <rPh sb="5" eb="7">
      <t>ヒリツ</t>
    </rPh>
    <rPh sb="12" eb="14">
      <t>カコ</t>
    </rPh>
    <rPh sb="16" eb="17">
      <t>ネン</t>
    </rPh>
    <rPh sb="20" eb="22">
      <t>ルイジ</t>
    </rPh>
    <rPh sb="22" eb="24">
      <t>ダンタイ</t>
    </rPh>
    <rPh sb="24" eb="27">
      <t>ヘイキンチ</t>
    </rPh>
    <rPh sb="28" eb="30">
      <t>シタマワ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</si>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</sst>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center" vertical="center" wrapText="1"/>
      <protection locked="0"/>
    </xf>
    <xf numFmtId="0" fontId="1" fillId="0" borderId="12" xfId="16" applyFont="1" applyBorder="1" applyAlignment="1" applyProtection="1">
      <alignment horizontal="center" vertical="center" wrapText="1"/>
      <protection locked="0"/>
    </xf>
    <xf numFmtId="0" fontId="1" fillId="0" borderId="48" xfId="16" applyFont="1" applyBorder="1" applyAlignment="1" applyProtection="1">
      <alignment horizontal="center" vertical="center" wrapText="1"/>
      <protection locked="0"/>
    </xf>
    <xf numFmtId="0" fontId="1" fillId="0" borderId="64" xfId="16" applyFont="1" applyBorder="1" applyAlignment="1" applyProtection="1">
      <alignment horizontal="center" vertical="center" wrapText="1"/>
      <protection locked="0"/>
    </xf>
    <xf numFmtId="0" fontId="1" fillId="0" borderId="0" xfId="16" applyFont="1" applyAlignment="1" applyProtection="1">
      <alignment horizontal="center" vertical="center" wrapText="1"/>
      <protection locked="0"/>
    </xf>
    <xf numFmtId="0" fontId="1" fillId="0" borderId="38" xfId="16" applyFont="1" applyBorder="1" applyAlignment="1" applyProtection="1">
      <alignment horizontal="center" vertical="center" wrapText="1"/>
      <protection locked="0"/>
    </xf>
    <xf numFmtId="0" fontId="1" fillId="0" borderId="37" xfId="16" applyFont="1" applyBorder="1" applyAlignment="1" applyProtection="1">
      <alignment horizontal="center" vertical="center" wrapText="1"/>
      <protection locked="0"/>
    </xf>
    <xf numFmtId="0" fontId="1" fillId="0" borderId="54" xfId="16" applyFont="1" applyBorder="1" applyAlignment="1" applyProtection="1">
      <alignment horizontal="center" vertical="center" wrapText="1"/>
      <protection locked="0"/>
    </xf>
    <xf numFmtId="0" fontId="1" fillId="0" borderId="40" xfId="16" applyFont="1" applyBorder="1" applyAlignment="1" applyProtection="1">
      <alignment horizontal="center" vertical="center"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A07F-4DFC-A7C2-E5387765CC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563429</c:v>
                </c:pt>
                <c:pt idx="1">
                  <c:v>212875</c:v>
                </c:pt>
                <c:pt idx="2">
                  <c:v>167467</c:v>
                </c:pt>
                <c:pt idx="3">
                  <c:v>171608</c:v>
                </c:pt>
                <c:pt idx="4">
                  <c:v>141433</c:v>
                </c:pt>
              </c:numCache>
            </c:numRef>
          </c:val>
          <c:smooth val="0"/>
          <c:extLst>
            <c:ext xmlns:c16="http://schemas.microsoft.com/office/drawing/2014/chart" uri="{C3380CC4-5D6E-409C-BE32-E72D297353CC}">
              <c16:uniqueId val="{00000001-A07F-4DFC-A7C2-E5387765CC49}"/>
            </c:ext>
          </c:extLst>
        </c:ser>
        <c:dLbls>
          <c:showLegendKey val="0"/>
          <c:showVal val="0"/>
          <c:showCatName val="0"/>
          <c:showSerName val="0"/>
          <c:showPercent val="0"/>
          <c:showBubbleSize val="0"/>
        </c:dLbls>
        <c:marker val="1"/>
        <c:smooth val="0"/>
        <c:axId val="176300032"/>
        <c:axId val="176301952"/>
      </c:lineChart>
      <c:catAx>
        <c:axId val="17630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301952"/>
        <c:crosses val="autoZero"/>
        <c:auto val="1"/>
        <c:lblAlgn val="ctr"/>
        <c:lblOffset val="100"/>
        <c:tickLblSkip val="1"/>
        <c:tickMarkSkip val="1"/>
        <c:noMultiLvlLbl val="0"/>
      </c:catAx>
      <c:valAx>
        <c:axId val="17630195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30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27.14</c:v>
                </c:pt>
                <c:pt idx="1">
                  <c:v>27.42</c:v>
                </c:pt>
                <c:pt idx="2">
                  <c:v>24.9</c:v>
                </c:pt>
                <c:pt idx="3">
                  <c:v>17</c:v>
                </c:pt>
                <c:pt idx="4">
                  <c:v>14.8</c:v>
                </c:pt>
              </c:numCache>
            </c:numRef>
          </c:val>
          <c:extLst>
            <c:ext xmlns:c16="http://schemas.microsoft.com/office/drawing/2014/chart" uri="{C3380CC4-5D6E-409C-BE32-E72D297353CC}">
              <c16:uniqueId val="{00000000-0514-4406-A57B-3EF7E4B76D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62.14</c:v>
                </c:pt>
                <c:pt idx="1">
                  <c:v>60.11</c:v>
                </c:pt>
                <c:pt idx="2">
                  <c:v>61.36</c:v>
                </c:pt>
                <c:pt idx="3">
                  <c:v>63.04</c:v>
                </c:pt>
                <c:pt idx="4">
                  <c:v>60.66</c:v>
                </c:pt>
              </c:numCache>
            </c:numRef>
          </c:val>
          <c:extLst>
            <c:ext xmlns:c16="http://schemas.microsoft.com/office/drawing/2014/chart" uri="{C3380CC4-5D6E-409C-BE32-E72D297353CC}">
              <c16:uniqueId val="{00000001-0514-4406-A57B-3EF7E4B76D64}"/>
            </c:ext>
          </c:extLst>
        </c:ser>
        <c:dLbls>
          <c:showLegendKey val="0"/>
          <c:showVal val="0"/>
          <c:showCatName val="0"/>
          <c:showSerName val="0"/>
          <c:showPercent val="0"/>
          <c:showBubbleSize val="0"/>
        </c:dLbls>
        <c:gapWidth val="250"/>
        <c:overlap val="100"/>
        <c:axId val="184958976"/>
        <c:axId val="18496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c:v>
                </c:pt>
                <c:pt idx="1">
                  <c:v>1.27</c:v>
                </c:pt>
                <c:pt idx="2">
                  <c:v>-2.98</c:v>
                </c:pt>
                <c:pt idx="3">
                  <c:v>-8.5299999999999994</c:v>
                </c:pt>
                <c:pt idx="4">
                  <c:v>-6.08</c:v>
                </c:pt>
              </c:numCache>
            </c:numRef>
          </c:val>
          <c:smooth val="0"/>
          <c:extLst>
            <c:ext xmlns:c16="http://schemas.microsoft.com/office/drawing/2014/chart" uri="{C3380CC4-5D6E-409C-BE32-E72D297353CC}">
              <c16:uniqueId val="{00000002-0514-4406-A57B-3EF7E4B76D64}"/>
            </c:ext>
          </c:extLst>
        </c:ser>
        <c:dLbls>
          <c:showLegendKey val="0"/>
          <c:showVal val="0"/>
          <c:showCatName val="0"/>
          <c:showSerName val="0"/>
          <c:showPercent val="0"/>
          <c:showBubbleSize val="0"/>
        </c:dLbls>
        <c:marker val="1"/>
        <c:smooth val="0"/>
        <c:axId val="184958976"/>
        <c:axId val="184960896"/>
      </c:lineChart>
      <c:catAx>
        <c:axId val="18495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960896"/>
        <c:crosses val="autoZero"/>
        <c:auto val="1"/>
        <c:lblAlgn val="ctr"/>
        <c:lblOffset val="100"/>
        <c:tickLblSkip val="1"/>
        <c:tickMarkSkip val="1"/>
        <c:noMultiLvlLbl val="0"/>
      </c:catAx>
      <c:valAx>
        <c:axId val="18496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5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40-44D1-B19B-0B19A55619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40-44D1-B19B-0B19A556192C}"/>
            </c:ext>
          </c:extLst>
        </c:ser>
        <c:ser>
          <c:idx val="2"/>
          <c:order val="2"/>
          <c:tx>
            <c:strRef>
              <c:f>データシート!$A$29</c:f>
              <c:strCache>
                <c:ptCount val="1"/>
                <c:pt idx="0">
                  <c:v>国民健康保険七川診療所特別会計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7.0000000000000007E-2</c:v>
                </c:pt>
                <c:pt idx="4">
                  <c:v>#N/A</c:v>
                </c:pt>
                <c:pt idx="5">
                  <c:v>0.01</c:v>
                </c:pt>
                <c:pt idx="6">
                  <c:v>#N/A</c:v>
                </c:pt>
                <c:pt idx="7">
                  <c:v>0.01</c:v>
                </c:pt>
                <c:pt idx="8">
                  <c:v>#N/A</c:v>
                </c:pt>
                <c:pt idx="9">
                  <c:v>0</c:v>
                </c:pt>
              </c:numCache>
            </c:numRef>
          </c:val>
          <c:extLst>
            <c:ext xmlns:c16="http://schemas.microsoft.com/office/drawing/2014/chart" uri="{C3380CC4-5D6E-409C-BE32-E72D297353CC}">
              <c16:uniqueId val="{00000002-9D40-44D1-B19B-0B19A556192C}"/>
            </c:ext>
          </c:extLst>
        </c:ser>
        <c:ser>
          <c:idx val="3"/>
          <c:order val="3"/>
          <c:tx>
            <c:strRef>
              <c:f>データシート!$A$30</c:f>
              <c:strCache>
                <c:ptCount val="1"/>
                <c:pt idx="0">
                  <c:v>国民健康保険明神診療所特別会計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40-44D1-B19B-0B19A556192C}"/>
            </c:ext>
          </c:extLst>
        </c:ser>
        <c:ser>
          <c:idx val="4"/>
          <c:order val="4"/>
          <c:tx>
            <c:strRef>
              <c:f>データシート!$A$31</c:f>
              <c:strCache>
                <c:ptCount val="1"/>
                <c:pt idx="0">
                  <c:v>へき地診療所特別会計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9D40-44D1-B19B-0B19A556192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0.03</c:v>
                </c:pt>
              </c:numCache>
            </c:numRef>
          </c:val>
          <c:extLst>
            <c:ext xmlns:c16="http://schemas.microsoft.com/office/drawing/2014/chart" uri="{C3380CC4-5D6E-409C-BE32-E72D297353CC}">
              <c16:uniqueId val="{00000005-9D40-44D1-B19B-0B19A556192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0.56999999999999995</c:v>
                </c:pt>
                <c:pt idx="2">
                  <c:v>#N/A</c:v>
                </c:pt>
                <c:pt idx="3">
                  <c:v>0.2</c:v>
                </c:pt>
                <c:pt idx="4">
                  <c:v>#N/A</c:v>
                </c:pt>
                <c:pt idx="5">
                  <c:v>0.19</c:v>
                </c:pt>
                <c:pt idx="6">
                  <c:v>#N/A</c:v>
                </c:pt>
                <c:pt idx="7">
                  <c:v>0.26</c:v>
                </c:pt>
                <c:pt idx="8">
                  <c:v>#N/A</c:v>
                </c:pt>
                <c:pt idx="9">
                  <c:v>0.06</c:v>
                </c:pt>
              </c:numCache>
            </c:numRef>
          </c:val>
          <c:extLst>
            <c:ext xmlns:c16="http://schemas.microsoft.com/office/drawing/2014/chart" uri="{C3380CC4-5D6E-409C-BE32-E72D297353CC}">
              <c16:uniqueId val="{00000006-9D40-44D1-B19B-0B19A556192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0.33</c:v>
                </c:pt>
                <c:pt idx="4">
                  <c:v>#N/A</c:v>
                </c:pt>
                <c:pt idx="5">
                  <c:v>0.45</c:v>
                </c:pt>
                <c:pt idx="6">
                  <c:v>#N/A</c:v>
                </c:pt>
                <c:pt idx="7">
                  <c:v>0.65</c:v>
                </c:pt>
                <c:pt idx="8">
                  <c:v>#N/A</c:v>
                </c:pt>
                <c:pt idx="9">
                  <c:v>0.46</c:v>
                </c:pt>
              </c:numCache>
            </c:numRef>
          </c:val>
          <c:extLst>
            <c:ext xmlns:c16="http://schemas.microsoft.com/office/drawing/2014/chart" uri="{C3380CC4-5D6E-409C-BE32-E72D297353CC}">
              <c16:uniqueId val="{00000007-9D40-44D1-B19B-0B19A556192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0.61</c:v>
                </c:pt>
                <c:pt idx="2">
                  <c:v>#N/A</c:v>
                </c:pt>
                <c:pt idx="3">
                  <c:v>0.95</c:v>
                </c:pt>
                <c:pt idx="4">
                  <c:v>#N/A</c:v>
                </c:pt>
                <c:pt idx="5">
                  <c:v>1.51</c:v>
                </c:pt>
                <c:pt idx="6">
                  <c:v>#N/A</c:v>
                </c:pt>
                <c:pt idx="7">
                  <c:v>2.79</c:v>
                </c:pt>
                <c:pt idx="8">
                  <c:v>#N/A</c:v>
                </c:pt>
                <c:pt idx="9">
                  <c:v>1.4</c:v>
                </c:pt>
              </c:numCache>
            </c:numRef>
          </c:val>
          <c:extLst>
            <c:ext xmlns:c16="http://schemas.microsoft.com/office/drawing/2014/chart" uri="{C3380CC4-5D6E-409C-BE32-E72D297353CC}">
              <c16:uniqueId val="{00000008-9D40-44D1-B19B-0B19A55619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26.98</c:v>
                </c:pt>
                <c:pt idx="2">
                  <c:v>#N/A</c:v>
                </c:pt>
                <c:pt idx="3">
                  <c:v>27.41</c:v>
                </c:pt>
                <c:pt idx="4">
                  <c:v>#N/A</c:v>
                </c:pt>
                <c:pt idx="5">
                  <c:v>24.88</c:v>
                </c:pt>
                <c:pt idx="6">
                  <c:v>#N/A</c:v>
                </c:pt>
                <c:pt idx="7">
                  <c:v>16.98</c:v>
                </c:pt>
                <c:pt idx="8">
                  <c:v>#N/A</c:v>
                </c:pt>
                <c:pt idx="9">
                  <c:v>14.79</c:v>
                </c:pt>
              </c:numCache>
            </c:numRef>
          </c:val>
          <c:extLst>
            <c:ext xmlns:c16="http://schemas.microsoft.com/office/drawing/2014/chart" uri="{C3380CC4-5D6E-409C-BE32-E72D297353CC}">
              <c16:uniqueId val="{00000009-9D40-44D1-B19B-0B19A556192C}"/>
            </c:ext>
          </c:extLst>
        </c:ser>
        <c:dLbls>
          <c:showLegendKey val="0"/>
          <c:showVal val="0"/>
          <c:showCatName val="0"/>
          <c:showSerName val="0"/>
          <c:showPercent val="0"/>
          <c:showBubbleSize val="0"/>
        </c:dLbls>
        <c:gapWidth val="150"/>
        <c:overlap val="100"/>
        <c:axId val="185350016"/>
        <c:axId val="185351552"/>
      </c:barChart>
      <c:catAx>
        <c:axId val="1853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51552"/>
        <c:crosses val="autoZero"/>
        <c:auto val="1"/>
        <c:lblAlgn val="ctr"/>
        <c:lblOffset val="100"/>
        <c:tickLblSkip val="1"/>
        <c:tickMarkSkip val="1"/>
        <c:noMultiLvlLbl val="0"/>
      </c:catAx>
      <c:valAx>
        <c:axId val="1853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5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290</c:v>
                </c:pt>
                <c:pt idx="5">
                  <c:v>274</c:v>
                </c:pt>
                <c:pt idx="8">
                  <c:v>295</c:v>
                </c:pt>
                <c:pt idx="11">
                  <c:v>292</c:v>
                </c:pt>
                <c:pt idx="14">
                  <c:v>309</c:v>
                </c:pt>
              </c:numCache>
            </c:numRef>
          </c:val>
          <c:extLst>
            <c:ext xmlns:c16="http://schemas.microsoft.com/office/drawing/2014/chart" uri="{C3380CC4-5D6E-409C-BE32-E72D297353CC}">
              <c16:uniqueId val="{00000000-7DDC-4E48-A3DC-9EBE0AA0D9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DC-4E48-A3DC-9EBE0AA0D9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DC-4E48-A3DC-9EBE0AA0D9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14</c:v>
                </c:pt>
                <c:pt idx="6">
                  <c:v>14</c:v>
                </c:pt>
                <c:pt idx="9">
                  <c:v>27</c:v>
                </c:pt>
                <c:pt idx="12">
                  <c:v>25</c:v>
                </c:pt>
              </c:numCache>
            </c:numRef>
          </c:val>
          <c:extLst>
            <c:ext xmlns:c16="http://schemas.microsoft.com/office/drawing/2014/chart" uri="{C3380CC4-5D6E-409C-BE32-E72D297353CC}">
              <c16:uniqueId val="{00000003-7DDC-4E48-A3DC-9EBE0AA0D9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c:v>
                </c:pt>
                <c:pt idx="3">
                  <c:v>2</c:v>
                </c:pt>
                <c:pt idx="6">
                  <c:v>3</c:v>
                </c:pt>
                <c:pt idx="9">
                  <c:v>3</c:v>
                </c:pt>
                <c:pt idx="12">
                  <c:v>13</c:v>
                </c:pt>
              </c:numCache>
            </c:numRef>
          </c:val>
          <c:extLst>
            <c:ext xmlns:c16="http://schemas.microsoft.com/office/drawing/2014/chart" uri="{C3380CC4-5D6E-409C-BE32-E72D297353CC}">
              <c16:uniqueId val="{00000004-7DDC-4E48-A3DC-9EBE0AA0D9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DC-4E48-A3DC-9EBE0AA0D9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DC-4E48-A3DC-9EBE0AA0D9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378</c:v>
                </c:pt>
                <c:pt idx="3">
                  <c:v>360</c:v>
                </c:pt>
                <c:pt idx="6">
                  <c:v>368</c:v>
                </c:pt>
                <c:pt idx="9">
                  <c:v>362</c:v>
                </c:pt>
                <c:pt idx="12">
                  <c:v>370</c:v>
                </c:pt>
              </c:numCache>
            </c:numRef>
          </c:val>
          <c:extLst>
            <c:ext xmlns:c16="http://schemas.microsoft.com/office/drawing/2014/chart" uri="{C3380CC4-5D6E-409C-BE32-E72D297353CC}">
              <c16:uniqueId val="{00000007-7DDC-4E48-A3DC-9EBE0AA0D9FA}"/>
            </c:ext>
          </c:extLst>
        </c:ser>
        <c:dLbls>
          <c:showLegendKey val="0"/>
          <c:showVal val="0"/>
          <c:showCatName val="0"/>
          <c:showSerName val="0"/>
          <c:showPercent val="0"/>
          <c:showBubbleSize val="0"/>
        </c:dLbls>
        <c:gapWidth val="100"/>
        <c:overlap val="100"/>
        <c:axId val="185422976"/>
        <c:axId val="18542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c:v>
                </c:pt>
                <c:pt idx="2">
                  <c:v>#N/A</c:v>
                </c:pt>
                <c:pt idx="3">
                  <c:v>#N/A</c:v>
                </c:pt>
                <c:pt idx="4">
                  <c:v>102</c:v>
                </c:pt>
                <c:pt idx="5">
                  <c:v>#N/A</c:v>
                </c:pt>
                <c:pt idx="6">
                  <c:v>#N/A</c:v>
                </c:pt>
                <c:pt idx="7">
                  <c:v>90</c:v>
                </c:pt>
                <c:pt idx="8">
                  <c:v>#N/A</c:v>
                </c:pt>
                <c:pt idx="9">
                  <c:v>#N/A</c:v>
                </c:pt>
                <c:pt idx="10">
                  <c:v>100</c:v>
                </c:pt>
                <c:pt idx="11">
                  <c:v>#N/A</c:v>
                </c:pt>
                <c:pt idx="12">
                  <c:v>#N/A</c:v>
                </c:pt>
                <c:pt idx="13">
                  <c:v>99</c:v>
                </c:pt>
                <c:pt idx="14">
                  <c:v>#N/A</c:v>
                </c:pt>
              </c:numCache>
            </c:numRef>
          </c:val>
          <c:smooth val="0"/>
          <c:extLst>
            <c:ext xmlns:c16="http://schemas.microsoft.com/office/drawing/2014/chart" uri="{C3380CC4-5D6E-409C-BE32-E72D297353CC}">
              <c16:uniqueId val="{00000008-7DDC-4E48-A3DC-9EBE0AA0D9FA}"/>
            </c:ext>
          </c:extLst>
        </c:ser>
        <c:dLbls>
          <c:showLegendKey val="0"/>
          <c:showVal val="0"/>
          <c:showCatName val="0"/>
          <c:showSerName val="0"/>
          <c:showPercent val="0"/>
          <c:showBubbleSize val="0"/>
        </c:dLbls>
        <c:marker val="1"/>
        <c:smooth val="0"/>
        <c:axId val="185422976"/>
        <c:axId val="185424896"/>
      </c:lineChart>
      <c:catAx>
        <c:axId val="18542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24896"/>
        <c:crosses val="autoZero"/>
        <c:auto val="1"/>
        <c:lblAlgn val="ctr"/>
        <c:lblOffset val="100"/>
        <c:tickLblSkip val="1"/>
        <c:tickMarkSkip val="1"/>
        <c:noMultiLvlLbl val="0"/>
      </c:catAx>
      <c:valAx>
        <c:axId val="18542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2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2754</c:v>
                </c:pt>
                <c:pt idx="5">
                  <c:v>2766</c:v>
                </c:pt>
                <c:pt idx="8">
                  <c:v>2470</c:v>
                </c:pt>
                <c:pt idx="11">
                  <c:v>2551</c:v>
                </c:pt>
                <c:pt idx="14">
                  <c:v>2422</c:v>
                </c:pt>
              </c:numCache>
            </c:numRef>
          </c:val>
          <c:extLst>
            <c:ext xmlns:c16="http://schemas.microsoft.com/office/drawing/2014/chart" uri="{C3380CC4-5D6E-409C-BE32-E72D297353CC}">
              <c16:uniqueId val="{00000000-D1CA-4F16-B21F-E548D78234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1CA-4F16-B21F-E548D78234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2745</c:v>
                </c:pt>
                <c:pt idx="5">
                  <c:v>3010</c:v>
                </c:pt>
                <c:pt idx="8">
                  <c:v>3201</c:v>
                </c:pt>
                <c:pt idx="11">
                  <c:v>3326</c:v>
                </c:pt>
                <c:pt idx="14">
                  <c:v>3287</c:v>
                </c:pt>
              </c:numCache>
            </c:numRef>
          </c:val>
          <c:extLst>
            <c:ext xmlns:c16="http://schemas.microsoft.com/office/drawing/2014/chart" uri="{C3380CC4-5D6E-409C-BE32-E72D297353CC}">
              <c16:uniqueId val="{00000002-D1CA-4F16-B21F-E548D78234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CA-4F16-B21F-E548D78234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CA-4F16-B21F-E548D78234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CA-4F16-B21F-E548D78234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792</c:v>
                </c:pt>
                <c:pt idx="3">
                  <c:v>752</c:v>
                </c:pt>
                <c:pt idx="6">
                  <c:v>693</c:v>
                </c:pt>
                <c:pt idx="9">
                  <c:v>637</c:v>
                </c:pt>
                <c:pt idx="12">
                  <c:v>584</c:v>
                </c:pt>
              </c:numCache>
            </c:numRef>
          </c:val>
          <c:extLst>
            <c:ext xmlns:c16="http://schemas.microsoft.com/office/drawing/2014/chart" uri="{C3380CC4-5D6E-409C-BE32-E72D297353CC}">
              <c16:uniqueId val="{00000006-D1CA-4F16-B21F-E548D78234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271</c:v>
                </c:pt>
                <c:pt idx="3">
                  <c:v>256</c:v>
                </c:pt>
                <c:pt idx="6">
                  <c:v>238</c:v>
                </c:pt>
                <c:pt idx="9">
                  <c:v>218</c:v>
                </c:pt>
                <c:pt idx="12">
                  <c:v>193</c:v>
                </c:pt>
              </c:numCache>
            </c:numRef>
          </c:val>
          <c:extLst>
            <c:ext xmlns:c16="http://schemas.microsoft.com/office/drawing/2014/chart" uri="{C3380CC4-5D6E-409C-BE32-E72D297353CC}">
              <c16:uniqueId val="{00000007-D1CA-4F16-B21F-E548D78234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186</c:v>
                </c:pt>
                <c:pt idx="3">
                  <c:v>181</c:v>
                </c:pt>
                <c:pt idx="6">
                  <c:v>171</c:v>
                </c:pt>
                <c:pt idx="9">
                  <c:v>283</c:v>
                </c:pt>
                <c:pt idx="12">
                  <c:v>372</c:v>
                </c:pt>
              </c:numCache>
            </c:numRef>
          </c:val>
          <c:extLst>
            <c:ext xmlns:c16="http://schemas.microsoft.com/office/drawing/2014/chart" uri="{C3380CC4-5D6E-409C-BE32-E72D297353CC}">
              <c16:uniqueId val="{00000008-D1CA-4F16-B21F-E548D78234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CA-4F16-B21F-E548D78234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3493</c:v>
                </c:pt>
                <c:pt idx="3">
                  <c:v>3397</c:v>
                </c:pt>
                <c:pt idx="6">
                  <c:v>3306</c:v>
                </c:pt>
                <c:pt idx="9">
                  <c:v>3145</c:v>
                </c:pt>
                <c:pt idx="12">
                  <c:v>2955</c:v>
                </c:pt>
              </c:numCache>
            </c:numRef>
          </c:val>
          <c:extLst>
            <c:ext xmlns:c16="http://schemas.microsoft.com/office/drawing/2014/chart" uri="{C3380CC4-5D6E-409C-BE32-E72D297353CC}">
              <c16:uniqueId val="{0000000A-D1CA-4F16-B21F-E548D7823437}"/>
            </c:ext>
          </c:extLst>
        </c:ser>
        <c:dLbls>
          <c:showLegendKey val="0"/>
          <c:showVal val="0"/>
          <c:showCatName val="0"/>
          <c:showSerName val="0"/>
          <c:showPercent val="0"/>
          <c:showBubbleSize val="0"/>
        </c:dLbls>
        <c:gapWidth val="100"/>
        <c:overlap val="100"/>
        <c:axId val="185489280"/>
        <c:axId val="185499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CA-4F16-B21F-E548D7823437}"/>
            </c:ext>
          </c:extLst>
        </c:ser>
        <c:dLbls>
          <c:showLegendKey val="0"/>
          <c:showVal val="0"/>
          <c:showCatName val="0"/>
          <c:showSerName val="0"/>
          <c:showPercent val="0"/>
          <c:showBubbleSize val="0"/>
        </c:dLbls>
        <c:marker val="1"/>
        <c:smooth val="0"/>
        <c:axId val="185489280"/>
        <c:axId val="185499648"/>
      </c:lineChart>
      <c:catAx>
        <c:axId val="1854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499648"/>
        <c:crosses val="autoZero"/>
        <c:auto val="1"/>
        <c:lblAlgn val="ctr"/>
        <c:lblOffset val="100"/>
        <c:tickLblSkip val="1"/>
        <c:tickMarkSkip val="1"/>
        <c:noMultiLvlLbl val="0"/>
      </c:catAx>
      <c:valAx>
        <c:axId val="18549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1249</c:v>
                </c:pt>
                <c:pt idx="1">
                  <c:v>1250</c:v>
                </c:pt>
                <c:pt idx="2">
                  <c:v>1181</c:v>
                </c:pt>
              </c:numCache>
            </c:numRef>
          </c:val>
          <c:extLst>
            <c:ext xmlns:c16="http://schemas.microsoft.com/office/drawing/2014/chart" uri="{C3380CC4-5D6E-409C-BE32-E72D297353CC}">
              <c16:uniqueId val="{00000000-5E54-448A-BB1E-38E95A2580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316</c:v>
                </c:pt>
                <c:pt idx="1">
                  <c:v>317</c:v>
                </c:pt>
                <c:pt idx="2">
                  <c:v>277</c:v>
                </c:pt>
              </c:numCache>
            </c:numRef>
          </c:val>
          <c:extLst>
            <c:ext xmlns:c16="http://schemas.microsoft.com/office/drawing/2014/chart" uri="{C3380CC4-5D6E-409C-BE32-E72D297353CC}">
              <c16:uniqueId val="{00000001-5E54-448A-BB1E-38E95A2580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1519</c:v>
                </c:pt>
                <c:pt idx="1">
                  <c:v>1610</c:v>
                </c:pt>
                <c:pt idx="2">
                  <c:v>1652</c:v>
                </c:pt>
              </c:numCache>
            </c:numRef>
          </c:val>
          <c:extLst>
            <c:ext xmlns:c16="http://schemas.microsoft.com/office/drawing/2014/chart" uri="{C3380CC4-5D6E-409C-BE32-E72D297353CC}">
              <c16:uniqueId val="{00000002-5E54-448A-BB1E-38E95A25800C}"/>
            </c:ext>
          </c:extLst>
        </c:ser>
        <c:dLbls>
          <c:showLegendKey val="0"/>
          <c:showVal val="0"/>
          <c:showCatName val="0"/>
          <c:showSerName val="0"/>
          <c:showPercent val="0"/>
          <c:showBubbleSize val="0"/>
        </c:dLbls>
        <c:gapWidth val="120"/>
        <c:overlap val="100"/>
        <c:axId val="186020992"/>
        <c:axId val="186022528"/>
      </c:barChart>
      <c:catAx>
        <c:axId val="18602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6022528"/>
        <c:crosses val="autoZero"/>
        <c:auto val="1"/>
        <c:lblAlgn val="ctr"/>
        <c:lblOffset val="100"/>
        <c:tickLblSkip val="1"/>
        <c:tickMarkSkip val="1"/>
        <c:noMultiLvlLbl val="0"/>
      </c:catAx>
      <c:valAx>
        <c:axId val="186022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602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{0B54A690-EEE0-405E-B1F8-1BD292CE0EEF}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F43-4869-948F-486511A3FF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{2AFC5934-38AD-4593-A527-C298A3DD8C76}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43-4869-948F-486511A3FF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{F2A1F4CD-16D0-4FF8-BD04-73C8262EDA0A}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43-4869-948F-486511A3FF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{FA37C95C-2802-479A-8743-847BFA93989A}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43-4869-948F-486511A3FF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{70AA55F2-B1EE-403B-AEC7-43ADFE7931F5}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43-4869-948F-486511A3FF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{130A4627-7130-4C95-9CF4-050A4DD2733E}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F43-4869-948F-486511A3FF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{3EBEFC11-0842-4D60-BB17-37B5B5A8CE71}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F43-4869-948F-486511A3FF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{58DC2E0F-EAF7-4407-8DF1-9C1063FAC966}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F43-4869-948F-486511A3FF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{675D3B4A-4C03-431A-86B8-83E419199BF2}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F43-4869-948F-486511A3FF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c:v>
                </c:pt>
                <c:pt idx="24">
                  <c:v>56.9</c:v>
                </c:pt>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F43-4869-948F-486511A3FF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{876BAEE2-66A9-4719-8293-5DAB41DF4F5D}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F43-4869-948F-486511A3FF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{26807FE6-9D8B-4425-8086-3EDE4B5CF1E5}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43-4869-948F-486511A3FF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{882FB263-F19D-4F0A-AAD6-C6B9EFCB014A}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43-4869-948F-486511A3FF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{BBF107FC-A9F7-44AD-BEDD-F40C63E08707}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43-4869-948F-486511A3FF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{943E602F-ABA7-46B5-9CD9-5308DEE2F41D}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43-4869-948F-486511A3FF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{B5411121-B978-4D1F-A2D7-9DC21FD26604}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F43-4869-948F-486511A3FF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{9CF9EA8E-04D2-4F5A-A425-1405A5D532E4}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F43-4869-948F-486511A3FF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{1C435368-9BCD-4F68-A434-9620F894AA1D}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F43-4869-948F-486511A3FF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{305ED93B-6444-4299-B214-F5AB7D9EB043}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F43-4869-948F-486511A3FF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F43-4869-948F-486511A3FF3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{F6D03589-0387-4E56-A3C7-7331818E2207}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CD3-4F7C-8701-BCE6557067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{DED641A9-B7E8-447C-AD32-C38318E37E57}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D3-4F7C-8701-BCE6557067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{03AA90E8-CC58-4899-8335-D5C05D10CBDF}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D3-4F7C-8701-BCE6557067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{1E33FD51-64BF-4AE3-808C-B994F89E98F1}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D3-4F7C-8701-BCE6557067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{6B77651D-23AC-493A-B4E9-BD2707AAE90B}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D3-4F7C-8701-BCE6557067B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{0CE8532A-AF66-4404-863E-421E9C74DDD5}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CD3-4F7C-8701-BCE6557067B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{501A35AB-8B9F-4F8D-BFCC-5DCA8B8E9E64}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CD3-4F7C-8701-BCE6557067B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{8718CFFA-008B-456A-8555-BED0C5EE0582}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CD3-4F7C-8701-BCE6557067B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{499B8DA2-64E0-45AD-9D2D-D53B4A9E41AA}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CD3-4F7C-8701-BCE6557067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c:v>
                </c:pt>
                <c:pt idx="16">
                  <c:v>5.5</c:v>
                </c:pt>
                <c:pt idx="24">
                  <c:v>5.5</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D3-4F7C-8701-BCE6557067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{2D3C2026-8BF8-49F2-A584-D0BF871CC1EF}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CD3-4F7C-8701-BCE6557067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{B52AF7BE-23A1-4668-A0DA-D64164B47CDC}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D3-4F7C-8701-BCE6557067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{6ADD0242-709E-4981-B6C5-37EB18F1AF6A}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D3-4F7C-8701-BCE6557067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{1671787C-1C92-4830-B9A0-33A057D3E921}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D3-4F7C-8701-BCE6557067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{D7D25E98-FD7D-4ECC-BCEF-D718F5B09721}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D3-4F7C-8701-BCE6557067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{91E4A694-68D6-4B58-A606-D1642F777AD7}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CD3-4F7C-8701-BCE6557067B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{C7F72BF6-9394-41D0-BB44-D7C54A456843}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CD3-4F7C-8701-BCE6557067B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{02F5FC91-AF7B-42C6-BF5A-9FC1F2A9EB35}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CD3-4F7C-8701-BCE6557067B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{C024B276-42A4-4786-8376-24656367EAC1}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CD3-4F7C-8701-BCE6557067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D3-4F7C-8701-BCE6557067BC}"/>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実質公債費率は類似団体と比較して低い水準にある。また、平成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と低水準で推移しており、これは、以前から起債抑制に努めていることに因る。</a:t>
          </a:r>
          <a:endParaRPr lang="ja-JP" altLang="ja-JP" sz="1400">
            <a:effectLst/>
          </a:endParaRPr>
        </a:p>
        <a:p>
          <a:r>
            <a:rPr kumimoji="1" lang="ja-JP" altLang="ja-JP" sz="1100">
              <a:solidFill>
                <a:schemeClr val="dk1"/>
              </a:solidFill>
              <a:effectLst/>
              <a:latin typeface="+mn-lt"/>
              <a:ea typeface="+mn-ea"/>
              <a:cs typeface="+mn-cs"/>
            </a:rPr>
            <a:t>　今後も引き続き現在の水準維持に努める。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ゴシック" pitchFamily="49" charset="-128"/>
              <a:ea typeface="ＭＳ ゴシック" pitchFamily="49" charset="-128"/>
            </a:rPr>
            <a:t>満期一括償還地方債を利用していないため</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当町では、起債を抑制しつつ、各種基金への積立を行ってきたため、平成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今後の見通しとしては、平成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年度以降、過疎債等を財源として簡易水道建設に着手しており、加えて、平成</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に防災基金を使用した大型事業も予定しているため、充当可能基金の数値が減少することが予想される。</a:t>
          </a:r>
          <a:endParaRPr lang="ja-JP" altLang="ja-JP" sz="1400">
            <a:effectLst/>
          </a:endParaRPr>
        </a:p>
        <a:p>
          <a:r>
            <a:rPr kumimoji="1" lang="ja-JP" altLang="ja-JP" sz="1100">
              <a:solidFill>
                <a:schemeClr val="dk1"/>
              </a:solidFill>
              <a:effectLst/>
              <a:latin typeface="+mn-lt"/>
              <a:ea typeface="+mn-ea"/>
              <a:cs typeface="+mn-cs"/>
            </a:rPr>
            <a:t>　このことを踏まえつつ、今後も起債に頼らない財政運営を心掛けつつ、必要に応じ、各種目的基金への積立を行うこととする。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和歌山県古座川町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基金全体として増となっていおり、財政調整基金、減債基金以外の特定目的基金の増によるものである。</a:t>
          </a:r>
          <a:endParaRPr lang="ja-JP" altLang="ja-JP" sz="1400">
            <a:effectLst/>
          </a:endParaRPr>
        </a:p>
        <a:p>
          <a:r>
            <a:rPr kumimoji="1" lang="ja-JP" altLang="ja-JP" sz="1100">
              <a:solidFill>
                <a:schemeClr val="dk1"/>
              </a:solidFill>
              <a:effectLst/>
              <a:latin typeface="+mn-lt"/>
              <a:ea typeface="+mn-ea"/>
              <a:cs typeface="+mn-cs"/>
            </a:rPr>
            <a:t>　主な要因は、防災対策基金及び公共施設整備基金の積立によるものである。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各種大型事業に対応した目的金については今後も引き続き積立をおこなう</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基金の使途は</a:t>
          </a:r>
          <a:r>
            <a:rPr kumimoji="1" lang="ja-JP" altLang="en-US" sz="1100">
              <a:solidFill>
                <a:sysClr val="windowText" lastClr="000000"/>
              </a:solidFill>
              <a:effectLst/>
              <a:latin typeface="+mn-lt"/>
              <a:ea typeface="+mn-ea"/>
              <a:cs typeface="+mn-cs"/>
            </a:rPr>
            <a:t>古座川町における防災、減災に対する事業、災害発生時における応急対策、復旧、復興に対する事業及び被災地への支援活動等に対する事業に充てる</a:t>
          </a:r>
          <a:r>
            <a:rPr kumimoji="1" lang="ja-JP" altLang="ja-JP" sz="1100">
              <a:solidFill>
                <a:sysClr val="windowText" lastClr="000000"/>
              </a:solidFill>
              <a:effectLst/>
              <a:latin typeface="+mn-lt"/>
              <a:ea typeface="+mn-ea"/>
              <a:cs typeface="+mn-cs"/>
            </a:rPr>
            <a:t>防災対策</a:t>
          </a:r>
          <a:r>
            <a:rPr kumimoji="1" lang="ja-JP" altLang="en-US" sz="1100">
              <a:solidFill>
                <a:sysClr val="windowText" lastClr="000000"/>
              </a:solidFill>
              <a:effectLst/>
              <a:latin typeface="+mn-lt"/>
              <a:ea typeface="+mn-ea"/>
              <a:cs typeface="+mn-cs"/>
            </a:rPr>
            <a:t>基金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公共施設の新規整備や老朽化対策に充てる</a:t>
          </a:r>
          <a:r>
            <a:rPr kumimoji="1" lang="ja-JP" altLang="ja-JP" sz="1100">
              <a:solidFill>
                <a:sysClr val="windowText" lastClr="000000"/>
              </a:solidFill>
              <a:effectLst/>
              <a:latin typeface="+mn-lt"/>
              <a:ea typeface="+mn-ea"/>
              <a:cs typeface="+mn-cs"/>
            </a:rPr>
            <a:t>公共施設整備、</a:t>
          </a:r>
          <a:r>
            <a:rPr kumimoji="1" lang="ja-JP" altLang="en-US" sz="1100">
              <a:solidFill>
                <a:sysClr val="windowText" lastClr="000000"/>
              </a:solidFill>
              <a:effectLst/>
              <a:latin typeface="+mn-lt"/>
              <a:ea typeface="+mn-ea"/>
              <a:cs typeface="+mn-cs"/>
            </a:rPr>
            <a:t>高齢化社会の福祉活動の促進及び快適な生活環境の形成をはかるための事業に充てる</a:t>
          </a:r>
          <a:r>
            <a:rPr kumimoji="1" lang="ja-JP" altLang="ja-JP" sz="1100">
              <a:solidFill>
                <a:sysClr val="windowText" lastClr="000000"/>
              </a:solidFill>
              <a:effectLst/>
              <a:latin typeface="+mn-lt"/>
              <a:ea typeface="+mn-ea"/>
              <a:cs typeface="+mn-cs"/>
            </a:rPr>
            <a:t>福祉</a:t>
          </a:r>
          <a:r>
            <a:rPr kumimoji="1" lang="ja-JP" altLang="en-US" sz="1100">
              <a:solidFill>
                <a:sysClr val="windowText" lastClr="000000"/>
              </a:solidFill>
              <a:effectLst/>
              <a:latin typeface="+mn-lt"/>
              <a:ea typeface="+mn-ea"/>
              <a:cs typeface="+mn-cs"/>
            </a:rPr>
            <a:t>基金</a:t>
          </a:r>
          <a:r>
            <a:rPr kumimoji="1" lang="ja-JP" altLang="ja-JP" sz="1100">
              <a:solidFill>
                <a:sysClr val="windowText" lastClr="000000"/>
              </a:solidFill>
              <a:effectLst/>
              <a:latin typeface="+mn-lt"/>
              <a:ea typeface="+mn-ea"/>
              <a:cs typeface="+mn-cs"/>
            </a:rPr>
            <a:t>、教育</a:t>
          </a:r>
          <a:r>
            <a:rPr kumimoji="1" lang="ja-JP" altLang="en-US" sz="1100">
              <a:solidFill>
                <a:sysClr val="windowText" lastClr="000000"/>
              </a:solidFill>
              <a:effectLst/>
              <a:latin typeface="+mn-lt"/>
              <a:ea typeface="+mn-ea"/>
              <a:cs typeface="+mn-cs"/>
            </a:rPr>
            <a:t>の振興を目的とした事業に充てる教育振興基金</a:t>
          </a:r>
          <a:r>
            <a:rPr kumimoji="1" lang="ja-JP" altLang="ja-JP" sz="1100">
              <a:solidFill>
                <a:sysClr val="windowText" lastClr="000000"/>
              </a:solidFill>
              <a:effectLst/>
              <a:latin typeface="+mn-lt"/>
              <a:ea typeface="+mn-ea"/>
              <a:cs typeface="+mn-cs"/>
            </a:rPr>
            <a:t>等それぞれの目的に応じている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財政調整基金については災害復旧事業への充当による減、その他特定目的基金は減債基金の取崩し及び、廃棄物処理施設基金への積立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により増となっている。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町の各計画等に沿った事業の財源として、各基金の積立を継続する</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年度は災害復旧事業に充当したため、対前年度比で減少となっている。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今後の大幅な税収等の減や災害発生による多額の経費支出等の不測の事態に備え、現在の水準程度の積立額を維持する</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公債費財源の平準化を図るため充当をおこなったため、減少している。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地方債残高に対して基金積立額は大きく下回っており、今後も積立を継続する</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2BC0C3-5695-42C9-BF39-9686DA970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9B49988-026B-42BC-B08E-572D526FF0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BF73D677-A51B-4D9B-8EA6-E23F5684A8B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4A5AD8C0-6608-4179-A27D-B1D3F482C2F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48840484-0A38-4A35-8DBA-98F2193D1B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7E950A24-B924-44E6-9826-E71D51ED25E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6490DEF-A0C6-447C-B000-EC516E6377F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932F86DF-845A-42AF-B68C-1F380D278E1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E4415FE1-FCA2-4730-83F9-E6D7C5810EF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AA4FBAF-C8AD-4E57-A29E-5B4DFF3F83A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270735B0-49E6-4572-9056-9603E3A91A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91D76A2-385E-434E-A007-77F55ED8F8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50CB23E-95C3-4668-A8DA-0CCFFE70D1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33D5559-153D-49CF-8949-5ADD585E62F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9EB35ED-E593-4945-80AC-C77B2A56A97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2884DB31-D657-4CF3-BF33-2B43E0B6A2C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62F150F1-E2AD-427D-A6EB-FD2839422BD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A9F8844-4D1B-49F1-AC1E-51772109D76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1E9F2955-392E-415C-BDC0-6A4850FCB5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44EF76B2-0D60-4CC9-9421-11F25DDB0AA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2,744
2,729
294.23
3,379,005
2,970,259
288,035
1,946,182
2,955,183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5713D846-A0AE-4E55-95E7-A37D6785AC9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FE8E340-755B-4A70-A19F-D137D1B1D56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8DA5F26F-BA57-4199-8A36-52C37F6DAD1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BD3A07E2-40E2-4537-AFA9-942B474335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C3EAF7E-B941-4879-8721-C12BD708DE1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633AA9DA-B177-4E27-A020-06EE0A8F2A2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AD18F12-CA59-49F7-9F6B-81AEA87DB2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DF1F834E-7E6A-4537-8A9E-7A2EA078EF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0BBA47F-8848-4A09-A84A-E889F7C33A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67786E1F-A30B-43D2-BA04-CE0D24D422B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5D308D9-09D7-4BE3-9A26-70C591F2FC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FC5884DA-D3E3-496E-AF06-1F9100A6134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9112DFF-7260-4BEB-A1B1-24F110BABB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D0A6FB5E-C4CD-4331-8A5D-F13D5836796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D950A7F-EF1C-4A31-940E-61C73002F87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779F922-E65A-4B8F-A207-8BAD4EC85D1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719D4FFF-5086-4E4E-B395-779C83C436E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73406D69-E35D-4244-8186-72BD17E6B3E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31FD6950-93AF-4C9A-AA3D-ECB46EB8B2D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CEB6151A-B894-4402-8CCF-073ED724E9B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8BF6D99C-511E-4410-8A92-97D05604CCC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C1CB822-2CCE-478B-94AD-BC59F448315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CBD2C0A0-6765-4049-A810-9564607F85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1F92C69B-30AC-4C08-9703-1CB73756810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D01FD4B-DADA-42E9-B46F-9BBE015547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8057502A-8FEF-4418-A3EF-3E87083677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8161B38B-234E-4DF2-B789-DB036953743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60884DD0-3BFE-472E-AC16-D17B71E65C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FDFAE5AB-3C38-4C83-AB48-739D66FC012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60C0B0AB-D054-46C2-B5CD-A561D7C2198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9350D17-BEA0-4B87-9030-D3B5AB6A97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FC90E82B-71C0-439F-B036-40209A795CB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F388851-6637-4B05-B4C0-0500B326FF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ECD2B86-E1F3-4B62-A5F6-5DF70F2BC8A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有形固定資産減価償却率については、類似団体平均</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和歌山県平均を下回っている。今後も公共施設等の維持管理を適切に進めていく。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2DD52358-4F1B-4D1B-9674-3AE0C36B99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5A3913DF-E510-4BCE-B21D-08B15D53BD9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AC34A2CD-6B7B-4C8A-BB61-2874CAB0651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9156416C-1ECA-4401-A1E1-64024AB577E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891DE3C-8442-4925-A1A3-C18DF083C29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39F96764-EA6D-4186-8AF3-FB3D2CCA405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8587F158-8667-4DDD-AABF-E727A1EEE66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4240ABFD-AD68-4AAB-BB1F-7B601D3E2F0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B2C1096E-AC2E-4254-840A-A2CFD01F9FF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5D68FB8-311E-4BE1-A296-5328A5E40F5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CB540521-0398-4D1E-ACB6-BAEC78F1D33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535F7C8A-75F3-4969-BAD5-1171643340F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BBF9C985-8D52-4C6E-9AB7-A82DC2CF48D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C8E0C76A-2035-429F-9EA1-6B94BB37D4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F9F6B408-D0B5-4665-8CDB-DBD89345F46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B28BF5CC-DE30-46C9-A363-3F4F6469A0E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a:extLst>
            <a:ext uri="{FF2B5EF4-FFF2-40B4-BE49-F238E27FC236}">
              <a16:creationId xmlns:a16="http://schemas.microsoft.com/office/drawing/2014/main" id="{D92DAB3E-F001-47F5-AE74-33C4EE3F9707}"/>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a:extLst>
            <a:ext uri="{FF2B5EF4-FFF2-40B4-BE49-F238E27FC236}">
              <a16:creationId xmlns:a16="http://schemas.microsoft.com/office/drawing/2014/main" id="{4ADD9129-97C9-4A77-88A7-AB2B03726046}"/>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a:extLst>
            <a:ext uri="{FF2B5EF4-FFF2-40B4-BE49-F238E27FC236}">
              <a16:creationId xmlns:a16="http://schemas.microsoft.com/office/drawing/2014/main" id="{A42B4E73-1753-4033-8D0D-7CB018460145}"/>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a:extLst>
            <a:ext uri="{FF2B5EF4-FFF2-40B4-BE49-F238E27FC236}">
              <a16:creationId xmlns:a16="http://schemas.microsoft.com/office/drawing/2014/main" id="{39A8E4A0-725C-4608-B165-7EE6FC73E77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a:extLst>
            <a:ext uri="{FF2B5EF4-FFF2-40B4-BE49-F238E27FC236}">
              <a16:creationId xmlns:a16="http://schemas.microsoft.com/office/drawing/2014/main" id="{FD5FE6FB-71BB-424B-BF3E-501FD7100026}"/>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7" name="有形固定資産減価償却率平均値テキスト">
          <a:extLst>
            <a:ext uri="{FF2B5EF4-FFF2-40B4-BE49-F238E27FC236}">
              <a16:creationId xmlns:a16="http://schemas.microsoft.com/office/drawing/2014/main" id="{900CA536-CBA2-42C0-8D57-70D0425D651A}"/>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a:extLst>
            <a:ext uri="{FF2B5EF4-FFF2-40B4-BE49-F238E27FC236}">
              <a16:creationId xmlns:a16="http://schemas.microsoft.com/office/drawing/2014/main" id="{54B37321-2BBE-4465-BBE9-D8EB672C719F}"/>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a:extLst>
            <a:ext uri="{FF2B5EF4-FFF2-40B4-BE49-F238E27FC236}">
              <a16:creationId xmlns:a16="http://schemas.microsoft.com/office/drawing/2014/main" id="{32384FED-FDEC-40CF-AB69-C0853837B785}"/>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a:extLst>
            <a:ext uri="{FF2B5EF4-FFF2-40B4-BE49-F238E27FC236}">
              <a16:creationId xmlns:a16="http://schemas.microsoft.com/office/drawing/2014/main" id="{97634909-AE62-461D-93CF-A12B66A3884D}"/>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a:extLst>
            <a:ext uri="{FF2B5EF4-FFF2-40B4-BE49-F238E27FC236}">
              <a16:creationId xmlns:a16="http://schemas.microsoft.com/office/drawing/2014/main" id="{5288E6C1-9E51-44C5-BF74-7397CA243FFB}"/>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D1A40C9-7A6B-47A6-A2BF-DCBF285B4D4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9A6F189-DE89-4D78-B9B2-9E1B9C882A0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8FC685C-2F29-493C-BDCD-F8EBC420DD9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8478423-F8AC-44AF-8EFA-ADAE0920FA8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ABAB9B4-BA51-417B-8156-A8BF68F384D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7" name="楕円 86">
          <a:extLst>
            <a:ext uri="{FF2B5EF4-FFF2-40B4-BE49-F238E27FC236}">
              <a16:creationId xmlns:a16="http://schemas.microsoft.com/office/drawing/2014/main" id="{9472399A-78D7-47CA-86D8-E11074F05871}"/>
            </a:ext>
          </a:extLst>
        </xdr:cNvPr>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91880</xdr:rowOff>
    </xdr:from>
    <xdr:ext cx="405111" cy="259045"/>
    <xdr:sp macro="" textlink="">
      <xdr:nvSpPr>
        <xdr:cNvPr id="88" name="有形固定資産減価償却率該当値テキスト">
          <a:extLst>
            <a:ext uri="{FF2B5EF4-FFF2-40B4-BE49-F238E27FC236}">
              <a16:creationId xmlns:a16="http://schemas.microsoft.com/office/drawing/2014/main" id="{10F677CA-41C8-431C-BBFD-6FDB2A647FA5}"/>
            </a:ext>
          </a:extLst>
        </xdr:cNvPr>
        <xdr:cNvSpPr txBox="1"/>
      </xdr:nvSpPr>
      <xdr:spPr>
        <a:xfrm>
          <a:off x="4813300" y="600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9" name="楕円 88">
          <a:extLst>
            <a:ext uri="{FF2B5EF4-FFF2-40B4-BE49-F238E27FC236}">
              <a16:creationId xmlns:a16="http://schemas.microsoft.com/office/drawing/2014/main" id="{2BDF3052-E626-4126-AC00-51B6BC8C2B96}"/>
            </a:ext>
          </a:extLst>
        </xdr:cNvPr>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31</xdr:row>
      <xdr:rowOff>57573</xdr:rowOff>
    </xdr:to>
    <xdr:cxnSp macro="">
      <xdr:nvCxnSpPr>
        <xdr:cNvPr id="90" name="直線コネクタ 89">
          <a:extLst>
            <a:ext uri="{FF2B5EF4-FFF2-40B4-BE49-F238E27FC236}">
              <a16:creationId xmlns:a16="http://schemas.microsoft.com/office/drawing/2014/main" id="{90BB4182-1525-4CD7-8637-A53BA1A89F23}"/>
            </a:ext>
          </a:extLst>
        </xdr:cNvPr>
        <xdr:cNvCxnSpPr/>
      </xdr:nvCxnSpPr>
      <xdr:spPr>
        <a:xfrm flipV="1">
          <a:off x="4051300" y="607927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91" name="楕円 90">
          <a:extLst>
            <a:ext uri="{FF2B5EF4-FFF2-40B4-BE49-F238E27FC236}">
              <a16:creationId xmlns:a16="http://schemas.microsoft.com/office/drawing/2014/main" id="{2448F3CB-1866-4A6D-9D17-D06BDDFCFF36}"/>
            </a:ext>
          </a:extLst>
        </xdr:cNvPr>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161925</xdr:rowOff>
    </xdr:to>
    <xdr:cxnSp macro="">
      <xdr:nvCxnSpPr>
        <xdr:cNvPr id="92" name="直線コネクタ 91">
          <a:extLst>
            <a:ext uri="{FF2B5EF4-FFF2-40B4-BE49-F238E27FC236}">
              <a16:creationId xmlns:a16="http://schemas.microsoft.com/office/drawing/2014/main" id="{44A10352-8DCF-41A7-A41B-BF3F6DC586FF}"/>
            </a:ext>
          </a:extLst>
        </xdr:cNvPr>
        <xdr:cNvCxnSpPr/>
      </xdr:nvCxnSpPr>
      <xdr:spPr>
        <a:xfrm flipV="1">
          <a:off x="3289300" y="6144048"/>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a:extLst>
            <a:ext uri="{FF2B5EF4-FFF2-40B4-BE49-F238E27FC236}">
              <a16:creationId xmlns:a16="http://schemas.microsoft.com/office/drawing/2014/main" id="{EE7C56C1-809E-421A-9664-B07DAE194135}"/>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a:extLst>
            <a:ext uri="{FF2B5EF4-FFF2-40B4-BE49-F238E27FC236}">
              <a16:creationId xmlns:a16="http://schemas.microsoft.com/office/drawing/2014/main" id="{4A152948-CA86-484C-AB9A-B975F450C82B}"/>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a:extLst>
            <a:ext uri="{FF2B5EF4-FFF2-40B4-BE49-F238E27FC236}">
              <a16:creationId xmlns:a16="http://schemas.microsoft.com/office/drawing/2014/main" id="{F2958EC9-90C5-4C6B-A374-C22B5031E59E}"/>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6" name="n_1mainValue有形固定資産減価償却率">
          <a:extLst>
            <a:ext uri="{FF2B5EF4-FFF2-40B4-BE49-F238E27FC236}">
              <a16:creationId xmlns:a16="http://schemas.microsoft.com/office/drawing/2014/main" id="{8A7A4D98-D390-4D11-B179-EE0F7042378A}"/>
            </a:ext>
          </a:extLst>
        </xdr:cNvPr>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7" name="n_2mainValue有形固定資産減価償却率">
          <a:extLst>
            <a:ext uri="{FF2B5EF4-FFF2-40B4-BE49-F238E27FC236}">
              <a16:creationId xmlns:a16="http://schemas.microsoft.com/office/drawing/2014/main" id="{D877A1E7-2248-4805-81AE-98AEF996081E}"/>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C462E052-9AD2-4053-A9F4-00B406C0CE3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95052981-984E-49C8-81FF-C80F3EF87F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BBA5705D-4BC7-4AEE-8931-EF981D73181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5E186791-7FA8-46CA-BB8F-88B49286A22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F667528B-2065-4236-A475-DE33DB25277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2387EF95-D4A2-4EA5-8A0E-75EAF947E38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C0E4956F-3397-4AC7-A0BC-AD026ECE3F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F5E99C5C-1EC0-42CB-8D74-7C16A095B9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82274B93-71A3-4C1D-B8D4-BC0DA5EF47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BA11DF55-4B5E-4F89-AE4C-E3575C648B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ADACC297-ECB2-4202-8B9D-AA5B22D0360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CC60310E-B533-469A-BDE3-F44E0EBA9B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6370A244-016E-43F5-83F8-96CD0E10794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は、全国平均・和歌山県平均を下回っている。今後も地方債発行額の抑制に努め、地方債現在高を減小させていく。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F0373ABC-23C3-45CD-A5B8-477C36E6A5F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16F736A3-BE3B-4BE8-BA0B-E2DAE1EEC7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E647C7B9-836F-45A9-B53D-F35D030F688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D0CDE05E-E64D-463E-9E7A-473EECE5F23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CF044E06-EA9F-4F50-BC43-A0FECDE3D1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6DAD69F6-BC78-4A79-BA60-FEDA3117FC4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F6B239F9-DC6E-46A4-B23F-BC8288BCD2F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7AB0BF00-E6DD-49BC-8E9B-0F11615490A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E8044D85-4E67-45B7-A9E3-8BFA4A871C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E04A8957-E1B4-4F65-9571-F83824919CF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22E84374-8326-4C55-B247-5658DE34514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5860CA5D-1F99-4522-AFBE-FF5E904CCA4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B8C3C6B3-273C-441B-9211-83A62AD5AE8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91CDD941-BDCC-4656-B70C-8DD6A67FD57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2387282-38B1-4323-9A74-EEDEA36AC28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17C1453B-E839-4EA6-A084-25E624A561FE}"/>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918083C2-6E6E-4858-B730-5358C322C73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798521BD-CF66-450A-A3CA-D3ADC5095EB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a:extLst>
            <a:ext uri="{FF2B5EF4-FFF2-40B4-BE49-F238E27FC236}">
              <a16:creationId xmlns:a16="http://schemas.microsoft.com/office/drawing/2014/main" id="{3C4EFFEA-0781-41DC-B203-5F4C09193768}"/>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a:extLst>
            <a:ext uri="{FF2B5EF4-FFF2-40B4-BE49-F238E27FC236}">
              <a16:creationId xmlns:a16="http://schemas.microsoft.com/office/drawing/2014/main" id="{689589CA-551F-48CB-8129-D4F7F1580FA6}"/>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a:extLst>
            <a:ext uri="{FF2B5EF4-FFF2-40B4-BE49-F238E27FC236}">
              <a16:creationId xmlns:a16="http://schemas.microsoft.com/office/drawing/2014/main" id="{8F968605-8CC3-4481-A09D-D10819EDA658}"/>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a:extLst>
            <a:ext uri="{FF2B5EF4-FFF2-40B4-BE49-F238E27FC236}">
              <a16:creationId xmlns:a16="http://schemas.microsoft.com/office/drawing/2014/main" id="{5506894C-5CEA-4C35-BD10-EFE5895BDD79}"/>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a:extLst>
            <a:ext uri="{FF2B5EF4-FFF2-40B4-BE49-F238E27FC236}">
              <a16:creationId xmlns:a16="http://schemas.microsoft.com/office/drawing/2014/main" id="{06AEC464-8939-4EE4-821D-69F2BF49B302}"/>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AFDE923-31D2-4B5B-BE18-92BA7A690DD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81DCB2F-8886-4EE5-806D-F0D0E7C1062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69FCA5F-635E-4175-96C8-1A169E4C3F2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CB6A84E-DAC2-4EDB-BF52-464CA06FC18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F9F1FFC-B669-4AD8-8CD4-0AF6E1CE92E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125540</xdr:rowOff>
    </xdr:from>
    <xdr:to>
      <xdr:col>76</xdr:col>
      <xdr:colOff>73025</xdr:colOff>
      <xdr:row>34</xdr:row>
      <xdr:rowOff>55690</xdr:rowOff>
    </xdr:to>
    <xdr:sp macro="" textlink="">
      <xdr:nvSpPr>
        <xdr:cNvPr id="139" name="楕円 138">
          <a:extLst>
            <a:ext uri="{FF2B5EF4-FFF2-40B4-BE49-F238E27FC236}">
              <a16:creationId xmlns:a16="http://schemas.microsoft.com/office/drawing/2014/main" id="{FFABF31C-2727-46B0-9FDC-F48D0798883B}"/>
            </a:ext>
          </a:extLst>
        </xdr:cNvPr>
        <xdr:cNvSpPr/>
      </xdr:nvSpPr>
      <xdr:spPr>
        <a:xfrm>
          <a:off x="14744700" y="65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103967</xdr:rowOff>
    </xdr:from>
    <xdr:ext cx="469744" cy="259045"/>
    <xdr:sp macro="" textlink="">
      <xdr:nvSpPr>
        <xdr:cNvPr id="140" name="債務償還比率該当値テキスト">
          <a:extLst>
            <a:ext uri="{FF2B5EF4-FFF2-40B4-BE49-F238E27FC236}">
              <a16:creationId xmlns:a16="http://schemas.microsoft.com/office/drawing/2014/main" id="{4956621C-59B6-423E-8D53-FF438BB7C43C}"/>
            </a:ext>
          </a:extLst>
        </xdr:cNvPr>
        <xdr:cNvSpPr txBox="1"/>
      </xdr:nvSpPr>
      <xdr:spPr>
        <a:xfrm>
          <a:off x="14846300" y="653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83919</xdr:rowOff>
    </xdr:from>
    <xdr:to>
      <xdr:col>72</xdr:col>
      <xdr:colOff>123825</xdr:colOff>
      <xdr:row>34</xdr:row>
      <xdr:rowOff>14069</xdr:rowOff>
    </xdr:to>
    <xdr:sp macro="" textlink="">
      <xdr:nvSpPr>
        <xdr:cNvPr id="141" name="楕円 140">
          <a:extLst>
            <a:ext uri="{FF2B5EF4-FFF2-40B4-BE49-F238E27FC236}">
              <a16:creationId xmlns:a16="http://schemas.microsoft.com/office/drawing/2014/main" id="{75F5943F-9848-4AB7-848B-FED8629F577A}"/>
            </a:ext>
          </a:extLst>
        </xdr:cNvPr>
        <xdr:cNvSpPr/>
      </xdr:nvSpPr>
      <xdr:spPr>
        <a:xfrm>
          <a:off x="14033500" y="65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134719</xdr:rowOff>
    </xdr:from>
    <xdr:to>
      <xdr:col>76</xdr:col>
      <xdr:colOff>22225</xdr:colOff>
      <xdr:row>34</xdr:row>
      <xdr:rowOff>4890</xdr:rowOff>
    </xdr:to>
    <xdr:cxnSp macro="">
      <xdr:nvCxnSpPr>
        <xdr:cNvPr id="142" name="直線コネクタ 141">
          <a:extLst>
            <a:ext uri="{FF2B5EF4-FFF2-40B4-BE49-F238E27FC236}">
              <a16:creationId xmlns:a16="http://schemas.microsoft.com/office/drawing/2014/main" id="{743591ED-514C-4CF6-851E-ED4776D22607}"/>
            </a:ext>
          </a:extLst>
        </xdr:cNvPr>
        <xdr:cNvCxnSpPr/>
      </xdr:nvCxnSpPr>
      <xdr:spPr>
        <a:xfrm>
          <a:off x="14084300" y="6564094"/>
          <a:ext cx="7112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3" name="n_1aveValue債務償還比率">
          <a:extLst>
            <a:ext uri="{FF2B5EF4-FFF2-40B4-BE49-F238E27FC236}">
              <a16:creationId xmlns:a16="http://schemas.microsoft.com/office/drawing/2014/main" id="{A102FEC9-1D2F-4A93-8B70-4C52D8FEC0F0}"/>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5196</xdr:rowOff>
    </xdr:from>
    <xdr:ext cx="469744" cy="259045"/>
    <xdr:sp macro="" textlink="">
      <xdr:nvSpPr>
        <xdr:cNvPr id="144" name="n_1mainValue債務償還比率">
          <a:extLst>
            <a:ext uri="{FF2B5EF4-FFF2-40B4-BE49-F238E27FC236}">
              <a16:creationId xmlns:a16="http://schemas.microsoft.com/office/drawing/2014/main" id="{0DB0FEF9-EDC0-4B19-82EC-29A53C6A147A}"/>
            </a:ext>
          </a:extLst>
        </xdr:cNvPr>
        <xdr:cNvSpPr txBox="1"/>
      </xdr:nvSpPr>
      <xdr:spPr>
        <a:xfrm>
          <a:off x="13836727" y="66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B4AE274C-4F92-49D0-B3CF-82A6B6B0FBB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E8D6B19F-470E-44F3-9D2A-DA67235896B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39C3971-2FFC-466A-90A2-36FFA045E7D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4005975E-3CC3-41F8-8FD7-93A3FA8E4F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D08BA461-082E-4EB8-AD14-CADF5581A60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65B6FE24-4D42-487D-BA68-5E340896237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243871-000B-432C-9B45-273B987F80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1547D5-25FC-4A4E-985F-F27DCE8088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B33227-593D-4FF3-ADFC-CB8D27D5D5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2EEEC0-4A92-41ED-A61E-37B64A46DD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0542D7-DFD0-4B50-AFCA-C4D84BF47E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DA090B-3A1E-4D82-A42A-5EA91E5186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E0F45C-0BC1-451C-9171-E6BE54E100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5BCDE2-6D49-4704-B4DE-648BC3D7C1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A47477-0CFE-442D-85A6-3C235B286B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492568-E443-47FE-9BE8-00E9BF2FF0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2,744
2,729
294.23
3,379,005
2,970,259
288,035
1,946,182
2,955,183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17B731-EFB9-4506-8DF7-70AC63DF08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25CF3C-4959-477E-867A-3D6FA1F8EC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3EE681-91EC-4E93-8B2E-DA5DAE739A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57B094-824F-4DCA-A748-2CD7593E4C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69811C-9E57-4599-A2FE-17375FC45D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534472-2CA6-4A97-B2AF-B34BCB775F8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9FD3F1-970F-4BFE-97E7-1AAE476068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399D43-4C94-4542-8FC2-B6FBF3BBD6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D3E0C7-A7B4-4C62-BC57-10E47FD599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5F6C0C-20CE-42B5-8D50-78A1036CC0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E860BD-13CE-496E-BC0F-0FC03D11D5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6CC2B7-DCA1-45B0-9762-761A077146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0B3B24-62A8-4CFE-95D3-362C3CCF39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99BCD6-4ECC-4FFF-89C6-80F221458D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7C7ED5-BAEC-48AB-B3D5-33B2156608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5AAC5A-EB14-4335-B7DD-EF939877F7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3AE5B4-1F74-408E-B6C0-7DD0E4A8BF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EADD5F-0D9B-4EBD-9EA3-7FE20E75A6A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7D807AF-24AF-4FB1-90AD-18BB3BF938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D86D20B-9937-4177-8F62-D26DD29784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9551B72-A9D8-4D76-A9D5-E4FA663C96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B15456B-BF67-4CCA-8A70-554654E602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720CBA3-9D75-4EA5-8A84-DAD6447F81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F0B1DEF-720A-4347-8FB1-BCF9BD69AC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1795A4B-2991-44D3-B990-75487BEB70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4AE6537-80A9-4B44-B144-2CE4B533C14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37FB091-036D-497A-BAED-9E9D892A86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F76135D-988A-4536-AE1D-7F3B9F4435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E1B3367-B720-4068-B25E-546E6F973A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AD842BA-FD00-453F-B706-A8433E945E9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40A2527-9162-4C86-9B2F-7BB80E4C1ABC}"/>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66CD12FF-123D-4A84-9CD3-7B0A4E1D8B6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6FC66473-8E94-442E-B2ED-757EFAC7268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A0653E73-05F0-4B6F-BDAF-103395EDA1E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6865D30-773F-456B-86AE-C58C17F9516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225DA4FB-3BD4-40BA-A27B-3DB0A248127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03D40E7-A0A6-4022-9607-00CB33D6C78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D22A3E3-6426-411C-B243-B1DC7A6BD66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6C7A8180-B7D5-4B4A-ADE8-902399AE83BA}"/>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F17660EC-E995-4BB9-9B2D-635C7E760B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DCD5046-5019-484F-962F-A905E817613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336B92B2-D760-45F4-A8A0-ED421B99AF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96F5E950-EC3A-4DC4-B4E0-1C35E8721E1F}"/>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1821605A-36C4-4608-AA7A-C0264A75B801}"/>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68B50522-316F-4B80-96DE-4777A9C62CF4}"/>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EE049F6E-077D-4777-B340-A552D0A08302}"/>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9186EC32-1EB9-4976-9227-695DD3510A76}"/>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35E6613F-4C55-421F-B6A2-46F584F4A4F7}"/>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C83BD61F-9EC3-4329-BEFD-15A032B94DBD}"/>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DE09620B-76BE-4AC5-A5DE-9E2CDEC053AB}"/>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A42FFFA2-AFD5-4CC3-AC8F-0AA27FC22369}"/>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AC266D8E-D533-4570-960A-67368093C2F5}"/>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FB96D2F3-E7A3-46AC-A4BA-1F62337AA5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FD3C486-2E03-4EE1-8CF5-5D40054607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82879E2-711E-4FD0-AC06-D87CA9918A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F6B3CF3-4371-49D4-B16B-3164ADA9B1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099BFC-83EF-4F4F-BB3F-D0D0B57AFCB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114554</xdr:rowOff>
    </xdr:from>
    <xdr:to>
      <xdr:col>24</xdr:col>
      <xdr:colOff>114300</xdr:colOff>
      <xdr:row>37</xdr:row>
      <xdr:rowOff>44704</xdr:rowOff>
    </xdr:to>
    <xdr:sp macro="" textlink="">
      <xdr:nvSpPr>
        <xdr:cNvPr id="69" name="楕円 68">
          <a:extLst>
            <a:ext uri="{FF2B5EF4-FFF2-40B4-BE49-F238E27FC236}">
              <a16:creationId xmlns:a16="http://schemas.microsoft.com/office/drawing/2014/main" id="{909264CF-DFDB-4357-BB2F-144DAA0A9689}"/>
            </a:ext>
          </a:extLst>
        </xdr:cNvPr>
        <xdr:cNvSpPr/>
      </xdr:nvSpPr>
      <xdr:spPr>
        <a:xfrm>
          <a:off x="4584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137431</xdr:rowOff>
    </xdr:from>
    <xdr:ext cx="405111" cy="259045"/>
    <xdr:sp macro="" textlink="">
      <xdr:nvSpPr>
        <xdr:cNvPr id="70" name="【道路】&#10;有形固定資産減価償却率該当値テキスト">
          <a:extLst>
            <a:ext uri="{FF2B5EF4-FFF2-40B4-BE49-F238E27FC236}">
              <a16:creationId xmlns:a16="http://schemas.microsoft.com/office/drawing/2014/main" id="{60EF13D8-ABDD-40BA-8086-9C4E3DB2D62D}"/>
            </a:ext>
          </a:extLst>
        </xdr:cNvPr>
        <xdr:cNvSpPr txBox="1"/>
      </xdr:nvSpPr>
      <xdr:spPr>
        <a:xfrm>
          <a:off x="4673600" y="613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1" name="楕円 70">
          <a:extLst>
            <a:ext uri="{FF2B5EF4-FFF2-40B4-BE49-F238E27FC236}">
              <a16:creationId xmlns:a16="http://schemas.microsoft.com/office/drawing/2014/main" id="{E78C2619-FFDB-4D73-B81C-F075AF1E8B97}"/>
            </a:ext>
          </a:extLst>
        </xdr:cNvPr>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46482</xdr:rowOff>
    </xdr:to>
    <xdr:cxnSp macro="">
      <xdr:nvCxnSpPr>
        <xdr:cNvPr id="72" name="直線コネクタ 71">
          <a:extLst>
            <a:ext uri="{FF2B5EF4-FFF2-40B4-BE49-F238E27FC236}">
              <a16:creationId xmlns:a16="http://schemas.microsoft.com/office/drawing/2014/main" id="{D04A2ACE-48A2-4D8C-8BDC-213A7D189089}"/>
            </a:ext>
          </a:extLst>
        </xdr:cNvPr>
        <xdr:cNvCxnSpPr/>
      </xdr:nvCxnSpPr>
      <xdr:spPr>
        <a:xfrm flipV="1">
          <a:off x="3797300" y="63375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100838</xdr:rowOff>
    </xdr:from>
    <xdr:to>
      <xdr:col>15</xdr:col>
      <xdr:colOff>101600</xdr:colOff>
      <xdr:row>38</xdr:row>
      <xdr:rowOff>30988</xdr:rowOff>
    </xdr:to>
    <xdr:sp macro="" textlink="">
      <xdr:nvSpPr>
        <xdr:cNvPr id="73" name="楕円 72">
          <a:extLst>
            <a:ext uri="{FF2B5EF4-FFF2-40B4-BE49-F238E27FC236}">
              <a16:creationId xmlns:a16="http://schemas.microsoft.com/office/drawing/2014/main" id="{142BCC6B-AA1C-41B4-9888-AA9B9F0AA48D}"/>
            </a:ext>
          </a:extLst>
        </xdr:cNvPr>
        <xdr:cNvSpPr/>
      </xdr:nvSpPr>
      <xdr:spPr>
        <a:xfrm>
          <a:off x="2857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46482</xdr:rowOff>
    </xdr:from>
    <xdr:to>
      <xdr:col>19</xdr:col>
      <xdr:colOff>177800</xdr:colOff>
      <xdr:row>37</xdr:row>
      <xdr:rowOff>151638</xdr:rowOff>
    </xdr:to>
    <xdr:cxnSp macro="">
      <xdr:nvCxnSpPr>
        <xdr:cNvPr id="74" name="直線コネクタ 73">
          <a:extLst>
            <a:ext uri="{FF2B5EF4-FFF2-40B4-BE49-F238E27FC236}">
              <a16:creationId xmlns:a16="http://schemas.microsoft.com/office/drawing/2014/main" id="{F820465E-770E-4969-909A-5C90AD428C39}"/>
            </a:ext>
          </a:extLst>
        </xdr:cNvPr>
        <xdr:cNvCxnSpPr/>
      </xdr:nvCxnSpPr>
      <xdr:spPr>
        <a:xfrm flipV="1">
          <a:off x="2908300" y="63901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a:extLst>
            <a:ext uri="{FF2B5EF4-FFF2-40B4-BE49-F238E27FC236}">
              <a16:creationId xmlns:a16="http://schemas.microsoft.com/office/drawing/2014/main" id="{820EE1B3-17F8-42B3-83AD-97A434083460}"/>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a:extLst>
            <a:ext uri="{FF2B5EF4-FFF2-40B4-BE49-F238E27FC236}">
              <a16:creationId xmlns:a16="http://schemas.microsoft.com/office/drawing/2014/main" id="{02523C59-19A4-468F-AE45-4BB7847E295E}"/>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a:extLst>
            <a:ext uri="{FF2B5EF4-FFF2-40B4-BE49-F238E27FC236}">
              <a16:creationId xmlns:a16="http://schemas.microsoft.com/office/drawing/2014/main" id="{821B8B28-B26C-4459-93A1-3C2BC5E3DA59}"/>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113809</xdr:rowOff>
    </xdr:from>
    <xdr:ext cx="405111" cy="259045"/>
    <xdr:sp macro="" textlink="">
      <xdr:nvSpPr>
        <xdr:cNvPr id="78" name="n_1mainValue【道路】&#10;有形固定資産減価償却率">
          <a:extLst>
            <a:ext uri="{FF2B5EF4-FFF2-40B4-BE49-F238E27FC236}">
              <a16:creationId xmlns:a16="http://schemas.microsoft.com/office/drawing/2014/main" id="{8D29B2A3-D1A6-4296-A732-CEC253B9A32C}"/>
            </a:ext>
          </a:extLst>
        </xdr:cNvPr>
        <xdr:cNvSpPr txBox="1"/>
      </xdr:nvSpPr>
      <xdr:spPr>
        <a:xfrm>
          <a:off x="3582044"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47515</xdr:rowOff>
    </xdr:from>
    <xdr:ext cx="405111" cy="259045"/>
    <xdr:sp macro="" textlink="">
      <xdr:nvSpPr>
        <xdr:cNvPr id="79" name="n_2mainValue【道路】&#10;有形固定資産減価償却率">
          <a:extLst>
            <a:ext uri="{FF2B5EF4-FFF2-40B4-BE49-F238E27FC236}">
              <a16:creationId xmlns:a16="http://schemas.microsoft.com/office/drawing/2014/main" id="{D0E9B437-3E3C-4968-8CE8-9D986BE375C5}"/>
            </a:ext>
          </a:extLst>
        </xdr:cNvPr>
        <xdr:cNvSpPr txBox="1"/>
      </xdr:nvSpPr>
      <xdr:spPr>
        <a:xfrm>
          <a:off x="27057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1414F77-C4ED-4503-96C6-A4F1C02A3F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4EF76EDD-4D86-41FE-8230-84668D47CA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F6A3C46-6F86-42F8-A376-08E9F253A5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F4A04E0-B111-48EF-A94A-53CE196E81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832C45A4-321D-4A06-B91A-37C50292B3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23C8296B-E091-4E51-A3FD-3A216B4AC05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93FD0C9-7842-4E01-98DA-46F48F98A1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390C239-8E8E-49C1-8F3C-F82384E734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52EDA36-885D-4381-B783-243D2FD2EC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C406DD59-38B2-49AA-96C6-DEA3A13AD10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96C805C1-6CCA-4E9B-AF89-114049C921E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B4ABDA12-12B9-4D95-9D18-077418CD209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E52AC01E-15CB-4055-A037-3EC5E29CA65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53B02197-BAED-4A88-AF1B-CFCF0A78207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A6FAFC35-75AE-4801-B2EB-FEEBFFEA6B8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53FFBAF3-224D-408D-AB02-16614348E28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270F6596-0AE2-4394-9642-BCF02A3CDCF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94FAC0AF-D3FB-42CB-ABC7-FC892BA6464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9F299C46-CC2D-4D1E-A874-DD9C9410B6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E9E8187D-BE20-4E08-9D29-AF8A73DF259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BCF8D9B9-954B-4C76-A435-AE2EDD75927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a:extLst>
            <a:ext uri="{FF2B5EF4-FFF2-40B4-BE49-F238E27FC236}">
              <a16:creationId xmlns:a16="http://schemas.microsoft.com/office/drawing/2014/main" id="{54D1C178-59E7-4392-A6FD-64B8D8F0579C}"/>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a:extLst>
            <a:ext uri="{FF2B5EF4-FFF2-40B4-BE49-F238E27FC236}">
              <a16:creationId xmlns:a16="http://schemas.microsoft.com/office/drawing/2014/main" id="{2B409D65-2AB7-4F64-88ED-E48A56D39CAC}"/>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a:extLst>
            <a:ext uri="{FF2B5EF4-FFF2-40B4-BE49-F238E27FC236}">
              <a16:creationId xmlns:a16="http://schemas.microsoft.com/office/drawing/2014/main" id="{0F5804FA-1429-4FB1-99E0-168566B939D2}"/>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a:extLst>
            <a:ext uri="{FF2B5EF4-FFF2-40B4-BE49-F238E27FC236}">
              <a16:creationId xmlns:a16="http://schemas.microsoft.com/office/drawing/2014/main" id="{0A65C1CE-144E-4326-B07D-99FC2470260D}"/>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a:extLst>
            <a:ext uri="{FF2B5EF4-FFF2-40B4-BE49-F238E27FC236}">
              <a16:creationId xmlns:a16="http://schemas.microsoft.com/office/drawing/2014/main" id="{27846F3E-ADEA-43CA-8B2A-19F8B42869E0}"/>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6" name="【道路】&#10;一人当たり延長平均値テキスト">
          <a:extLst>
            <a:ext uri="{FF2B5EF4-FFF2-40B4-BE49-F238E27FC236}">
              <a16:creationId xmlns:a16="http://schemas.microsoft.com/office/drawing/2014/main" id="{17EF7AEA-B600-4233-9FE7-D811E03C2600}"/>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a:extLst>
            <a:ext uri="{FF2B5EF4-FFF2-40B4-BE49-F238E27FC236}">
              <a16:creationId xmlns:a16="http://schemas.microsoft.com/office/drawing/2014/main" id="{B8A17EE0-B708-43EF-8986-CF32C68BD23D}"/>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a:extLst>
            <a:ext uri="{FF2B5EF4-FFF2-40B4-BE49-F238E27FC236}">
              <a16:creationId xmlns:a16="http://schemas.microsoft.com/office/drawing/2014/main" id="{E0B2F866-3DA4-45AA-A362-ADFD73B025F9}"/>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a:extLst>
            <a:ext uri="{FF2B5EF4-FFF2-40B4-BE49-F238E27FC236}">
              <a16:creationId xmlns:a16="http://schemas.microsoft.com/office/drawing/2014/main" id="{A0F00D14-CE46-4773-9BA9-49771C2F3220}"/>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a:extLst>
            <a:ext uri="{FF2B5EF4-FFF2-40B4-BE49-F238E27FC236}">
              <a16:creationId xmlns:a16="http://schemas.microsoft.com/office/drawing/2014/main" id="{750EAD32-E1B2-44E8-8DF0-6AC610E7B548}"/>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DFD116E-931B-46C7-955D-FBACAE7CBD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E126BD4-EB41-47CE-A937-E19FDBDE59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C12EAB4-03E0-40B5-963C-8BCBC788D3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BDA3E43-81B5-4D87-A034-31A8883442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1B44A9D-D8F2-46FD-872D-BD7310C6F2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133775</xdr:rowOff>
    </xdr:from>
    <xdr:to>
      <xdr:col>55</xdr:col>
      <xdr:colOff>50800</xdr:colOff>
      <xdr:row>41</xdr:row>
      <xdr:rowOff>63925</xdr:rowOff>
    </xdr:to>
    <xdr:sp macro="" textlink="">
      <xdr:nvSpPr>
        <xdr:cNvPr id="116" name="楕円 115">
          <a:extLst>
            <a:ext uri="{FF2B5EF4-FFF2-40B4-BE49-F238E27FC236}">
              <a16:creationId xmlns:a16="http://schemas.microsoft.com/office/drawing/2014/main" id="{BD699CFA-1050-46AA-852D-B97F62FE4F23}"/>
            </a:ext>
          </a:extLst>
        </xdr:cNvPr>
        <xdr:cNvSpPr/>
      </xdr:nvSpPr>
      <xdr:spPr>
        <a:xfrm>
          <a:off x="10426700" y="69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93152</xdr:rowOff>
    </xdr:from>
    <xdr:ext cx="534377" cy="259045"/>
    <xdr:sp macro="" textlink="">
      <xdr:nvSpPr>
        <xdr:cNvPr id="117" name="【道路】&#10;一人当たり延長該当値テキスト">
          <a:extLst>
            <a:ext uri="{FF2B5EF4-FFF2-40B4-BE49-F238E27FC236}">
              <a16:creationId xmlns:a16="http://schemas.microsoft.com/office/drawing/2014/main" id="{D865215F-A491-4C96-A67A-C697D5D68CEA}"/>
            </a:ext>
          </a:extLst>
        </xdr:cNvPr>
        <xdr:cNvSpPr txBox="1"/>
      </xdr:nvSpPr>
      <xdr:spPr>
        <a:xfrm>
          <a:off x="10515600" y="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136299</xdr:rowOff>
    </xdr:from>
    <xdr:to>
      <xdr:col>50</xdr:col>
      <xdr:colOff>165100</xdr:colOff>
      <xdr:row>41</xdr:row>
      <xdr:rowOff>66449</xdr:rowOff>
    </xdr:to>
    <xdr:sp macro="" textlink="">
      <xdr:nvSpPr>
        <xdr:cNvPr id="118" name="楕円 117">
          <a:extLst>
            <a:ext uri="{FF2B5EF4-FFF2-40B4-BE49-F238E27FC236}">
              <a16:creationId xmlns:a16="http://schemas.microsoft.com/office/drawing/2014/main" id="{654753F5-736C-4A78-9A6F-D59CAD3FBBFB}"/>
            </a:ext>
          </a:extLst>
        </xdr:cNvPr>
        <xdr:cNvSpPr/>
      </xdr:nvSpPr>
      <xdr:spPr>
        <a:xfrm>
          <a:off x="9588500" y="69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13125</xdr:rowOff>
    </xdr:from>
    <xdr:to>
      <xdr:col>55</xdr:col>
      <xdr:colOff>0</xdr:colOff>
      <xdr:row>41</xdr:row>
      <xdr:rowOff>15649</xdr:rowOff>
    </xdr:to>
    <xdr:cxnSp macro="">
      <xdr:nvCxnSpPr>
        <xdr:cNvPr id="119" name="直線コネクタ 118">
          <a:extLst>
            <a:ext uri="{FF2B5EF4-FFF2-40B4-BE49-F238E27FC236}">
              <a16:creationId xmlns:a16="http://schemas.microsoft.com/office/drawing/2014/main" id="{A0D22DCC-B219-41FE-B9A1-6F3D1C3C020F}"/>
            </a:ext>
          </a:extLst>
        </xdr:cNvPr>
        <xdr:cNvCxnSpPr/>
      </xdr:nvCxnSpPr>
      <xdr:spPr>
        <a:xfrm flipV="1">
          <a:off x="9639300" y="7042575"/>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61275</xdr:rowOff>
    </xdr:from>
    <xdr:to>
      <xdr:col>46</xdr:col>
      <xdr:colOff>38100</xdr:colOff>
      <xdr:row>40</xdr:row>
      <xdr:rowOff>162875</xdr:rowOff>
    </xdr:to>
    <xdr:sp macro="" textlink="">
      <xdr:nvSpPr>
        <xdr:cNvPr id="120" name="楕円 119">
          <a:extLst>
            <a:ext uri="{FF2B5EF4-FFF2-40B4-BE49-F238E27FC236}">
              <a16:creationId xmlns:a16="http://schemas.microsoft.com/office/drawing/2014/main" id="{D41B5670-0BE1-4B1B-8C06-3459B6486F4B}"/>
            </a:ext>
          </a:extLst>
        </xdr:cNvPr>
        <xdr:cNvSpPr/>
      </xdr:nvSpPr>
      <xdr:spPr>
        <a:xfrm>
          <a:off x="8699500" y="69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112075</xdr:rowOff>
    </xdr:from>
    <xdr:to>
      <xdr:col>50</xdr:col>
      <xdr:colOff>114300</xdr:colOff>
      <xdr:row>41</xdr:row>
      <xdr:rowOff>15649</xdr:rowOff>
    </xdr:to>
    <xdr:cxnSp macro="">
      <xdr:nvCxnSpPr>
        <xdr:cNvPr id="121" name="直線コネクタ 120">
          <a:extLst>
            <a:ext uri="{FF2B5EF4-FFF2-40B4-BE49-F238E27FC236}">
              <a16:creationId xmlns:a16="http://schemas.microsoft.com/office/drawing/2014/main" id="{63990D14-9576-416A-8BF2-B4389034FB8A}"/>
            </a:ext>
          </a:extLst>
        </xdr:cNvPr>
        <xdr:cNvCxnSpPr/>
      </xdr:nvCxnSpPr>
      <xdr:spPr>
        <a:xfrm>
          <a:off x="8750300" y="6970075"/>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a:extLst>
            <a:ext uri="{FF2B5EF4-FFF2-40B4-BE49-F238E27FC236}">
              <a16:creationId xmlns:a16="http://schemas.microsoft.com/office/drawing/2014/main" id="{B8C4233C-EE10-483A-B599-751E7DFF7000}"/>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3" name="n_2aveValue【道路】&#10;一人当たり延長">
          <a:extLst>
            <a:ext uri="{FF2B5EF4-FFF2-40B4-BE49-F238E27FC236}">
              <a16:creationId xmlns:a16="http://schemas.microsoft.com/office/drawing/2014/main" id="{7D6B3CE9-DB22-4B32-A0E8-BC6034B1C0B0}"/>
            </a:ext>
          </a:extLst>
        </xdr:cNvPr>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a:extLst>
            <a:ext uri="{FF2B5EF4-FFF2-40B4-BE49-F238E27FC236}">
              <a16:creationId xmlns:a16="http://schemas.microsoft.com/office/drawing/2014/main" id="{CE3D0B4F-F22E-4496-9E58-37CD30004534}"/>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57576</xdr:rowOff>
    </xdr:from>
    <xdr:ext cx="534377" cy="259045"/>
    <xdr:sp macro="" textlink="">
      <xdr:nvSpPr>
        <xdr:cNvPr id="125" name="n_1mainValue【道路】&#10;一人当たり延長">
          <a:extLst>
            <a:ext uri="{FF2B5EF4-FFF2-40B4-BE49-F238E27FC236}">
              <a16:creationId xmlns:a16="http://schemas.microsoft.com/office/drawing/2014/main" id="{6BFC2FED-D8B6-443D-9147-E12482A59A46}"/>
            </a:ext>
          </a:extLst>
        </xdr:cNvPr>
        <xdr:cNvSpPr txBox="1"/>
      </xdr:nvSpPr>
      <xdr:spPr>
        <a:xfrm>
          <a:off x="9359411" y="70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7952</xdr:rowOff>
    </xdr:from>
    <xdr:ext cx="534377" cy="259045"/>
    <xdr:sp macro="" textlink="">
      <xdr:nvSpPr>
        <xdr:cNvPr id="126" name="n_2mainValue【道路】&#10;一人当たり延長">
          <a:extLst>
            <a:ext uri="{FF2B5EF4-FFF2-40B4-BE49-F238E27FC236}">
              <a16:creationId xmlns:a16="http://schemas.microsoft.com/office/drawing/2014/main" id="{E999FB0A-F092-4590-B3A5-E11486062326}"/>
            </a:ext>
          </a:extLst>
        </xdr:cNvPr>
        <xdr:cNvSpPr txBox="1"/>
      </xdr:nvSpPr>
      <xdr:spPr>
        <a:xfrm>
          <a:off x="8483111" y="66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C681FD2E-DAF2-41BD-9BE0-27BB99A6F8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5371C59-4BCC-4F4A-B493-80F896CFEF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B6DEB8A2-E8E4-4789-86BF-759221EF26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611B131F-1790-4F0E-91B5-D3D538EC6A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353B5D08-E22C-49E8-B60E-E38CFEB07F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31580C3F-09A3-4BC1-9E24-FA036EB0A3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59E8AE97-A1AC-4DF2-B8AD-8A3A77470A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675FEF8B-180C-4633-92F8-2C98C0460A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566A6E83-A3DF-4F02-8094-9885AB428D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22027050-3001-4759-A540-6450F587F9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860D9FF1-F7B5-4A94-9B60-41DECD4F74B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D6CFAE6C-56FA-4ADB-9303-A443C6EA635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F5007A78-2B66-4E7F-AD4C-FB51A60CC11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82234FA8-015E-4272-AAEE-13C76F991E6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85FBB43F-2715-4FA8-812C-92A43EB995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DDF7B29C-C352-41E0-890F-492D569F9D5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52412DD-1B07-4F8C-8B3E-0CE9D8131A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FD27D275-5FAD-4C3C-95C4-03F35D0F19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E275D970-8A47-4943-B15C-144BD25EA58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AD13B51C-6236-45D1-A259-2A39E15B626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DE8B125-9081-4CC5-9356-6652C4A5E9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8B75C344-BBA6-4095-A678-BCE54E223B9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21A7CB6-8113-46DB-A58A-53FA1564FD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D688C251-3A5C-4059-9872-AA8FBC58E95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3FF576BF-9F30-48D7-BED4-AD44DAA0632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a:extLst>
            <a:ext uri="{FF2B5EF4-FFF2-40B4-BE49-F238E27FC236}">
              <a16:creationId xmlns:a16="http://schemas.microsoft.com/office/drawing/2014/main" id="{11BCDE94-F54E-40CF-9C19-F3566E4D9F2D}"/>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8A01FFF3-2D61-4191-B8BD-0EB6415924E6}"/>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a:extLst>
            <a:ext uri="{FF2B5EF4-FFF2-40B4-BE49-F238E27FC236}">
              <a16:creationId xmlns:a16="http://schemas.microsoft.com/office/drawing/2014/main" id="{1DDA0853-C058-473D-BEA6-6D731176FDD2}"/>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B81FA60C-CFF7-43EE-8FEE-BF3E798BAA16}"/>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a:extLst>
            <a:ext uri="{FF2B5EF4-FFF2-40B4-BE49-F238E27FC236}">
              <a16:creationId xmlns:a16="http://schemas.microsoft.com/office/drawing/2014/main" id="{F144C225-9C64-4056-9294-86563D96B1B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E0E0D1F0-BCD7-458D-B78F-772046E692FC}"/>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a:extLst>
            <a:ext uri="{FF2B5EF4-FFF2-40B4-BE49-F238E27FC236}">
              <a16:creationId xmlns:a16="http://schemas.microsoft.com/office/drawing/2014/main" id="{8ECC6F0C-C9A6-470B-9E37-BB041CB60FA6}"/>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a:extLst>
            <a:ext uri="{FF2B5EF4-FFF2-40B4-BE49-F238E27FC236}">
              <a16:creationId xmlns:a16="http://schemas.microsoft.com/office/drawing/2014/main" id="{F2E099FE-B0E5-48C7-AB4E-258054DC8768}"/>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a:extLst>
            <a:ext uri="{FF2B5EF4-FFF2-40B4-BE49-F238E27FC236}">
              <a16:creationId xmlns:a16="http://schemas.microsoft.com/office/drawing/2014/main" id="{D0F4D9CE-9DF7-4507-9339-D36E04DE46F2}"/>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a:extLst>
            <a:ext uri="{FF2B5EF4-FFF2-40B4-BE49-F238E27FC236}">
              <a16:creationId xmlns:a16="http://schemas.microsoft.com/office/drawing/2014/main" id="{870BAEFA-6EF7-49E2-AEBD-FD14A37C5C0F}"/>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348F698-17A5-4CD7-A9F0-C71121758F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00FCA85-B1BE-4306-AC25-E5B0778250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E3B41F2-89E0-4B63-9E3C-4B8EFA66A5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457122F-B296-4D0C-8344-9AA4F13021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7DDC6AA-E985-42F3-9AE6-E965B63A32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xdr:rowOff>
    </xdr:from>
    <xdr:to>
      <xdr:col>24</xdr:col>
      <xdr:colOff>114300</xdr:colOff>
      <xdr:row>60</xdr:row>
      <xdr:rowOff>104684</xdr:rowOff>
    </xdr:to>
    <xdr:sp macro="" textlink="">
      <xdr:nvSpPr>
        <xdr:cNvPr id="167" name="楕円 166">
          <a:extLst>
            <a:ext uri="{FF2B5EF4-FFF2-40B4-BE49-F238E27FC236}">
              <a16:creationId xmlns:a16="http://schemas.microsoft.com/office/drawing/2014/main" id="{5BAA4A9F-1129-4198-95A7-B92BF4E3F8D4}"/>
            </a:ext>
          </a:extLst>
        </xdr:cNvPr>
        <xdr:cNvSpPr/>
      </xdr:nvSpPr>
      <xdr:spPr>
        <a:xfrm>
          <a:off x="4584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152961</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C0C42FF2-0CC6-4BDE-90E2-A9A7CDF402A2}"/>
            </a:ext>
          </a:extLst>
        </xdr:cNvPr>
        <xdr:cNvSpPr txBox="1"/>
      </xdr:nvSpPr>
      <xdr:spPr>
        <a:xfrm>
          <a:off x="4673600"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9" name="楕円 168">
          <a:extLst>
            <a:ext uri="{FF2B5EF4-FFF2-40B4-BE49-F238E27FC236}">
              <a16:creationId xmlns:a16="http://schemas.microsoft.com/office/drawing/2014/main" id="{926FACCE-5969-4D17-B5BF-73F0AE3554A2}"/>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53884</xdr:rowOff>
    </xdr:from>
    <xdr:to>
      <xdr:col>24</xdr:col>
      <xdr:colOff>63500</xdr:colOff>
      <xdr:row>60</xdr:row>
      <xdr:rowOff>80010</xdr:rowOff>
    </xdr:to>
    <xdr:cxnSp macro="">
      <xdr:nvCxnSpPr>
        <xdr:cNvPr id="170" name="直線コネクタ 169">
          <a:extLst>
            <a:ext uri="{FF2B5EF4-FFF2-40B4-BE49-F238E27FC236}">
              <a16:creationId xmlns:a16="http://schemas.microsoft.com/office/drawing/2014/main" id="{D1C98ED1-B414-4B6C-BDFB-494BEB4620F1}"/>
            </a:ext>
          </a:extLst>
        </xdr:cNvPr>
        <xdr:cNvCxnSpPr/>
      </xdr:nvCxnSpPr>
      <xdr:spPr>
        <a:xfrm flipV="1">
          <a:off x="3797300" y="103408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71" name="楕円 170">
          <a:extLst>
            <a:ext uri="{FF2B5EF4-FFF2-40B4-BE49-F238E27FC236}">
              <a16:creationId xmlns:a16="http://schemas.microsoft.com/office/drawing/2014/main" id="{29015DB4-EB9C-4A3A-A46C-3AD0BCA91BAC}"/>
            </a:ext>
          </a:extLst>
        </xdr:cNvPr>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130628</xdr:rowOff>
    </xdr:to>
    <xdr:cxnSp macro="">
      <xdr:nvCxnSpPr>
        <xdr:cNvPr id="172" name="直線コネクタ 171">
          <a:extLst>
            <a:ext uri="{FF2B5EF4-FFF2-40B4-BE49-F238E27FC236}">
              <a16:creationId xmlns:a16="http://schemas.microsoft.com/office/drawing/2014/main" id="{D32920C5-08FD-4318-8D22-CBA7D7533D8C}"/>
            </a:ext>
          </a:extLst>
        </xdr:cNvPr>
        <xdr:cNvCxnSpPr/>
      </xdr:nvCxnSpPr>
      <xdr:spPr>
        <a:xfrm flipV="1">
          <a:off x="2908300" y="1036701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511776CE-0CA2-4D6C-A24A-1B7A628E804C}"/>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99ACC4B0-C12D-4379-94E5-69C3F6C6B8D7}"/>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8304FA27-CF0A-4B90-A7A6-EA6584488544}"/>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E4994070-16C1-4240-A869-DB9B30F009B1}"/>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DFA02782-3F5C-4764-976B-5C7535B3600E}"/>
            </a:ext>
          </a:extLst>
        </xdr:cNvPr>
        <xdr:cNvSpPr txBox="1"/>
      </xdr:nvSpPr>
      <xdr:spPr>
        <a:xfrm>
          <a:off x="2705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B0B1BF8A-E9CA-4C24-8CD3-7543D39AD5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51BB683B-6669-4432-88CA-1128513286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B91C7FC2-1811-4E5D-ABCE-D1501CAD98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845D5339-573F-4AC1-971C-9DF00C26F9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F73BC21C-3DA2-4026-9921-895C46E892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8734498B-84DB-4245-B5F3-4DCEDC181B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D6E80A1B-80DC-4F3C-8B07-938A04564D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FC3704FB-90C9-4BD0-9E1A-ACBD6A3306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542F091-E066-4868-8981-7883F07B1F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1CFFE733-D2FD-41E0-8FDA-F68B683578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4E4EB7F3-91BC-4C73-82F8-A25D990622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2ED4FE89-0B6B-44B8-8D34-04D2B257D5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2446EC7F-80F9-4606-A2B9-46E0387330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3F8FDD40-34B2-4F94-A5F3-26A470188D9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32A7500C-4897-414C-B7C8-8B8367FA4E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B5958340-82D1-4A5F-9B9A-FE31059E56F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A9E54FE8-095E-4711-9E35-5502E66B91D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94117687-E463-4FFC-8C7B-A772D3B1B1E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6518B509-3078-45ED-A186-BA918FAC646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DC01858D-118C-4A1C-BA93-4F1BA029A7D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B12C1347-AC4C-4EC6-B466-F414B62F54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25662C4E-BED7-4DDE-91DE-CE4C7D752AA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EA3F2190-A20C-4151-B2F8-12BEC8A726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a:extLst>
            <a:ext uri="{FF2B5EF4-FFF2-40B4-BE49-F238E27FC236}">
              <a16:creationId xmlns:a16="http://schemas.microsoft.com/office/drawing/2014/main" id="{1C817AEA-479F-49B6-9BF2-003469372CCE}"/>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492FD123-05AC-4975-A47E-B26B16272146}"/>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a:extLst>
            <a:ext uri="{FF2B5EF4-FFF2-40B4-BE49-F238E27FC236}">
              <a16:creationId xmlns:a16="http://schemas.microsoft.com/office/drawing/2014/main" id="{BCA3A5B7-8B0F-46E2-9FF5-BB4DD52F8E79}"/>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8D8DB54F-EC98-4290-9779-5D499F14F4AA}"/>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a:extLst>
            <a:ext uri="{FF2B5EF4-FFF2-40B4-BE49-F238E27FC236}">
              <a16:creationId xmlns:a16="http://schemas.microsoft.com/office/drawing/2014/main" id="{7E60EE8D-9474-40B2-BD09-CD572DE59FE9}"/>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6B2EB32E-5BDD-49E9-8AEE-B8EA828B12E6}"/>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a:extLst>
            <a:ext uri="{FF2B5EF4-FFF2-40B4-BE49-F238E27FC236}">
              <a16:creationId xmlns:a16="http://schemas.microsoft.com/office/drawing/2014/main" id="{8F107C31-BA26-4B00-921C-BF1F4397D0DA}"/>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a:extLst>
            <a:ext uri="{FF2B5EF4-FFF2-40B4-BE49-F238E27FC236}">
              <a16:creationId xmlns:a16="http://schemas.microsoft.com/office/drawing/2014/main" id="{882017CB-D45C-41DA-AF8D-74C58AC32702}"/>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a:extLst>
            <a:ext uri="{FF2B5EF4-FFF2-40B4-BE49-F238E27FC236}">
              <a16:creationId xmlns:a16="http://schemas.microsoft.com/office/drawing/2014/main" id="{DF6E37D7-FF14-4531-8901-89F9DD4F0FD4}"/>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a:extLst>
            <a:ext uri="{FF2B5EF4-FFF2-40B4-BE49-F238E27FC236}">
              <a16:creationId xmlns:a16="http://schemas.microsoft.com/office/drawing/2014/main" id="{C767BAF7-50D2-4A98-BF79-E5453306AA59}"/>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1D6AB085-CCB6-495E-868B-79B912E3AD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BA87A05-665B-4244-8C9A-71F7E2111C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98813BF-FECF-476D-AE10-0120CAB9D2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CDA6955-00F5-47D6-9924-8E0C5EB8C2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53091FE-293E-4D9B-9599-8DED0F1278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96183</xdr:rowOff>
    </xdr:from>
    <xdr:to>
      <xdr:col>55</xdr:col>
      <xdr:colOff>50800</xdr:colOff>
      <xdr:row>60</xdr:row>
      <xdr:rowOff>26333</xdr:rowOff>
    </xdr:to>
    <xdr:sp macro="" textlink="">
      <xdr:nvSpPr>
        <xdr:cNvPr id="216" name="楕円 215">
          <a:extLst>
            <a:ext uri="{FF2B5EF4-FFF2-40B4-BE49-F238E27FC236}">
              <a16:creationId xmlns:a16="http://schemas.microsoft.com/office/drawing/2014/main" id="{E2F7DDDD-1273-48A4-BCB7-1534E2502ACC}"/>
            </a:ext>
          </a:extLst>
        </xdr:cNvPr>
        <xdr:cNvSpPr/>
      </xdr:nvSpPr>
      <xdr:spPr>
        <a:xfrm>
          <a:off x="10426700" y="102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119060</xdr:rowOff>
    </xdr:from>
    <xdr:ext cx="690189" cy="259045"/>
    <xdr:sp macro="" textlink="">
      <xdr:nvSpPr>
        <xdr:cNvPr id="217" name="【橋りょう・トンネル】&#10;一人当たり有形固定資産（償却資産）額該当値テキスト">
          <a:extLst>
            <a:ext uri="{FF2B5EF4-FFF2-40B4-BE49-F238E27FC236}">
              <a16:creationId xmlns:a16="http://schemas.microsoft.com/office/drawing/2014/main" id="{1A594114-468F-4919-9C04-1DC405FA59C6}"/>
            </a:ext>
          </a:extLst>
        </xdr:cNvPr>
        <xdr:cNvSpPr txBox="1"/>
      </xdr:nvSpPr>
      <xdr:spPr>
        <a:xfrm>
          <a:off x="10515600" y="10063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112463</xdr:rowOff>
    </xdr:from>
    <xdr:to>
      <xdr:col>50</xdr:col>
      <xdr:colOff>165100</xdr:colOff>
      <xdr:row>60</xdr:row>
      <xdr:rowOff>42613</xdr:rowOff>
    </xdr:to>
    <xdr:sp macro="" textlink="">
      <xdr:nvSpPr>
        <xdr:cNvPr id="218" name="楕円 217">
          <a:extLst>
            <a:ext uri="{FF2B5EF4-FFF2-40B4-BE49-F238E27FC236}">
              <a16:creationId xmlns:a16="http://schemas.microsoft.com/office/drawing/2014/main" id="{4057ACDA-D7CD-4D1D-8038-3AF9AE1276B6}"/>
            </a:ext>
          </a:extLst>
        </xdr:cNvPr>
        <xdr:cNvSpPr/>
      </xdr:nvSpPr>
      <xdr:spPr>
        <a:xfrm>
          <a:off x="9588500" y="102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146983</xdr:rowOff>
    </xdr:from>
    <xdr:to>
      <xdr:col>55</xdr:col>
      <xdr:colOff>0</xdr:colOff>
      <xdr:row>59</xdr:row>
      <xdr:rowOff>163263</xdr:rowOff>
    </xdr:to>
    <xdr:cxnSp macro="">
      <xdr:nvCxnSpPr>
        <xdr:cNvPr id="219" name="直線コネクタ 218">
          <a:extLst>
            <a:ext uri="{FF2B5EF4-FFF2-40B4-BE49-F238E27FC236}">
              <a16:creationId xmlns:a16="http://schemas.microsoft.com/office/drawing/2014/main" id="{7525B19A-9A36-44A0-B52A-1A79767B00FC}"/>
            </a:ext>
          </a:extLst>
        </xdr:cNvPr>
        <xdr:cNvCxnSpPr/>
      </xdr:nvCxnSpPr>
      <xdr:spPr>
        <a:xfrm flipV="1">
          <a:off x="9639300" y="10262533"/>
          <a:ext cx="8382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126231</xdr:rowOff>
    </xdr:from>
    <xdr:to>
      <xdr:col>46</xdr:col>
      <xdr:colOff>38100</xdr:colOff>
      <xdr:row>60</xdr:row>
      <xdr:rowOff>56381</xdr:rowOff>
    </xdr:to>
    <xdr:sp macro="" textlink="">
      <xdr:nvSpPr>
        <xdr:cNvPr id="220" name="楕円 219">
          <a:extLst>
            <a:ext uri="{FF2B5EF4-FFF2-40B4-BE49-F238E27FC236}">
              <a16:creationId xmlns:a16="http://schemas.microsoft.com/office/drawing/2014/main" id="{90F46B6C-8C47-45AE-93CE-DC5CE712D164}"/>
            </a:ext>
          </a:extLst>
        </xdr:cNvPr>
        <xdr:cNvSpPr/>
      </xdr:nvSpPr>
      <xdr:spPr>
        <a:xfrm>
          <a:off x="8699500" y="102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163263</xdr:rowOff>
    </xdr:from>
    <xdr:to>
      <xdr:col>50</xdr:col>
      <xdr:colOff>114300</xdr:colOff>
      <xdr:row>60</xdr:row>
      <xdr:rowOff>5581</xdr:rowOff>
    </xdr:to>
    <xdr:cxnSp macro="">
      <xdr:nvCxnSpPr>
        <xdr:cNvPr id="221" name="直線コネクタ 220">
          <a:extLst>
            <a:ext uri="{FF2B5EF4-FFF2-40B4-BE49-F238E27FC236}">
              <a16:creationId xmlns:a16="http://schemas.microsoft.com/office/drawing/2014/main" id="{CFBAA408-1DC1-4136-A3E3-5441AB7A87AF}"/>
            </a:ext>
          </a:extLst>
        </xdr:cNvPr>
        <xdr:cNvCxnSpPr/>
      </xdr:nvCxnSpPr>
      <xdr:spPr>
        <a:xfrm flipV="1">
          <a:off x="8750300" y="10278813"/>
          <a:ext cx="8890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099ED4B4-2125-40C6-9636-94D3E3BF2985}"/>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227F68F9-07AB-4F50-A913-8D48876EA712}"/>
            </a:ext>
          </a:extLst>
        </xdr:cNvPr>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A4DED90E-2815-4D02-903F-B4B1710DDBA4}"/>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59140</xdr:rowOff>
    </xdr:from>
    <xdr:ext cx="690189" cy="259045"/>
    <xdr:sp macro="" textlink="">
      <xdr:nvSpPr>
        <xdr:cNvPr id="225" name="n_1mainValue【橋りょう・トンネル】&#10;一人当たり有形固定資産（償却資産）額">
          <a:extLst>
            <a:ext uri="{FF2B5EF4-FFF2-40B4-BE49-F238E27FC236}">
              <a16:creationId xmlns:a16="http://schemas.microsoft.com/office/drawing/2014/main" id="{19B9E4A7-72E9-4B4A-952E-14691075D20E}"/>
            </a:ext>
          </a:extLst>
        </xdr:cNvPr>
        <xdr:cNvSpPr txBox="1"/>
      </xdr:nvSpPr>
      <xdr:spPr>
        <a:xfrm>
          <a:off x="9281505" y="10003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72908</xdr:rowOff>
    </xdr:from>
    <xdr:ext cx="690189" cy="259045"/>
    <xdr:sp macro="" textlink="">
      <xdr:nvSpPr>
        <xdr:cNvPr id="226" name="n_2mainValue【橋りょう・トンネル】&#10;一人当たり有形固定資産（償却資産）額">
          <a:extLst>
            <a:ext uri="{FF2B5EF4-FFF2-40B4-BE49-F238E27FC236}">
              <a16:creationId xmlns:a16="http://schemas.microsoft.com/office/drawing/2014/main" id="{EB9286CB-6E92-448F-A5FF-3804E00CC63A}"/>
            </a:ext>
          </a:extLst>
        </xdr:cNvPr>
        <xdr:cNvSpPr txBox="1"/>
      </xdr:nvSpPr>
      <xdr:spPr>
        <a:xfrm>
          <a:off x="8405205" y="100170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8D006476-79D2-4376-A706-071DD85841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C3CCBAB1-31D7-4B5C-A25F-E2F257C687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5ECD1FA3-B30C-49F7-BE08-31989947E3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81111C97-04E2-4292-97BE-FD08629C6F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82FFB633-6712-454E-8E2E-B00645F585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8AB32007-7C4A-4F91-8873-195B6B48075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AD6AA731-3DDB-4206-8329-A9B120CDFB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5A8DAB7B-226E-45D7-8CAC-5232ACF1F5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FBC18B81-3A63-46AB-A522-FE8239858A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B0F0280E-A68F-474C-85E6-47D2575C88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DC8A30A3-6156-49EC-AF51-9162CA981D6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9070A4EF-53B2-4406-9CFA-894F52C391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12B469E1-36E3-4D93-8AA8-C9FB543EC81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3DF20BEC-CDB3-4870-ACCF-FF71C6BF331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4F918F1C-720B-45F3-A733-E07E63C5D0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439AB380-8AE3-4773-9D88-684B4E89B4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7F94DD0D-7B3A-4EC8-8143-17C1B50C16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69E0011E-6594-4913-BAC9-72406BFCA23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3F43D85C-00F2-43D9-844D-B33DC5B3FD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BD22B7A0-91A5-42D7-8803-6804E2FB19E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8B3DE868-B04B-46C6-9E59-1FFEFF5B5CA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E6EDE35A-9129-46D6-B19C-48FA05B5A6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3319173D-4ED2-4FC6-A7E4-E2DAB6BCD85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E805DD7F-E8C7-4191-BB6E-802243C8CB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a:extLst>
            <a:ext uri="{FF2B5EF4-FFF2-40B4-BE49-F238E27FC236}">
              <a16:creationId xmlns:a16="http://schemas.microsoft.com/office/drawing/2014/main" id="{84E7DB7C-C831-4D72-8773-6BFB73712155}"/>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9F48995F-4665-41BA-A73A-2C29738C3372}"/>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a:extLst>
            <a:ext uri="{FF2B5EF4-FFF2-40B4-BE49-F238E27FC236}">
              <a16:creationId xmlns:a16="http://schemas.microsoft.com/office/drawing/2014/main" id="{59AC0F79-BF6F-4A4B-810F-806AD5F8CB72}"/>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a:extLst>
            <a:ext uri="{FF2B5EF4-FFF2-40B4-BE49-F238E27FC236}">
              <a16:creationId xmlns:a16="http://schemas.microsoft.com/office/drawing/2014/main" id="{5B9F217D-D71F-4C69-8163-4E5851CD5CD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B00D3BAE-D8DA-4406-9058-9F964474A85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B4B2CFCE-4633-4310-9E52-E861F1023D9F}"/>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a:extLst>
            <a:ext uri="{FF2B5EF4-FFF2-40B4-BE49-F238E27FC236}">
              <a16:creationId xmlns:a16="http://schemas.microsoft.com/office/drawing/2014/main" id="{A096F9FF-BC6F-491B-BB20-2BF4F8EDDA9C}"/>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a:extLst>
            <a:ext uri="{FF2B5EF4-FFF2-40B4-BE49-F238E27FC236}">
              <a16:creationId xmlns:a16="http://schemas.microsoft.com/office/drawing/2014/main" id="{FEDEF485-6729-44B8-A955-310B93888EE1}"/>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a:extLst>
            <a:ext uri="{FF2B5EF4-FFF2-40B4-BE49-F238E27FC236}">
              <a16:creationId xmlns:a16="http://schemas.microsoft.com/office/drawing/2014/main" id="{87CA1238-4B09-4E45-8FC9-E322AF2CE8F8}"/>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a:extLst>
            <a:ext uri="{FF2B5EF4-FFF2-40B4-BE49-F238E27FC236}">
              <a16:creationId xmlns:a16="http://schemas.microsoft.com/office/drawing/2014/main" id="{EAA1E42B-54A9-4963-9790-EC00F5D0A93F}"/>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D0699DB-FB84-462B-BFC7-8A0C9E5631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3D49FB0-4ACE-4858-8453-F55998F9D1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B4924B6-EB42-4096-ABC9-9A9E36EA98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81C0373-8CD2-4EFA-8DD7-748EFAB0E0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DFBDF37-73CC-4BF9-B877-0BC53FE589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266" name="楕円 265">
          <a:extLst>
            <a:ext uri="{FF2B5EF4-FFF2-40B4-BE49-F238E27FC236}">
              <a16:creationId xmlns:a16="http://schemas.microsoft.com/office/drawing/2014/main" id="{A229A49A-B93A-41AD-9217-3F49BB9CE67E}"/>
            </a:ext>
          </a:extLst>
        </xdr:cNvPr>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38327178-098C-481D-99BB-A3F80FDB7148}"/>
            </a:ext>
          </a:extLst>
        </xdr:cNvPr>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68" name="楕円 267">
          <a:extLst>
            <a:ext uri="{FF2B5EF4-FFF2-40B4-BE49-F238E27FC236}">
              <a16:creationId xmlns:a16="http://schemas.microsoft.com/office/drawing/2014/main" id="{98940F5C-58B2-4E32-BB7A-A3EF5C257CEA}"/>
            </a:ext>
          </a:extLst>
        </xdr:cNvPr>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74295</xdr:rowOff>
    </xdr:to>
    <xdr:cxnSp macro="">
      <xdr:nvCxnSpPr>
        <xdr:cNvPr id="269" name="直線コネクタ 268">
          <a:extLst>
            <a:ext uri="{FF2B5EF4-FFF2-40B4-BE49-F238E27FC236}">
              <a16:creationId xmlns:a16="http://schemas.microsoft.com/office/drawing/2014/main" id="{748ECF1E-2BF2-4159-A8C1-F5B0F9C215E7}"/>
            </a:ext>
          </a:extLst>
        </xdr:cNvPr>
        <xdr:cNvCxnSpPr/>
      </xdr:nvCxnSpPr>
      <xdr:spPr>
        <a:xfrm flipV="1">
          <a:off x="3797300" y="139274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70" name="楕円 269">
          <a:extLst>
            <a:ext uri="{FF2B5EF4-FFF2-40B4-BE49-F238E27FC236}">
              <a16:creationId xmlns:a16="http://schemas.microsoft.com/office/drawing/2014/main" id="{A99B1AC9-B118-4F89-9620-EEA0657368C0}"/>
            </a:ext>
          </a:extLst>
        </xdr:cNvPr>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108586</xdr:rowOff>
    </xdr:to>
    <xdr:cxnSp macro="">
      <xdr:nvCxnSpPr>
        <xdr:cNvPr id="271" name="直線コネクタ 270">
          <a:extLst>
            <a:ext uri="{FF2B5EF4-FFF2-40B4-BE49-F238E27FC236}">
              <a16:creationId xmlns:a16="http://schemas.microsoft.com/office/drawing/2014/main" id="{0484531A-6D61-42E2-8DDD-E05BF47546DD}"/>
            </a:ext>
          </a:extLst>
        </xdr:cNvPr>
        <xdr:cNvCxnSpPr/>
      </xdr:nvCxnSpPr>
      <xdr:spPr>
        <a:xfrm flipV="1">
          <a:off x="2908300" y="139617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2" name="n_1aveValue【公営住宅】&#10;有形固定資産減価償却率">
          <a:extLst>
            <a:ext uri="{FF2B5EF4-FFF2-40B4-BE49-F238E27FC236}">
              <a16:creationId xmlns:a16="http://schemas.microsoft.com/office/drawing/2014/main" id="{FCD4CAC8-602D-4B44-8F52-4C4CCBEE941E}"/>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3" name="n_2aveValue【公営住宅】&#10;有形固定資産減価償却率">
          <a:extLst>
            <a:ext uri="{FF2B5EF4-FFF2-40B4-BE49-F238E27FC236}">
              <a16:creationId xmlns:a16="http://schemas.microsoft.com/office/drawing/2014/main" id="{CE3009B0-AD51-4775-8721-7757B0EA502E}"/>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a:extLst>
            <a:ext uri="{FF2B5EF4-FFF2-40B4-BE49-F238E27FC236}">
              <a16:creationId xmlns:a16="http://schemas.microsoft.com/office/drawing/2014/main" id="{0D879534-7E25-4C7C-BC6D-9B2A2A8B8D3F}"/>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275" name="n_1mainValue【公営住宅】&#10;有形固定資産減価償却率">
          <a:extLst>
            <a:ext uri="{FF2B5EF4-FFF2-40B4-BE49-F238E27FC236}">
              <a16:creationId xmlns:a16="http://schemas.microsoft.com/office/drawing/2014/main" id="{1429E675-9673-4E3B-880C-C3D8A6085511}"/>
            </a:ext>
          </a:extLst>
        </xdr:cNvPr>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76" name="n_2mainValue【公営住宅】&#10;有形固定資産減価償却率">
          <a:extLst>
            <a:ext uri="{FF2B5EF4-FFF2-40B4-BE49-F238E27FC236}">
              <a16:creationId xmlns:a16="http://schemas.microsoft.com/office/drawing/2014/main" id="{A4A36C8C-C8DC-4EB2-ADBD-3FE3841C4329}"/>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B272E98A-62B4-42E1-84ED-8E9D5EE8D8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B5406D25-16A7-4B5C-B7CA-C37A14346E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9531F77-D5FE-4B7E-AFA9-3437923EC0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3D6F0A0E-C57E-45A4-B800-B4F858EB897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E6D02122-980F-4852-8A79-7AB11E4B7C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5A1FA87A-6A84-41FA-A916-1C09951AA5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BD3F0AA7-B305-4F00-8812-296FCB98AE8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1813BA08-89EB-4634-A0EF-BAF0E98C38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2E77A7DE-5BB8-4127-9D30-22902E2649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FC8D431C-ED30-4428-939F-A9B0571182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84776A7C-EBD1-40AA-B0D7-1645E71ADF8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F2517457-6B07-4958-BAD9-918884FB2D3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FDE42FFE-BE85-4287-A57A-87FA6835F09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319EFB77-848C-4D8B-87A3-EB9D80244EF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4CE75684-26D5-4964-9B03-905CB9EDE07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B6D828BC-19EE-435B-B3F9-C1A85C28DE5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2F839A1D-10AF-4915-8139-F18B0548F4C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92A418BE-21EA-4C88-A491-C4CBED59949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5A55E1D2-FB10-44E9-A09B-CC2B1D622D9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78C36B3A-9073-4408-8CBD-67044796B3D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22392E2D-59E8-4ECD-B780-0A4EAA65D4E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21254A07-E5CA-4FD6-AC83-46CF72EEB69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A6C46E49-F464-44D4-B373-F4C3E1CD01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E8264175-C346-4299-B2A6-92C220FCAE4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4E145747-14F7-428E-BBD9-1081289308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a:extLst>
            <a:ext uri="{FF2B5EF4-FFF2-40B4-BE49-F238E27FC236}">
              <a16:creationId xmlns:a16="http://schemas.microsoft.com/office/drawing/2014/main" id="{AF4175F0-DD56-44B9-8FF4-6677275F196E}"/>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a:extLst>
            <a:ext uri="{FF2B5EF4-FFF2-40B4-BE49-F238E27FC236}">
              <a16:creationId xmlns:a16="http://schemas.microsoft.com/office/drawing/2014/main" id="{9B24DD78-141D-4FA4-9A3D-C3B2891BA3DD}"/>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a:extLst>
            <a:ext uri="{FF2B5EF4-FFF2-40B4-BE49-F238E27FC236}">
              <a16:creationId xmlns:a16="http://schemas.microsoft.com/office/drawing/2014/main" id="{7425DFE8-F729-4794-BAB6-9B162F068FE5}"/>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a:extLst>
            <a:ext uri="{FF2B5EF4-FFF2-40B4-BE49-F238E27FC236}">
              <a16:creationId xmlns:a16="http://schemas.microsoft.com/office/drawing/2014/main" id="{F6B73878-3DC1-4D74-8912-9C0D0A252BB3}"/>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a:extLst>
            <a:ext uri="{FF2B5EF4-FFF2-40B4-BE49-F238E27FC236}">
              <a16:creationId xmlns:a16="http://schemas.microsoft.com/office/drawing/2014/main" id="{E0EBE37A-A98B-409A-9B32-F3247768C0B7}"/>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a:extLst>
            <a:ext uri="{FF2B5EF4-FFF2-40B4-BE49-F238E27FC236}">
              <a16:creationId xmlns:a16="http://schemas.microsoft.com/office/drawing/2014/main" id="{EFCD4217-5EEC-4414-A477-CCB6FBECE173}"/>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a:extLst>
            <a:ext uri="{FF2B5EF4-FFF2-40B4-BE49-F238E27FC236}">
              <a16:creationId xmlns:a16="http://schemas.microsoft.com/office/drawing/2014/main" id="{76A9EACB-0E7F-40FC-8C06-2D8F10AFF795}"/>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a:extLst>
            <a:ext uri="{FF2B5EF4-FFF2-40B4-BE49-F238E27FC236}">
              <a16:creationId xmlns:a16="http://schemas.microsoft.com/office/drawing/2014/main" id="{9133E720-F3A3-4E52-9364-F38CB039E61E}"/>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a:extLst>
            <a:ext uri="{FF2B5EF4-FFF2-40B4-BE49-F238E27FC236}">
              <a16:creationId xmlns:a16="http://schemas.microsoft.com/office/drawing/2014/main" id="{B7556816-5EF4-4250-9947-B4EC0208A067}"/>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a:extLst>
            <a:ext uri="{FF2B5EF4-FFF2-40B4-BE49-F238E27FC236}">
              <a16:creationId xmlns:a16="http://schemas.microsoft.com/office/drawing/2014/main" id="{56BD4652-C188-4EB1-96C9-54C2CB4D86FD}"/>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86BDE587-BDFC-40A5-8E19-1324051C05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A5AD679-EFFC-43BF-BD16-151D06A24A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CD381659-92EB-4C81-8036-5B662B463E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E48F933-44AD-4B5E-A888-132930EB42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6FB0CB1-C992-4860-894D-CB621528BA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45757</xdr:rowOff>
    </xdr:from>
    <xdr:to>
      <xdr:col>55</xdr:col>
      <xdr:colOff>50800</xdr:colOff>
      <xdr:row>85</xdr:row>
      <xdr:rowOff>147357</xdr:rowOff>
    </xdr:to>
    <xdr:sp macro="" textlink="">
      <xdr:nvSpPr>
        <xdr:cNvPr id="317" name="楕円 316">
          <a:extLst>
            <a:ext uri="{FF2B5EF4-FFF2-40B4-BE49-F238E27FC236}">
              <a16:creationId xmlns:a16="http://schemas.microsoft.com/office/drawing/2014/main" id="{75164D33-8B74-4DBD-AE07-E6B58DAF3E0C}"/>
            </a:ext>
          </a:extLst>
        </xdr:cNvPr>
        <xdr:cNvSpPr/>
      </xdr:nvSpPr>
      <xdr:spPr>
        <a:xfrm>
          <a:off x="10426700" y="146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24184</xdr:rowOff>
    </xdr:from>
    <xdr:ext cx="469744" cy="259045"/>
    <xdr:sp macro="" textlink="">
      <xdr:nvSpPr>
        <xdr:cNvPr id="318" name="【公営住宅】&#10;一人当たり面積該当値テキスト">
          <a:extLst>
            <a:ext uri="{FF2B5EF4-FFF2-40B4-BE49-F238E27FC236}">
              <a16:creationId xmlns:a16="http://schemas.microsoft.com/office/drawing/2014/main" id="{C96DF16A-F282-422C-8C33-3487F8754BED}"/>
            </a:ext>
          </a:extLst>
        </xdr:cNvPr>
        <xdr:cNvSpPr txBox="1"/>
      </xdr:nvSpPr>
      <xdr:spPr>
        <a:xfrm>
          <a:off x="10515600" y="145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50764</xdr:rowOff>
    </xdr:from>
    <xdr:to>
      <xdr:col>50</xdr:col>
      <xdr:colOff>165100</xdr:colOff>
      <xdr:row>85</xdr:row>
      <xdr:rowOff>152364</xdr:rowOff>
    </xdr:to>
    <xdr:sp macro="" textlink="">
      <xdr:nvSpPr>
        <xdr:cNvPr id="319" name="楕円 318">
          <a:extLst>
            <a:ext uri="{FF2B5EF4-FFF2-40B4-BE49-F238E27FC236}">
              <a16:creationId xmlns:a16="http://schemas.microsoft.com/office/drawing/2014/main" id="{53D072B6-F59D-48C4-A017-DE1F3CA6A59C}"/>
            </a:ext>
          </a:extLst>
        </xdr:cNvPr>
        <xdr:cNvSpPr/>
      </xdr:nvSpPr>
      <xdr:spPr>
        <a:xfrm>
          <a:off x="9588500" y="146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96557</xdr:rowOff>
    </xdr:from>
    <xdr:to>
      <xdr:col>55</xdr:col>
      <xdr:colOff>0</xdr:colOff>
      <xdr:row>85</xdr:row>
      <xdr:rowOff>101564</xdr:rowOff>
    </xdr:to>
    <xdr:cxnSp macro="">
      <xdr:nvCxnSpPr>
        <xdr:cNvPr id="320" name="直線コネクタ 319">
          <a:extLst>
            <a:ext uri="{FF2B5EF4-FFF2-40B4-BE49-F238E27FC236}">
              <a16:creationId xmlns:a16="http://schemas.microsoft.com/office/drawing/2014/main" id="{CCA40108-D113-4D88-ADA2-5A618161DBB8}"/>
            </a:ext>
          </a:extLst>
        </xdr:cNvPr>
        <xdr:cNvCxnSpPr/>
      </xdr:nvCxnSpPr>
      <xdr:spPr>
        <a:xfrm flipV="1">
          <a:off x="9639300" y="14669807"/>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55118</xdr:rowOff>
    </xdr:from>
    <xdr:to>
      <xdr:col>46</xdr:col>
      <xdr:colOff>38100</xdr:colOff>
      <xdr:row>85</xdr:row>
      <xdr:rowOff>156718</xdr:rowOff>
    </xdr:to>
    <xdr:sp macro="" textlink="">
      <xdr:nvSpPr>
        <xdr:cNvPr id="321" name="楕円 320">
          <a:extLst>
            <a:ext uri="{FF2B5EF4-FFF2-40B4-BE49-F238E27FC236}">
              <a16:creationId xmlns:a16="http://schemas.microsoft.com/office/drawing/2014/main" id="{F320DA4D-22FE-446C-8760-F8C9DF958F73}"/>
            </a:ext>
          </a:extLst>
        </xdr:cNvPr>
        <xdr:cNvSpPr/>
      </xdr:nvSpPr>
      <xdr:spPr>
        <a:xfrm>
          <a:off x="86995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101564</xdr:rowOff>
    </xdr:from>
    <xdr:to>
      <xdr:col>50</xdr:col>
      <xdr:colOff>114300</xdr:colOff>
      <xdr:row>85</xdr:row>
      <xdr:rowOff>105918</xdr:rowOff>
    </xdr:to>
    <xdr:cxnSp macro="">
      <xdr:nvCxnSpPr>
        <xdr:cNvPr id="322" name="直線コネクタ 321">
          <a:extLst>
            <a:ext uri="{FF2B5EF4-FFF2-40B4-BE49-F238E27FC236}">
              <a16:creationId xmlns:a16="http://schemas.microsoft.com/office/drawing/2014/main" id="{A52EA71C-4083-4336-A94C-A91BCA1B5CE3}"/>
            </a:ext>
          </a:extLst>
        </xdr:cNvPr>
        <xdr:cNvCxnSpPr/>
      </xdr:nvCxnSpPr>
      <xdr:spPr>
        <a:xfrm flipV="1">
          <a:off x="8750300" y="1467481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a:extLst>
            <a:ext uri="{FF2B5EF4-FFF2-40B4-BE49-F238E27FC236}">
              <a16:creationId xmlns:a16="http://schemas.microsoft.com/office/drawing/2014/main" id="{1040EFB3-F1C0-4E49-8E48-ED3B2784FFAB}"/>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a:extLst>
            <a:ext uri="{FF2B5EF4-FFF2-40B4-BE49-F238E27FC236}">
              <a16:creationId xmlns:a16="http://schemas.microsoft.com/office/drawing/2014/main" id="{958F5A7D-B5D6-4010-ACC4-641D2EB8A884}"/>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a:extLst>
            <a:ext uri="{FF2B5EF4-FFF2-40B4-BE49-F238E27FC236}">
              <a16:creationId xmlns:a16="http://schemas.microsoft.com/office/drawing/2014/main" id="{336D3785-8B16-4843-B676-B23154709A94}"/>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143491</xdr:rowOff>
    </xdr:from>
    <xdr:ext cx="469744" cy="259045"/>
    <xdr:sp macro="" textlink="">
      <xdr:nvSpPr>
        <xdr:cNvPr id="326" name="n_1mainValue【公営住宅】&#10;一人当たり面積">
          <a:extLst>
            <a:ext uri="{FF2B5EF4-FFF2-40B4-BE49-F238E27FC236}">
              <a16:creationId xmlns:a16="http://schemas.microsoft.com/office/drawing/2014/main" id="{A6FB2F77-DA5B-4E8E-9498-42E700E1F9FD}"/>
            </a:ext>
          </a:extLst>
        </xdr:cNvPr>
        <xdr:cNvSpPr txBox="1"/>
      </xdr:nvSpPr>
      <xdr:spPr>
        <a:xfrm>
          <a:off x="9391727" y="1471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147845</xdr:rowOff>
    </xdr:from>
    <xdr:ext cx="469744" cy="259045"/>
    <xdr:sp macro="" textlink="">
      <xdr:nvSpPr>
        <xdr:cNvPr id="327" name="n_2mainValue【公営住宅】&#10;一人当たり面積">
          <a:extLst>
            <a:ext uri="{FF2B5EF4-FFF2-40B4-BE49-F238E27FC236}">
              <a16:creationId xmlns:a16="http://schemas.microsoft.com/office/drawing/2014/main" id="{67065E86-A47D-47A3-82AF-C0162E7D6F1E}"/>
            </a:ext>
          </a:extLst>
        </xdr:cNvPr>
        <xdr:cNvSpPr txBox="1"/>
      </xdr:nvSpPr>
      <xdr:spPr>
        <a:xfrm>
          <a:off x="8515427" y="147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F2A18A2E-168D-470F-86D5-39487F607AF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CF573D49-1D87-4CC3-A404-07A9BBFB91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8C27ED37-6C60-45F2-91DA-1D77A260BC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9633FF03-CFF5-453D-9F90-0EBAB62575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FFED0743-9D52-4C4D-B8C1-627260F7F86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33A32AB9-D252-4BBA-81CF-9EC276A259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796525E4-CA5D-45D8-8117-035FC0467E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9F1C6071-1384-46B0-8908-C17A9471EB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3E150AAB-8E4B-48A0-9E1A-9B2FC0DC39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AF85A572-5059-402E-94D4-B4607E3E11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93E14EB9-081E-41E4-87BF-464486B2C4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2B6CE5B5-8954-4F8A-B909-52B8297FC9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F1A5CCAE-D0BF-4E50-A1A3-B225E69D0A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D6B1766E-119A-4CD4-BA6A-95FE48E7B9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5628E0C-E263-40A8-90BB-8545CE1DB7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5910AF0F-E388-4624-A040-FC66AA13FBE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43F50ABD-A670-4412-927A-6B2FA3912F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4B439358-3FF4-4B51-BE8A-D832FFE8BB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C8A8BC67-8EC0-4E9F-86D9-FFB1124CC4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18DA3B85-440A-4A73-8F20-90E9A95B2E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FA323EB0-9003-46DB-9444-90381C89E3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4DD28C0E-29E9-4B66-9DFC-7C83218FF5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405F2975-3C88-4BEC-B9A4-0278328BBA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647632D8-501F-4ED1-978B-E233585E8FC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888DAF4-03C2-4804-9345-121BD48259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DCF3B9C3-BF9D-4A5F-89CA-4E60991F134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32DC2D11-00AE-4D9A-8A55-5399E51FAB7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AED5B71D-9D26-4453-BD02-1B5FE3C7658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3E5EB754-0BAA-400E-B1C5-436CE179B1C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94375F49-B5A9-4816-B7C9-3F30CC844A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8B3AF2BF-2187-4B02-86E8-31DED42719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BB1A3E82-233E-4C12-B94F-C0EFFC06D0A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61D25097-3B94-46D7-8622-521F3A37E3D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54134399-191E-4371-8E02-09A7A02D553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0EAD0072-28E8-48B2-A90E-C723C68A332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E93B9180-4187-48FD-98D6-2FCB762158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F84AD36E-5F31-4311-8377-0BCF5E10988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53ABBDA4-619E-4D54-B256-071192E1296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C63A3ACA-F9E4-493D-8F1E-6B847680A0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C5B322ED-53DE-4817-9E38-8DE73798383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2D12FF11-352B-4BF7-B858-012850ABED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9" name="直線コネクタ 368">
          <a:extLst>
            <a:ext uri="{FF2B5EF4-FFF2-40B4-BE49-F238E27FC236}">
              <a16:creationId xmlns:a16="http://schemas.microsoft.com/office/drawing/2014/main" id="{87A785E2-2517-4714-90C6-046EA3E20716}"/>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0" name="【認定こども園・幼稚園・保育所】&#10;有形固定資産減価償却率最小値テキスト">
          <a:extLst>
            <a:ext uri="{FF2B5EF4-FFF2-40B4-BE49-F238E27FC236}">
              <a16:creationId xmlns:a16="http://schemas.microsoft.com/office/drawing/2014/main" id="{E4F67BA1-4238-4423-96D8-1D3403B2BE35}"/>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1" name="直線コネクタ 370">
          <a:extLst>
            <a:ext uri="{FF2B5EF4-FFF2-40B4-BE49-F238E27FC236}">
              <a16:creationId xmlns:a16="http://schemas.microsoft.com/office/drawing/2014/main" id="{37F89FC7-6EEB-434A-8B68-6EED74515451}"/>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a:extLst>
            <a:ext uri="{FF2B5EF4-FFF2-40B4-BE49-F238E27FC236}">
              <a16:creationId xmlns:a16="http://schemas.microsoft.com/office/drawing/2014/main" id="{F05AE42E-44B3-4E51-A0C6-20981868B75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a:extLst>
            <a:ext uri="{FF2B5EF4-FFF2-40B4-BE49-F238E27FC236}">
              <a16:creationId xmlns:a16="http://schemas.microsoft.com/office/drawing/2014/main" id="{FF1E9A0B-7BA9-412B-9425-FBFA258A7FA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9A7C2DA3-A499-4A8E-A574-FF475C7F23FC}"/>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5" name="フローチャート: 判断 374">
          <a:extLst>
            <a:ext uri="{FF2B5EF4-FFF2-40B4-BE49-F238E27FC236}">
              <a16:creationId xmlns:a16="http://schemas.microsoft.com/office/drawing/2014/main" id="{5AC42E38-A852-453F-ACB7-FFFDC42A5A91}"/>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6" name="フローチャート: 判断 375">
          <a:extLst>
            <a:ext uri="{FF2B5EF4-FFF2-40B4-BE49-F238E27FC236}">
              <a16:creationId xmlns:a16="http://schemas.microsoft.com/office/drawing/2014/main" id="{796E637A-D04D-4AF7-8471-14A10AF1B1B0}"/>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7" name="フローチャート: 判断 376">
          <a:extLst>
            <a:ext uri="{FF2B5EF4-FFF2-40B4-BE49-F238E27FC236}">
              <a16:creationId xmlns:a16="http://schemas.microsoft.com/office/drawing/2014/main" id="{0110A586-A585-4822-AB63-EAC4CDBAAC80}"/>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8" name="フローチャート: 判断 377">
          <a:extLst>
            <a:ext uri="{FF2B5EF4-FFF2-40B4-BE49-F238E27FC236}">
              <a16:creationId xmlns:a16="http://schemas.microsoft.com/office/drawing/2014/main" id="{C4981D43-6C11-4DFA-B470-B34BDAB31517}"/>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4F669226-683B-4781-BC7B-8AABC925A1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2CAE89FD-00EB-4A6D-8D4D-A6F83133DF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9A04F95-7EA5-4B84-A799-EA02A25F19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55CECD27-D153-4A32-9524-D9771D9527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C5C04B15-37CB-479A-8B3E-5D6ABE9E6F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384" name="楕円 383">
          <a:extLst>
            <a:ext uri="{FF2B5EF4-FFF2-40B4-BE49-F238E27FC236}">
              <a16:creationId xmlns:a16="http://schemas.microsoft.com/office/drawing/2014/main" id="{AD485C29-41A3-4709-8103-EE1874667C7B}"/>
            </a:ext>
          </a:extLst>
        </xdr:cNvPr>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B5D211F0-E68F-4692-AC20-CE9D0577874E}"/>
            </a:ext>
          </a:extLst>
        </xdr:cNvPr>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386" name="楕円 385">
          <a:extLst>
            <a:ext uri="{FF2B5EF4-FFF2-40B4-BE49-F238E27FC236}">
              <a16:creationId xmlns:a16="http://schemas.microsoft.com/office/drawing/2014/main" id="{A797C651-A998-4322-B66D-BACED5FD7A46}"/>
            </a:ext>
          </a:extLst>
        </xdr:cNvPr>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36</xdr:row>
      <xdr:rowOff>17417</xdr:rowOff>
    </xdr:to>
    <xdr:cxnSp macro="">
      <xdr:nvCxnSpPr>
        <xdr:cNvPr id="387" name="直線コネクタ 386">
          <a:extLst>
            <a:ext uri="{FF2B5EF4-FFF2-40B4-BE49-F238E27FC236}">
              <a16:creationId xmlns:a16="http://schemas.microsoft.com/office/drawing/2014/main" id="{BDD44C4C-A65D-4BCA-BE14-79B7D8CD0904}"/>
            </a:ext>
          </a:extLst>
        </xdr:cNvPr>
        <xdr:cNvCxnSpPr/>
      </xdr:nvCxnSpPr>
      <xdr:spPr>
        <a:xfrm flipV="1">
          <a:off x="15481300" y="611450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388" name="楕円 387">
          <a:extLst>
            <a:ext uri="{FF2B5EF4-FFF2-40B4-BE49-F238E27FC236}">
              <a16:creationId xmlns:a16="http://schemas.microsoft.com/office/drawing/2014/main" id="{9CA66CF1-D7FE-4195-8304-AE6DE054D557}"/>
            </a:ext>
          </a:extLst>
        </xdr:cNvPr>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61504</xdr:rowOff>
    </xdr:to>
    <xdr:cxnSp macro="">
      <xdr:nvCxnSpPr>
        <xdr:cNvPr id="389" name="直線コネクタ 388">
          <a:extLst>
            <a:ext uri="{FF2B5EF4-FFF2-40B4-BE49-F238E27FC236}">
              <a16:creationId xmlns:a16="http://schemas.microsoft.com/office/drawing/2014/main" id="{646D0550-B881-49B2-9F6B-71642D64817A}"/>
            </a:ext>
          </a:extLst>
        </xdr:cNvPr>
        <xdr:cNvCxnSpPr/>
      </xdr:nvCxnSpPr>
      <xdr:spPr>
        <a:xfrm flipV="1">
          <a:off x="14592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2CE490A7-0AC3-4B9E-8556-7F2E39C8F62F}"/>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8DDA2728-449B-49E9-B550-9CDF61FB0F84}"/>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95AF6B54-2D7C-484D-9B10-276C3EB9FD8A}"/>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1FFCD7E9-2562-4391-84B1-3256472F4390}"/>
            </a:ext>
          </a:extLst>
        </xdr:cNvPr>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AB3E30AB-58DA-4978-9BAA-A1992AC19F13}"/>
            </a:ext>
          </a:extLst>
        </xdr:cNvPr>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E47A5559-6665-47B7-BDE3-BC61B9599C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57F72F8F-1673-4F4C-B78A-004B7BBC51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D0ACEAD6-EE62-4D80-AA28-9B7910291F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F4A7B664-90B0-48A9-A77A-74FD7BA52A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78834689-426B-456A-9AB5-B3DBBB1BEB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1DBE6736-D665-4CEE-AAD3-60BABEDA50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03B67095-D4A4-46D2-A6BC-3FA2DDEDF7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9DD567E4-CC10-4F83-8233-1BA18BE647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96D002C9-5AF7-4639-899B-D20D8EC87B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B8054699-E1D8-4BB4-AD7C-1D299B824E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a:extLst>
            <a:ext uri="{FF2B5EF4-FFF2-40B4-BE49-F238E27FC236}">
              <a16:creationId xmlns:a16="http://schemas.microsoft.com/office/drawing/2014/main" id="{09E5CDF3-0261-432B-93E5-6EFD4251539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E6F14397-7A7D-4375-88FD-DBB6417AF0A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a:extLst>
            <a:ext uri="{FF2B5EF4-FFF2-40B4-BE49-F238E27FC236}">
              <a16:creationId xmlns:a16="http://schemas.microsoft.com/office/drawing/2014/main" id="{1D9F0EE2-A3A5-4215-9339-4134742A26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a:extLst>
            <a:ext uri="{FF2B5EF4-FFF2-40B4-BE49-F238E27FC236}">
              <a16:creationId xmlns:a16="http://schemas.microsoft.com/office/drawing/2014/main" id="{504823F4-139C-40C9-A6EA-5B305736D92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a:extLst>
            <a:ext uri="{FF2B5EF4-FFF2-40B4-BE49-F238E27FC236}">
              <a16:creationId xmlns:a16="http://schemas.microsoft.com/office/drawing/2014/main" id="{A8E99C25-9C91-45E4-B411-9D1CC595588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a:extLst>
            <a:ext uri="{FF2B5EF4-FFF2-40B4-BE49-F238E27FC236}">
              <a16:creationId xmlns:a16="http://schemas.microsoft.com/office/drawing/2014/main" id="{B792F209-8698-4E22-9D35-82986F6C959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a:extLst>
            <a:ext uri="{FF2B5EF4-FFF2-40B4-BE49-F238E27FC236}">
              <a16:creationId xmlns:a16="http://schemas.microsoft.com/office/drawing/2014/main" id="{0D59DB72-7EC0-4591-869D-FA26D6FACF9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a:extLst>
            <a:ext uri="{FF2B5EF4-FFF2-40B4-BE49-F238E27FC236}">
              <a16:creationId xmlns:a16="http://schemas.microsoft.com/office/drawing/2014/main" id="{5AD97AFB-D23C-4FE4-9AF5-C58F36948B0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a:extLst>
            <a:ext uri="{FF2B5EF4-FFF2-40B4-BE49-F238E27FC236}">
              <a16:creationId xmlns:a16="http://schemas.microsoft.com/office/drawing/2014/main" id="{DFD3D726-1786-4153-94EF-3C82B4462F1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a:extLst>
            <a:ext uri="{FF2B5EF4-FFF2-40B4-BE49-F238E27FC236}">
              <a16:creationId xmlns:a16="http://schemas.microsoft.com/office/drawing/2014/main" id="{A6E4DCE6-74AE-4876-B1C8-2EB4882A552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a:extLst>
            <a:ext uri="{FF2B5EF4-FFF2-40B4-BE49-F238E27FC236}">
              <a16:creationId xmlns:a16="http://schemas.microsoft.com/office/drawing/2014/main" id="{F92A8C34-2352-4CD5-B365-C420539AAB8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a:extLst>
            <a:ext uri="{FF2B5EF4-FFF2-40B4-BE49-F238E27FC236}">
              <a16:creationId xmlns:a16="http://schemas.microsoft.com/office/drawing/2014/main" id="{D0C4DF7F-0F51-4EB0-A044-4A6F22FA171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C6E05DF2-12F0-49E7-9EAE-29C277D39D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EA0B8B2F-B72B-4141-AF85-82A234F874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59201722-9B08-43A3-A243-1ACA9CA9A1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0" name="直線コネクタ 419">
          <a:extLst>
            <a:ext uri="{FF2B5EF4-FFF2-40B4-BE49-F238E27FC236}">
              <a16:creationId xmlns:a16="http://schemas.microsoft.com/office/drawing/2014/main" id="{376652C3-8780-4042-9CD7-0FC8E6EB988B}"/>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F4AFAC6E-5613-40E9-B706-327D653619EF}"/>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2" name="直線コネクタ 421">
          <a:extLst>
            <a:ext uri="{FF2B5EF4-FFF2-40B4-BE49-F238E27FC236}">
              <a16:creationId xmlns:a16="http://schemas.microsoft.com/office/drawing/2014/main" id="{BC092FB3-7EA7-414D-B6C7-CF48A8A58C9F}"/>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32E27B94-46EC-42CC-B69F-3D4A923F9731}"/>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4" name="直線コネクタ 423">
          <a:extLst>
            <a:ext uri="{FF2B5EF4-FFF2-40B4-BE49-F238E27FC236}">
              <a16:creationId xmlns:a16="http://schemas.microsoft.com/office/drawing/2014/main" id="{7DA5C2EE-1CE3-4C41-86B5-615982745171}"/>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935F2E88-C793-4CC4-A69A-0FA2BCFE3CD5}"/>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6" name="フローチャート: 判断 425">
          <a:extLst>
            <a:ext uri="{FF2B5EF4-FFF2-40B4-BE49-F238E27FC236}">
              <a16:creationId xmlns:a16="http://schemas.microsoft.com/office/drawing/2014/main" id="{265724A0-185A-4ACE-B446-DC68AA2321A3}"/>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7" name="フローチャート: 判断 426">
          <a:extLst>
            <a:ext uri="{FF2B5EF4-FFF2-40B4-BE49-F238E27FC236}">
              <a16:creationId xmlns:a16="http://schemas.microsoft.com/office/drawing/2014/main" id="{0374F0E5-00CA-4D30-ADE9-3A0143EA926F}"/>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8" name="フローチャート: 判断 427">
          <a:extLst>
            <a:ext uri="{FF2B5EF4-FFF2-40B4-BE49-F238E27FC236}">
              <a16:creationId xmlns:a16="http://schemas.microsoft.com/office/drawing/2014/main" id="{10EC29A6-DAAC-4DF8-9E2D-C1B017190961}"/>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29" name="フローチャート: 判断 428">
          <a:extLst>
            <a:ext uri="{FF2B5EF4-FFF2-40B4-BE49-F238E27FC236}">
              <a16:creationId xmlns:a16="http://schemas.microsoft.com/office/drawing/2014/main" id="{38FEC441-D9CF-41BA-9C6D-F2B51568ED01}"/>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F1C00DD-1628-4A47-A7FB-BBA389B648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13CAA2-43CB-4BF8-9D66-1EFAB5EC32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4AAF46F-A7C0-4E60-B05F-69F185D81C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6128253-4845-4615-B342-F910AC3194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206B7A9-A8B2-4F71-B249-C0227DF0E8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104866</xdr:rowOff>
    </xdr:from>
    <xdr:to>
      <xdr:col>116</xdr:col>
      <xdr:colOff>114300</xdr:colOff>
      <xdr:row>41</xdr:row>
      <xdr:rowOff>35016</xdr:rowOff>
    </xdr:to>
    <xdr:sp macro="" textlink="">
      <xdr:nvSpPr>
        <xdr:cNvPr id="435" name="楕円 434">
          <a:extLst>
            <a:ext uri="{FF2B5EF4-FFF2-40B4-BE49-F238E27FC236}">
              <a16:creationId xmlns:a16="http://schemas.microsoft.com/office/drawing/2014/main" id="{0E3487EA-9833-418E-8426-5685723F8F51}"/>
            </a:ext>
          </a:extLst>
        </xdr:cNvPr>
        <xdr:cNvSpPr/>
      </xdr:nvSpPr>
      <xdr:spPr>
        <a:xfrm>
          <a:off x="22110700" y="6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19793</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9216FF17-3058-4536-A638-E890F8A8D3A1}"/>
            </a:ext>
          </a:extLst>
        </xdr:cNvPr>
        <xdr:cNvSpPr txBox="1"/>
      </xdr:nvSpPr>
      <xdr:spPr>
        <a:xfrm>
          <a:off x="22199600" y="687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111397</xdr:rowOff>
    </xdr:from>
    <xdr:to>
      <xdr:col>112</xdr:col>
      <xdr:colOff>38100</xdr:colOff>
      <xdr:row>41</xdr:row>
      <xdr:rowOff>41547</xdr:rowOff>
    </xdr:to>
    <xdr:sp macro="" textlink="">
      <xdr:nvSpPr>
        <xdr:cNvPr id="437" name="楕円 436">
          <a:extLst>
            <a:ext uri="{FF2B5EF4-FFF2-40B4-BE49-F238E27FC236}">
              <a16:creationId xmlns:a16="http://schemas.microsoft.com/office/drawing/2014/main" id="{3C238838-5338-4A2E-AF0F-80F073C3FA00}"/>
            </a:ext>
          </a:extLst>
        </xdr:cNvPr>
        <xdr:cNvSpPr/>
      </xdr:nvSpPr>
      <xdr:spPr>
        <a:xfrm>
          <a:off x="21272500" y="69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155666</xdr:rowOff>
    </xdr:from>
    <xdr:to>
      <xdr:col>116</xdr:col>
      <xdr:colOff>63500</xdr:colOff>
      <xdr:row>40</xdr:row>
      <xdr:rowOff>162197</xdr:rowOff>
    </xdr:to>
    <xdr:cxnSp macro="">
      <xdr:nvCxnSpPr>
        <xdr:cNvPr id="438" name="直線コネクタ 437">
          <a:extLst>
            <a:ext uri="{FF2B5EF4-FFF2-40B4-BE49-F238E27FC236}">
              <a16:creationId xmlns:a16="http://schemas.microsoft.com/office/drawing/2014/main" id="{D4F89BBA-24A1-483F-8C21-7BB87F527484}"/>
            </a:ext>
          </a:extLst>
        </xdr:cNvPr>
        <xdr:cNvCxnSpPr/>
      </xdr:nvCxnSpPr>
      <xdr:spPr>
        <a:xfrm flipV="1">
          <a:off x="21323300" y="70136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95069</xdr:rowOff>
    </xdr:from>
    <xdr:to>
      <xdr:col>107</xdr:col>
      <xdr:colOff>101600</xdr:colOff>
      <xdr:row>41</xdr:row>
      <xdr:rowOff>25219</xdr:rowOff>
    </xdr:to>
    <xdr:sp macro="" textlink="">
      <xdr:nvSpPr>
        <xdr:cNvPr id="439" name="楕円 438">
          <a:extLst>
            <a:ext uri="{FF2B5EF4-FFF2-40B4-BE49-F238E27FC236}">
              <a16:creationId xmlns:a16="http://schemas.microsoft.com/office/drawing/2014/main" id="{EB04F349-1B83-4F29-BAED-BEB310DCCE66}"/>
            </a:ext>
          </a:extLst>
        </xdr:cNvPr>
        <xdr:cNvSpPr/>
      </xdr:nvSpPr>
      <xdr:spPr>
        <a:xfrm>
          <a:off x="20383500" y="69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145869</xdr:rowOff>
    </xdr:from>
    <xdr:to>
      <xdr:col>111</xdr:col>
      <xdr:colOff>177800</xdr:colOff>
      <xdr:row>40</xdr:row>
      <xdr:rowOff>162197</xdr:rowOff>
    </xdr:to>
    <xdr:cxnSp macro="">
      <xdr:nvCxnSpPr>
        <xdr:cNvPr id="440" name="直線コネクタ 439">
          <a:extLst>
            <a:ext uri="{FF2B5EF4-FFF2-40B4-BE49-F238E27FC236}">
              <a16:creationId xmlns:a16="http://schemas.microsoft.com/office/drawing/2014/main" id="{988CBAEF-D096-477D-9E66-39D5C86333E5}"/>
            </a:ext>
          </a:extLst>
        </xdr:cNvPr>
        <xdr:cNvCxnSpPr/>
      </xdr:nvCxnSpPr>
      <xdr:spPr>
        <a:xfrm>
          <a:off x="20434300" y="70038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A65ECBAF-E612-4B8B-9BB7-D0986C36815C}"/>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6CF0375E-DC55-401D-ACFE-AA6859EAE79F}"/>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E497BF25-264C-4F9C-BEBA-7B12B180B147}"/>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32674</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C2A486E9-F80A-436E-A45A-87F25592D3F7}"/>
            </a:ext>
          </a:extLst>
        </xdr:cNvPr>
        <xdr:cNvSpPr txBox="1"/>
      </xdr:nvSpPr>
      <xdr:spPr>
        <a:xfrm>
          <a:off x="21075727" y="70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16346</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18802E15-E69A-4925-828A-26711872C065}"/>
            </a:ext>
          </a:extLst>
        </xdr:cNvPr>
        <xdr:cNvSpPr txBox="1"/>
      </xdr:nvSpPr>
      <xdr:spPr>
        <a:xfrm>
          <a:off x="20199427" y="704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B6A3206E-7163-409B-A4E2-337C504CB0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F7FA3219-70B9-448D-AE14-868CE7414D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78C739D5-958F-42EF-AE00-1AF5376414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A79B8096-885D-4E68-8361-562169EB7D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906DCAB1-01CE-45C7-8007-518FA4360A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7D79721F-AF98-4EBA-B4EA-24D801918D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61BFC9ED-1665-45BC-94BF-DDDA162141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36E7A630-0904-4EBA-8107-5D30F32C96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589B7443-E3B1-4F0D-B688-4E23CD14A3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E4672F14-BDD2-493A-B55B-D886EDBA67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a:extLst>
            <a:ext uri="{FF2B5EF4-FFF2-40B4-BE49-F238E27FC236}">
              <a16:creationId xmlns:a16="http://schemas.microsoft.com/office/drawing/2014/main" id="{CC9F00D7-35EA-4ED1-9995-4C0E7764806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C3A7E570-620E-4CCC-A072-3102101144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D6E0F8C5-E063-4580-ADAA-CDED027BD2A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ACD449CA-907B-4234-BADB-293B0F7E780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EFEEDFD5-ECAC-4A61-BA59-A5A931BE272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C897CE4E-00AB-4186-9B8F-DBED13E3F1E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01759C5E-2638-48DC-B9AF-D2561621B1F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0AB3324C-0005-4551-A1F0-6BCFF253F9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1CA56951-C2E0-4900-B244-FF079070675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484BF883-A3E6-41DD-9B24-5F3F55ABAA8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7EA96197-E52A-42CD-B2C6-83B55696E60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2730C65A-FBDE-44C2-B45D-CEF7F07CE6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F9EDEC59-2C67-469C-85B4-4035F759788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3C7E525F-7209-48CF-8025-453CC06CD4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70" name="直線コネクタ 469">
          <a:extLst>
            <a:ext uri="{FF2B5EF4-FFF2-40B4-BE49-F238E27FC236}">
              <a16:creationId xmlns:a16="http://schemas.microsoft.com/office/drawing/2014/main" id="{268659F9-CE87-4716-8778-3216AC052B4B}"/>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2948AF92-0769-40AF-B6E9-2CF7751C99BC}"/>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72" name="直線コネクタ 471">
          <a:extLst>
            <a:ext uri="{FF2B5EF4-FFF2-40B4-BE49-F238E27FC236}">
              <a16:creationId xmlns:a16="http://schemas.microsoft.com/office/drawing/2014/main" id="{456FF125-DDB9-465C-A16C-B72DE752C756}"/>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15553BA9-45CD-4ACF-8D01-447786F926DF}"/>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4" name="直線コネクタ 473">
          <a:extLst>
            <a:ext uri="{FF2B5EF4-FFF2-40B4-BE49-F238E27FC236}">
              <a16:creationId xmlns:a16="http://schemas.microsoft.com/office/drawing/2014/main" id="{ED0CBB8D-0E29-45F4-A733-C62A806E44CC}"/>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F92ECFA0-C89A-474F-902C-8AC7946337F8}"/>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a:extLst>
            <a:ext uri="{FF2B5EF4-FFF2-40B4-BE49-F238E27FC236}">
              <a16:creationId xmlns:a16="http://schemas.microsoft.com/office/drawing/2014/main" id="{7A35454E-3A78-44E5-A07E-A3466E1D5248}"/>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7" name="フローチャート: 判断 476">
          <a:extLst>
            <a:ext uri="{FF2B5EF4-FFF2-40B4-BE49-F238E27FC236}">
              <a16:creationId xmlns:a16="http://schemas.microsoft.com/office/drawing/2014/main" id="{1DCB7886-7924-47B6-A512-10A93587897D}"/>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8" name="フローチャート: 判断 477">
          <a:extLst>
            <a:ext uri="{FF2B5EF4-FFF2-40B4-BE49-F238E27FC236}">
              <a16:creationId xmlns:a16="http://schemas.microsoft.com/office/drawing/2014/main" id="{6F9751A3-4530-457E-B92C-5285C081E6BB}"/>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79" name="フローチャート: 判断 478">
          <a:extLst>
            <a:ext uri="{FF2B5EF4-FFF2-40B4-BE49-F238E27FC236}">
              <a16:creationId xmlns:a16="http://schemas.microsoft.com/office/drawing/2014/main" id="{780AB9A4-59B3-43F0-9CB5-AC0D40DA9162}"/>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EBE720E-F089-45A5-8CDF-11E3626FE8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80120849-A705-41DC-BBA0-5240FE45DE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64A25E8-9EC6-4954-9AC3-30E6537721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034268D-276A-46D3-8D79-EA42F1549A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1E8BF6BC-0A05-4A64-A823-850EB28CE9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156845</xdr:rowOff>
    </xdr:from>
    <xdr:to>
      <xdr:col>85</xdr:col>
      <xdr:colOff>177800</xdr:colOff>
      <xdr:row>57</xdr:row>
      <xdr:rowOff>86995</xdr:rowOff>
    </xdr:to>
    <xdr:sp macro="" textlink="">
      <xdr:nvSpPr>
        <xdr:cNvPr id="485" name="楕円 484">
          <a:extLst>
            <a:ext uri="{FF2B5EF4-FFF2-40B4-BE49-F238E27FC236}">
              <a16:creationId xmlns:a16="http://schemas.microsoft.com/office/drawing/2014/main" id="{65244B1D-D468-4626-A85C-877FB510BA7F}"/>
            </a:ext>
          </a:extLst>
        </xdr:cNvPr>
        <xdr:cNvSpPr/>
      </xdr:nvSpPr>
      <xdr:spPr>
        <a:xfrm>
          <a:off x="16268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8272</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61CFB269-16BE-4461-8FDE-F58152ACBF04}"/>
            </a:ext>
          </a:extLst>
        </xdr:cNvPr>
        <xdr:cNvSpPr txBox="1"/>
      </xdr:nvSpPr>
      <xdr:spPr>
        <a:xfrm>
          <a:off x="16357600"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487" name="楕円 486">
          <a:extLst>
            <a:ext uri="{FF2B5EF4-FFF2-40B4-BE49-F238E27FC236}">
              <a16:creationId xmlns:a16="http://schemas.microsoft.com/office/drawing/2014/main" id="{AAC9D325-63A6-45D8-81C9-E855829FC9E0}"/>
            </a:ext>
          </a:extLst>
        </xdr:cNvPr>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36195</xdr:rowOff>
    </xdr:from>
    <xdr:to>
      <xdr:col>85</xdr:col>
      <xdr:colOff>127000</xdr:colOff>
      <xdr:row>57</xdr:row>
      <xdr:rowOff>68580</xdr:rowOff>
    </xdr:to>
    <xdr:cxnSp macro="">
      <xdr:nvCxnSpPr>
        <xdr:cNvPr id="488" name="直線コネクタ 487">
          <a:extLst>
            <a:ext uri="{FF2B5EF4-FFF2-40B4-BE49-F238E27FC236}">
              <a16:creationId xmlns:a16="http://schemas.microsoft.com/office/drawing/2014/main" id="{B0B2A00E-FDEA-4680-8B6D-2E0225C52B40}"/>
            </a:ext>
          </a:extLst>
        </xdr:cNvPr>
        <xdr:cNvCxnSpPr/>
      </xdr:nvCxnSpPr>
      <xdr:spPr>
        <a:xfrm flipV="1">
          <a:off x="15481300" y="9808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57785</xdr:rowOff>
    </xdr:from>
    <xdr:to>
      <xdr:col>76</xdr:col>
      <xdr:colOff>165100</xdr:colOff>
      <xdr:row>57</xdr:row>
      <xdr:rowOff>159385</xdr:rowOff>
    </xdr:to>
    <xdr:sp macro="" textlink="">
      <xdr:nvSpPr>
        <xdr:cNvPr id="489" name="楕円 488">
          <a:extLst>
            <a:ext uri="{FF2B5EF4-FFF2-40B4-BE49-F238E27FC236}">
              <a16:creationId xmlns:a16="http://schemas.microsoft.com/office/drawing/2014/main" id="{AEC43566-9971-478D-A25C-FE995D59A922}"/>
            </a:ext>
          </a:extLst>
        </xdr:cNvPr>
        <xdr:cNvSpPr/>
      </xdr:nvSpPr>
      <xdr:spPr>
        <a:xfrm>
          <a:off x="14541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108585</xdr:rowOff>
    </xdr:to>
    <xdr:cxnSp macro="">
      <xdr:nvCxnSpPr>
        <xdr:cNvPr id="490" name="直線コネクタ 489">
          <a:extLst>
            <a:ext uri="{FF2B5EF4-FFF2-40B4-BE49-F238E27FC236}">
              <a16:creationId xmlns:a16="http://schemas.microsoft.com/office/drawing/2014/main" id="{066D785E-0AE8-4A72-A618-035923719A90}"/>
            </a:ext>
          </a:extLst>
        </xdr:cNvPr>
        <xdr:cNvCxnSpPr/>
      </xdr:nvCxnSpPr>
      <xdr:spPr>
        <a:xfrm flipV="1">
          <a:off x="14592300" y="9841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91" name="n_1aveValue【学校施設】&#10;有形固定資産減価償却率">
          <a:extLst>
            <a:ext uri="{FF2B5EF4-FFF2-40B4-BE49-F238E27FC236}">
              <a16:creationId xmlns:a16="http://schemas.microsoft.com/office/drawing/2014/main" id="{B7FE4A2A-98E8-42CC-852C-1867B077D0AB}"/>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92" name="n_2aveValue【学校施設】&#10;有形固定資産減価償却率">
          <a:extLst>
            <a:ext uri="{FF2B5EF4-FFF2-40B4-BE49-F238E27FC236}">
              <a16:creationId xmlns:a16="http://schemas.microsoft.com/office/drawing/2014/main" id="{182DE19C-0BDF-48B4-819B-0DC402746E6D}"/>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93" name="n_3aveValue【学校施設】&#10;有形固定資産減価償却率">
          <a:extLst>
            <a:ext uri="{FF2B5EF4-FFF2-40B4-BE49-F238E27FC236}">
              <a16:creationId xmlns:a16="http://schemas.microsoft.com/office/drawing/2014/main" id="{10946829-5D29-4A60-9D16-14848EFD72FE}"/>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494" name="n_1mainValue【学校施設】&#10;有形固定資産減価償却率">
          <a:extLst>
            <a:ext uri="{FF2B5EF4-FFF2-40B4-BE49-F238E27FC236}">
              <a16:creationId xmlns:a16="http://schemas.microsoft.com/office/drawing/2014/main" id="{83B5464F-85D6-4D6D-BBBE-8561D99AFE79}"/>
            </a:ext>
          </a:extLst>
        </xdr:cNvPr>
        <xdr:cNvSpPr txBox="1"/>
      </xdr:nvSpPr>
      <xdr:spPr>
        <a:xfrm>
          <a:off x="15266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4462</xdr:rowOff>
    </xdr:from>
    <xdr:ext cx="405111" cy="259045"/>
    <xdr:sp macro="" textlink="">
      <xdr:nvSpPr>
        <xdr:cNvPr id="495" name="n_2mainValue【学校施設】&#10;有形固定資産減価償却率">
          <a:extLst>
            <a:ext uri="{FF2B5EF4-FFF2-40B4-BE49-F238E27FC236}">
              <a16:creationId xmlns:a16="http://schemas.microsoft.com/office/drawing/2014/main" id="{9D2BF509-A2D3-4FCE-8BE4-E7E71BEB938A}"/>
            </a:ext>
          </a:extLst>
        </xdr:cNvPr>
        <xdr:cNvSpPr txBox="1"/>
      </xdr:nvSpPr>
      <xdr:spPr>
        <a:xfrm>
          <a:off x="14389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2587DAC3-B5CB-433C-8F39-AC33ADF1F3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3E652DE5-7321-4A1E-AAE0-8910286D68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58C0C64A-0F3A-4ABE-BD8F-C6018EC886C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F67A3015-1536-4FB2-ACDF-63264A8194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2D853961-F3B4-4442-B904-D166DAF36D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B3F1F1F0-A440-48A7-976B-7F791BD75A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2D0C00B0-6AC2-485E-8CDF-4378965826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35A85BFA-07D2-4D4A-8C98-81861CB3E6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FD321DA3-A8DD-41F9-9CB4-901A40F5B6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A1DB80E2-E5FC-4CBF-A460-52D8722096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6" name="直線コネクタ 505">
          <a:extLst>
            <a:ext uri="{FF2B5EF4-FFF2-40B4-BE49-F238E27FC236}">
              <a16:creationId xmlns:a16="http://schemas.microsoft.com/office/drawing/2014/main" id="{006F57C0-B7AE-4308-ABEB-BD6C5569535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7" name="テキスト ボックス 506">
          <a:extLst>
            <a:ext uri="{FF2B5EF4-FFF2-40B4-BE49-F238E27FC236}">
              <a16:creationId xmlns:a16="http://schemas.microsoft.com/office/drawing/2014/main" id="{7B3AA8A0-4C23-4F0F-A0A9-D6ACED7738D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1F73EB50-96C8-441C-AD56-9173E598CB3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9" name="テキスト ボックス 508">
          <a:extLst>
            <a:ext uri="{FF2B5EF4-FFF2-40B4-BE49-F238E27FC236}">
              <a16:creationId xmlns:a16="http://schemas.microsoft.com/office/drawing/2014/main" id="{E2EE3938-9572-4A16-8879-FB54675FAAE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0" name="直線コネクタ 509">
          <a:extLst>
            <a:ext uri="{FF2B5EF4-FFF2-40B4-BE49-F238E27FC236}">
              <a16:creationId xmlns:a16="http://schemas.microsoft.com/office/drawing/2014/main" id="{60B244B9-A9AD-4701-AD2B-791A84834F8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1" name="テキスト ボックス 510">
          <a:extLst>
            <a:ext uri="{FF2B5EF4-FFF2-40B4-BE49-F238E27FC236}">
              <a16:creationId xmlns:a16="http://schemas.microsoft.com/office/drawing/2014/main" id="{F92843E0-AD52-4114-BEF9-35478CB608D0}"/>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F836EF88-FD5E-4D97-A852-CFB0822E9A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a:extLst>
            <a:ext uri="{FF2B5EF4-FFF2-40B4-BE49-F238E27FC236}">
              <a16:creationId xmlns:a16="http://schemas.microsoft.com/office/drawing/2014/main" id="{C124A9DF-1C91-42EE-A1F5-6A5513E1058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F46BACB3-22C0-4FB8-AEB6-1E4DC618A70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5" name="直線コネクタ 514">
          <a:extLst>
            <a:ext uri="{FF2B5EF4-FFF2-40B4-BE49-F238E27FC236}">
              <a16:creationId xmlns:a16="http://schemas.microsoft.com/office/drawing/2014/main" id="{BE923883-04DD-4F1B-A094-77FAC77356D7}"/>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6" name="【学校施設】&#10;一人当たり面積最小値テキスト">
          <a:extLst>
            <a:ext uri="{FF2B5EF4-FFF2-40B4-BE49-F238E27FC236}">
              <a16:creationId xmlns:a16="http://schemas.microsoft.com/office/drawing/2014/main" id="{3520D399-EBAA-4ED0-A0FD-0A65EFA47009}"/>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7" name="直線コネクタ 516">
          <a:extLst>
            <a:ext uri="{FF2B5EF4-FFF2-40B4-BE49-F238E27FC236}">
              <a16:creationId xmlns:a16="http://schemas.microsoft.com/office/drawing/2014/main" id="{D32781A4-1C65-4541-8E31-CE4539D06077}"/>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8" name="【学校施設】&#10;一人当たり面積最大値テキスト">
          <a:extLst>
            <a:ext uri="{FF2B5EF4-FFF2-40B4-BE49-F238E27FC236}">
              <a16:creationId xmlns:a16="http://schemas.microsoft.com/office/drawing/2014/main" id="{FF7D191B-1F95-4D57-9DA8-1F27DD9B7288}"/>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9" name="直線コネクタ 518">
          <a:extLst>
            <a:ext uri="{FF2B5EF4-FFF2-40B4-BE49-F238E27FC236}">
              <a16:creationId xmlns:a16="http://schemas.microsoft.com/office/drawing/2014/main" id="{F258428B-A3E9-4595-AA52-5F9A256D0068}"/>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20" name="【学校施設】&#10;一人当たり面積平均値テキスト">
          <a:extLst>
            <a:ext uri="{FF2B5EF4-FFF2-40B4-BE49-F238E27FC236}">
              <a16:creationId xmlns:a16="http://schemas.microsoft.com/office/drawing/2014/main" id="{8AFE9B9A-8555-455D-B5DF-8E7E6762A4AC}"/>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1" name="フローチャート: 判断 520">
          <a:extLst>
            <a:ext uri="{FF2B5EF4-FFF2-40B4-BE49-F238E27FC236}">
              <a16:creationId xmlns:a16="http://schemas.microsoft.com/office/drawing/2014/main" id="{097AF7F8-8E55-4434-80F6-7446737707C7}"/>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2" name="フローチャート: 判断 521">
          <a:extLst>
            <a:ext uri="{FF2B5EF4-FFF2-40B4-BE49-F238E27FC236}">
              <a16:creationId xmlns:a16="http://schemas.microsoft.com/office/drawing/2014/main" id="{BDA87743-5808-477E-BFAA-D68501B596E7}"/>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3" name="フローチャート: 判断 522">
          <a:extLst>
            <a:ext uri="{FF2B5EF4-FFF2-40B4-BE49-F238E27FC236}">
              <a16:creationId xmlns:a16="http://schemas.microsoft.com/office/drawing/2014/main" id="{C9A78F4B-B04E-4DB2-91CF-61CEF309F3A6}"/>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24" name="フローチャート: 判断 523">
          <a:extLst>
            <a:ext uri="{FF2B5EF4-FFF2-40B4-BE49-F238E27FC236}">
              <a16:creationId xmlns:a16="http://schemas.microsoft.com/office/drawing/2014/main" id="{61E70476-71AF-42A3-AF13-CF563823BF59}"/>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7D6FEA87-0E14-483C-8E30-ED07ABAC08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E857622-5C53-42B3-B0B6-4B8166831A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E94A38E4-4F7F-4253-BD09-DB3FC4DEC1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6B65E348-0E74-48DA-9D17-9D89703CDB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D5396C46-B7D2-4B72-B0E9-D4AC0C53BBE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128480</xdr:rowOff>
    </xdr:from>
    <xdr:to>
      <xdr:col>116</xdr:col>
      <xdr:colOff>114300</xdr:colOff>
      <xdr:row>62</xdr:row>
      <xdr:rowOff>58630</xdr:rowOff>
    </xdr:to>
    <xdr:sp macro="" textlink="">
      <xdr:nvSpPr>
        <xdr:cNvPr id="530" name="楕円 529">
          <a:extLst>
            <a:ext uri="{FF2B5EF4-FFF2-40B4-BE49-F238E27FC236}">
              <a16:creationId xmlns:a16="http://schemas.microsoft.com/office/drawing/2014/main" id="{C5C518EC-A413-4B4D-A324-6CFB56D21853}"/>
            </a:ext>
          </a:extLst>
        </xdr:cNvPr>
        <xdr:cNvSpPr/>
      </xdr:nvSpPr>
      <xdr:spPr>
        <a:xfrm>
          <a:off x="22110700" y="105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106907</xdr:rowOff>
    </xdr:from>
    <xdr:ext cx="469744" cy="259045"/>
    <xdr:sp macro="" textlink="">
      <xdr:nvSpPr>
        <xdr:cNvPr id="531" name="【学校施設】&#10;一人当たり面積該当値テキスト">
          <a:extLst>
            <a:ext uri="{FF2B5EF4-FFF2-40B4-BE49-F238E27FC236}">
              <a16:creationId xmlns:a16="http://schemas.microsoft.com/office/drawing/2014/main" id="{ED044595-5BCD-4353-846B-0107F2C1D950}"/>
            </a:ext>
          </a:extLst>
        </xdr:cNvPr>
        <xdr:cNvSpPr txBox="1"/>
      </xdr:nvSpPr>
      <xdr:spPr>
        <a:xfrm>
          <a:off x="22199600" y="1056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133052</xdr:rowOff>
    </xdr:from>
    <xdr:to>
      <xdr:col>112</xdr:col>
      <xdr:colOff>38100</xdr:colOff>
      <xdr:row>62</xdr:row>
      <xdr:rowOff>63202</xdr:rowOff>
    </xdr:to>
    <xdr:sp macro="" textlink="">
      <xdr:nvSpPr>
        <xdr:cNvPr id="532" name="楕円 531">
          <a:extLst>
            <a:ext uri="{FF2B5EF4-FFF2-40B4-BE49-F238E27FC236}">
              <a16:creationId xmlns:a16="http://schemas.microsoft.com/office/drawing/2014/main" id="{43F22B57-FA65-47BB-954D-32B126816FCA}"/>
            </a:ext>
          </a:extLst>
        </xdr:cNvPr>
        <xdr:cNvSpPr/>
      </xdr:nvSpPr>
      <xdr:spPr>
        <a:xfrm>
          <a:off x="21272500" y="105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7830</xdr:rowOff>
    </xdr:from>
    <xdr:to>
      <xdr:col>116</xdr:col>
      <xdr:colOff>63500</xdr:colOff>
      <xdr:row>62</xdr:row>
      <xdr:rowOff>12402</xdr:rowOff>
    </xdr:to>
    <xdr:cxnSp macro="">
      <xdr:nvCxnSpPr>
        <xdr:cNvPr id="533" name="直線コネクタ 532">
          <a:extLst>
            <a:ext uri="{FF2B5EF4-FFF2-40B4-BE49-F238E27FC236}">
              <a16:creationId xmlns:a16="http://schemas.microsoft.com/office/drawing/2014/main" id="{88D9C5B4-BCC0-4F73-8D78-35972F266E1B}"/>
            </a:ext>
          </a:extLst>
        </xdr:cNvPr>
        <xdr:cNvCxnSpPr/>
      </xdr:nvCxnSpPr>
      <xdr:spPr>
        <a:xfrm flipV="1">
          <a:off x="21323300" y="106377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142367</xdr:rowOff>
    </xdr:from>
    <xdr:to>
      <xdr:col>107</xdr:col>
      <xdr:colOff>101600</xdr:colOff>
      <xdr:row>62</xdr:row>
      <xdr:rowOff>72517</xdr:rowOff>
    </xdr:to>
    <xdr:sp macro="" textlink="">
      <xdr:nvSpPr>
        <xdr:cNvPr id="534" name="楕円 533">
          <a:extLst>
            <a:ext uri="{FF2B5EF4-FFF2-40B4-BE49-F238E27FC236}">
              <a16:creationId xmlns:a16="http://schemas.microsoft.com/office/drawing/2014/main" id="{819D24AD-03A8-40E3-B239-926F6DF9E02C}"/>
            </a:ext>
          </a:extLst>
        </xdr:cNvPr>
        <xdr:cNvSpPr/>
      </xdr:nvSpPr>
      <xdr:spPr>
        <a:xfrm>
          <a:off x="20383500" y="106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12402</xdr:rowOff>
    </xdr:from>
    <xdr:to>
      <xdr:col>111</xdr:col>
      <xdr:colOff>177800</xdr:colOff>
      <xdr:row>62</xdr:row>
      <xdr:rowOff>21717</xdr:rowOff>
    </xdr:to>
    <xdr:cxnSp macro="">
      <xdr:nvCxnSpPr>
        <xdr:cNvPr id="535" name="直線コネクタ 534">
          <a:extLst>
            <a:ext uri="{FF2B5EF4-FFF2-40B4-BE49-F238E27FC236}">
              <a16:creationId xmlns:a16="http://schemas.microsoft.com/office/drawing/2014/main" id="{E8A21160-2C0A-439D-9BE5-9FDEB663148A}"/>
            </a:ext>
          </a:extLst>
        </xdr:cNvPr>
        <xdr:cNvCxnSpPr/>
      </xdr:nvCxnSpPr>
      <xdr:spPr>
        <a:xfrm flipV="1">
          <a:off x="20434300" y="10642302"/>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36" name="n_1aveValue【学校施設】&#10;一人当たり面積">
          <a:extLst>
            <a:ext uri="{FF2B5EF4-FFF2-40B4-BE49-F238E27FC236}">
              <a16:creationId xmlns:a16="http://schemas.microsoft.com/office/drawing/2014/main" id="{C36766A2-9BCA-4BE4-B6F8-37F5FBC185B7}"/>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37" name="n_2aveValue【学校施設】&#10;一人当たり面積">
          <a:extLst>
            <a:ext uri="{FF2B5EF4-FFF2-40B4-BE49-F238E27FC236}">
              <a16:creationId xmlns:a16="http://schemas.microsoft.com/office/drawing/2014/main" id="{AD4F6E6E-CF64-4A61-AC9C-A9DA5B14AAD8}"/>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38" name="n_3aveValue【学校施設】&#10;一人当たり面積">
          <a:extLst>
            <a:ext uri="{FF2B5EF4-FFF2-40B4-BE49-F238E27FC236}">
              <a16:creationId xmlns:a16="http://schemas.microsoft.com/office/drawing/2014/main" id="{437A46B8-8C08-4D62-A02E-4F79AC32E124}"/>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54329</xdr:rowOff>
    </xdr:from>
    <xdr:ext cx="469744" cy="259045"/>
    <xdr:sp macro="" textlink="">
      <xdr:nvSpPr>
        <xdr:cNvPr id="539" name="n_1mainValue【学校施設】&#10;一人当たり面積">
          <a:extLst>
            <a:ext uri="{FF2B5EF4-FFF2-40B4-BE49-F238E27FC236}">
              <a16:creationId xmlns:a16="http://schemas.microsoft.com/office/drawing/2014/main" id="{D029A122-F1EC-4586-ABE3-FD401E269720}"/>
            </a:ext>
          </a:extLst>
        </xdr:cNvPr>
        <xdr:cNvSpPr txBox="1"/>
      </xdr:nvSpPr>
      <xdr:spPr>
        <a:xfrm>
          <a:off x="21075727" y="106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63644</xdr:rowOff>
    </xdr:from>
    <xdr:ext cx="469744" cy="259045"/>
    <xdr:sp macro="" textlink="">
      <xdr:nvSpPr>
        <xdr:cNvPr id="540" name="n_2mainValue【学校施設】&#10;一人当たり面積">
          <a:extLst>
            <a:ext uri="{FF2B5EF4-FFF2-40B4-BE49-F238E27FC236}">
              <a16:creationId xmlns:a16="http://schemas.microsoft.com/office/drawing/2014/main" id="{DB7A5520-9855-4D3E-A4A1-BE5B7052D01D}"/>
            </a:ext>
          </a:extLst>
        </xdr:cNvPr>
        <xdr:cNvSpPr txBox="1"/>
      </xdr:nvSpPr>
      <xdr:spPr>
        <a:xfrm>
          <a:off x="20199427" y="1069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id="{F138AC4B-32C9-483A-B5B0-729D410177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id="{839752AF-D851-4145-ABDC-8ED312D118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id="{88B7280C-4ECE-415A-83E9-7A40C4F070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id="{150087FC-DF78-4B9C-BC60-D90410AB74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id="{592EE5C7-2E79-4F9D-B0BE-D90A311521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id="{D83D08A2-BC89-4DF3-97A0-837A55C69F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id="{6F36F882-A2AC-4AF6-830C-F82748FF41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id="{32B23E5E-7FDC-4A7A-8040-2800682598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a:extLst>
            <a:ext uri="{FF2B5EF4-FFF2-40B4-BE49-F238E27FC236}">
              <a16:creationId xmlns:a16="http://schemas.microsoft.com/office/drawing/2014/main" id="{8EAD4700-9965-4958-9375-B07DC9FA28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a:extLst>
            <a:ext uri="{FF2B5EF4-FFF2-40B4-BE49-F238E27FC236}">
              <a16:creationId xmlns:a16="http://schemas.microsoft.com/office/drawing/2014/main" id="{824525AA-A900-4A7E-A267-785E2A00C6D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id="{7AE71FC6-D9E1-4DDE-A074-71B321010C6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a:extLst>
            <a:ext uri="{FF2B5EF4-FFF2-40B4-BE49-F238E27FC236}">
              <a16:creationId xmlns:a16="http://schemas.microsoft.com/office/drawing/2014/main" id="{3437EE0B-1898-4A8E-ADF7-AD02425A176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id="{D3FF72BD-6873-4792-8A9F-DBB2E4D039D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id="{28EDEF15-80C8-4561-9A89-B12AD6C526F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id="{C0639652-91B0-4746-87F9-8541CD5B46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id="{EB21153A-C5DC-40EF-B51B-C768E1AF236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id="{43C81F3F-B064-4A7E-BA62-FAB15CD33A6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id="{07637FD2-AB7C-4A00-9C1D-7BEEEB20E4E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id="{A2191108-AB2D-411C-9C88-933A7E2F083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id="{A4C52310-05F5-4A45-AF1F-9AABC87798D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id="{82DBBF8C-C231-4B00-A11A-02914C92B13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a:extLst>
            <a:ext uri="{FF2B5EF4-FFF2-40B4-BE49-F238E27FC236}">
              <a16:creationId xmlns:a16="http://schemas.microsoft.com/office/drawing/2014/main" id="{75FC5E1B-A137-44A3-893E-4E621C99F30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4715688C-5787-4342-B3C6-F9DBBC93ED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3E9ED179-1247-46E9-8F9A-7E5CFA97AD8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a:extLst>
            <a:ext uri="{FF2B5EF4-FFF2-40B4-BE49-F238E27FC236}">
              <a16:creationId xmlns:a16="http://schemas.microsoft.com/office/drawing/2014/main" id="{3AFF8560-AC90-4B78-B0A5-EC6116AA66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566" name="直線コネクタ 565">
          <a:extLst>
            <a:ext uri="{FF2B5EF4-FFF2-40B4-BE49-F238E27FC236}">
              <a16:creationId xmlns:a16="http://schemas.microsoft.com/office/drawing/2014/main" id="{4308D238-523A-4C6A-8CD2-630405A68A2A}"/>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567" name="【児童館】&#10;有形固定資産減価償却率最小値テキスト">
          <a:extLst>
            <a:ext uri="{FF2B5EF4-FFF2-40B4-BE49-F238E27FC236}">
              <a16:creationId xmlns:a16="http://schemas.microsoft.com/office/drawing/2014/main" id="{1B827633-D74C-49C3-9065-EEAF1A986D80}"/>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68" name="直線コネクタ 567">
          <a:extLst>
            <a:ext uri="{FF2B5EF4-FFF2-40B4-BE49-F238E27FC236}">
              <a16:creationId xmlns:a16="http://schemas.microsoft.com/office/drawing/2014/main" id="{13A78D44-CD5E-4429-918A-8171C2EC9CF7}"/>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児童館】&#10;有形固定資産減価償却率最大値テキスト">
          <a:extLst>
            <a:ext uri="{FF2B5EF4-FFF2-40B4-BE49-F238E27FC236}">
              <a16:creationId xmlns:a16="http://schemas.microsoft.com/office/drawing/2014/main" id="{4F7EB19E-CFE7-4ECC-90D3-AE4F0F442A3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a:extLst>
            <a:ext uri="{FF2B5EF4-FFF2-40B4-BE49-F238E27FC236}">
              <a16:creationId xmlns:a16="http://schemas.microsoft.com/office/drawing/2014/main" id="{3C2BF061-3BEE-4AAE-AFD2-CF158EF4F79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571" name="【児童館】&#10;有形固定資産減価償却率平均値テキスト">
          <a:extLst>
            <a:ext uri="{FF2B5EF4-FFF2-40B4-BE49-F238E27FC236}">
              <a16:creationId xmlns:a16="http://schemas.microsoft.com/office/drawing/2014/main" id="{14385C72-8461-4025-894A-37A772E67EF5}"/>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572" name="フローチャート: 判断 571">
          <a:extLst>
            <a:ext uri="{FF2B5EF4-FFF2-40B4-BE49-F238E27FC236}">
              <a16:creationId xmlns:a16="http://schemas.microsoft.com/office/drawing/2014/main" id="{AFC32237-A3AC-4C3A-A6D1-0FA01043EE5E}"/>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573" name="フローチャート: 判断 572">
          <a:extLst>
            <a:ext uri="{FF2B5EF4-FFF2-40B4-BE49-F238E27FC236}">
              <a16:creationId xmlns:a16="http://schemas.microsoft.com/office/drawing/2014/main" id="{1A34D730-53BC-4CB8-A666-7181AE665198}"/>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574" name="フローチャート: 判断 573">
          <a:extLst>
            <a:ext uri="{FF2B5EF4-FFF2-40B4-BE49-F238E27FC236}">
              <a16:creationId xmlns:a16="http://schemas.microsoft.com/office/drawing/2014/main" id="{EF3707F6-2A9C-44C4-8769-A921F597CC48}"/>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575" name="フローチャート: 判断 574">
          <a:extLst>
            <a:ext uri="{FF2B5EF4-FFF2-40B4-BE49-F238E27FC236}">
              <a16:creationId xmlns:a16="http://schemas.microsoft.com/office/drawing/2014/main" id="{803457FB-9CC4-4EB4-90F6-C32865ABB9E6}"/>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8A5F3CDE-C191-4BD8-B481-130DB7A4D9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4679D7BB-01E7-4B4F-A4CE-4601D9EA12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D549A602-0828-485E-B1D8-D05867146C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CE1B0576-1B2B-4D5F-82E4-08612A3341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A908EF28-C23D-4F4E-BB03-B5B86EBC82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81" name="楕円 580">
          <a:extLst>
            <a:ext uri="{FF2B5EF4-FFF2-40B4-BE49-F238E27FC236}">
              <a16:creationId xmlns:a16="http://schemas.microsoft.com/office/drawing/2014/main" id="{3A8DD68A-1934-46F7-8F6D-F8AD04952B81}"/>
            </a:ext>
          </a:extLst>
        </xdr:cNvPr>
        <xdr:cNvSpPr/>
      </xdr:nvSpPr>
      <xdr:spPr>
        <a:xfrm>
          <a:off x="16268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582" name="【児童館】&#10;有形固定資産減価償却率該当値テキスト">
          <a:extLst>
            <a:ext uri="{FF2B5EF4-FFF2-40B4-BE49-F238E27FC236}">
              <a16:creationId xmlns:a16="http://schemas.microsoft.com/office/drawing/2014/main" id="{AB0C704B-5BE1-41C5-8435-98357BEB6358}"/>
            </a:ext>
          </a:extLst>
        </xdr:cNvPr>
        <xdr:cNvSpPr txBox="1"/>
      </xdr:nvSpPr>
      <xdr:spPr>
        <a:xfrm>
          <a:off x="16357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583" name="楕円 582">
          <a:extLst>
            <a:ext uri="{FF2B5EF4-FFF2-40B4-BE49-F238E27FC236}">
              <a16:creationId xmlns:a16="http://schemas.microsoft.com/office/drawing/2014/main" id="{7AA7EB94-29D6-40B3-A676-0B179A937F0C}"/>
            </a:ext>
          </a:extLst>
        </xdr:cNvPr>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119743</xdr:rowOff>
    </xdr:to>
    <xdr:cxnSp macro="">
      <xdr:nvCxnSpPr>
        <xdr:cNvPr id="584" name="直線コネクタ 583">
          <a:extLst>
            <a:ext uri="{FF2B5EF4-FFF2-40B4-BE49-F238E27FC236}">
              <a16:creationId xmlns:a16="http://schemas.microsoft.com/office/drawing/2014/main" id="{2CF188F9-3A66-42F4-8FEC-54EEE24AF090}"/>
            </a:ext>
          </a:extLst>
        </xdr:cNvPr>
        <xdr:cNvCxnSpPr/>
      </xdr:nvCxnSpPr>
      <xdr:spPr>
        <a:xfrm flipV="1">
          <a:off x="15481300" y="1380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585" name="楕円 584">
          <a:extLst>
            <a:ext uri="{FF2B5EF4-FFF2-40B4-BE49-F238E27FC236}">
              <a16:creationId xmlns:a16="http://schemas.microsoft.com/office/drawing/2014/main" id="{5056A669-6F58-483E-9D94-19C656E2D06A}"/>
            </a:ext>
          </a:extLst>
        </xdr:cNvPr>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152400</xdr:rowOff>
    </xdr:to>
    <xdr:cxnSp macro="">
      <xdr:nvCxnSpPr>
        <xdr:cNvPr id="586" name="直線コネクタ 585">
          <a:extLst>
            <a:ext uri="{FF2B5EF4-FFF2-40B4-BE49-F238E27FC236}">
              <a16:creationId xmlns:a16="http://schemas.microsoft.com/office/drawing/2014/main" id="{BFC9E604-8C4A-40DB-A7DD-A4A63F20EF17}"/>
            </a:ext>
          </a:extLst>
        </xdr:cNvPr>
        <xdr:cNvCxnSpPr/>
      </xdr:nvCxnSpPr>
      <xdr:spPr>
        <a:xfrm flipV="1">
          <a:off x="14592300" y="1383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104520</xdr:rowOff>
    </xdr:from>
    <xdr:ext cx="405111" cy="259045"/>
    <xdr:sp macro="" textlink="">
      <xdr:nvSpPr>
        <xdr:cNvPr id="587" name="n_1aveValue【児童館】&#10;有形固定資産減価償却率">
          <a:extLst>
            <a:ext uri="{FF2B5EF4-FFF2-40B4-BE49-F238E27FC236}">
              <a16:creationId xmlns:a16="http://schemas.microsoft.com/office/drawing/2014/main" id="{8EC86D1E-AB69-4057-AAA8-342FBF8E80CE}"/>
            </a:ext>
          </a:extLst>
        </xdr:cNvPr>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588" name="n_2aveValue【児童館】&#10;有形固定資産減価償却率">
          <a:extLst>
            <a:ext uri="{FF2B5EF4-FFF2-40B4-BE49-F238E27FC236}">
              <a16:creationId xmlns:a16="http://schemas.microsoft.com/office/drawing/2014/main" id="{CF498123-3EFF-4A6F-B68A-2548019F2406}"/>
            </a:ext>
          </a:extLst>
        </xdr:cNvPr>
        <xdr:cNvSpPr txBox="1"/>
      </xdr:nvSpPr>
      <xdr:spPr>
        <a:xfrm>
          <a:off x="14389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589" name="n_3aveValue【児童館】&#10;有形固定資産減価償却率">
          <a:extLst>
            <a:ext uri="{FF2B5EF4-FFF2-40B4-BE49-F238E27FC236}">
              <a16:creationId xmlns:a16="http://schemas.microsoft.com/office/drawing/2014/main" id="{3BFA8BC0-9C67-4385-B3E3-9484A9D70F03}"/>
            </a:ext>
          </a:extLst>
        </xdr:cNvPr>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15620</xdr:rowOff>
    </xdr:from>
    <xdr:ext cx="405111" cy="259045"/>
    <xdr:sp macro="" textlink="">
      <xdr:nvSpPr>
        <xdr:cNvPr id="590" name="n_1mainValue【児童館】&#10;有形固定資産減価償却率">
          <a:extLst>
            <a:ext uri="{FF2B5EF4-FFF2-40B4-BE49-F238E27FC236}">
              <a16:creationId xmlns:a16="http://schemas.microsoft.com/office/drawing/2014/main" id="{04C444B3-94D3-49BF-9046-819F27C5D99C}"/>
            </a:ext>
          </a:extLst>
        </xdr:cNvPr>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22877</xdr:rowOff>
    </xdr:from>
    <xdr:ext cx="405111" cy="259045"/>
    <xdr:sp macro="" textlink="">
      <xdr:nvSpPr>
        <xdr:cNvPr id="591" name="n_2mainValue【児童館】&#10;有形固定資産減価償却率">
          <a:extLst>
            <a:ext uri="{FF2B5EF4-FFF2-40B4-BE49-F238E27FC236}">
              <a16:creationId xmlns:a16="http://schemas.microsoft.com/office/drawing/2014/main" id="{26A63C5E-E872-49BB-ABE7-AB1D479D5950}"/>
            </a:ext>
          </a:extLst>
        </xdr:cNvPr>
        <xdr:cNvSpPr txBox="1"/>
      </xdr:nvSpPr>
      <xdr:spPr>
        <a:xfrm>
          <a:off x="14389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065925E0-F2D3-44CE-9356-CA6ACFFE9D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51BCD037-365E-43F9-B8B6-8E418C3C49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121C6DFA-3DD8-49BF-B020-78C6623388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208C71FE-2230-4DD5-AC12-AD130E8844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20A2A3ED-0408-4E3D-BCDB-77661F81B8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48F24A25-6C79-4A78-94B1-358EB2FF5C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57A67D9B-4D9A-4042-AD72-E25C22AA9A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8F63B52E-00E2-44EE-8A0A-4B8D5A1059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9CF72EC6-E7C8-40DF-85CE-C923F2E58B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6D5F9E74-D32A-4E22-9133-F72E946352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a:extLst>
            <a:ext uri="{FF2B5EF4-FFF2-40B4-BE49-F238E27FC236}">
              <a16:creationId xmlns:a16="http://schemas.microsoft.com/office/drawing/2014/main" id="{F8497F8C-3D1C-4FBB-8178-294B333FA8D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F47ED679-89EE-4076-AE0F-7907B90B874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a:extLst>
            <a:ext uri="{FF2B5EF4-FFF2-40B4-BE49-F238E27FC236}">
              <a16:creationId xmlns:a16="http://schemas.microsoft.com/office/drawing/2014/main" id="{EA237B73-FAE3-4E26-94CF-83F1864EAED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a:extLst>
            <a:ext uri="{FF2B5EF4-FFF2-40B4-BE49-F238E27FC236}">
              <a16:creationId xmlns:a16="http://schemas.microsoft.com/office/drawing/2014/main" id="{4CA5622D-72FF-40C4-9F70-E464951AA97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a:extLst>
            <a:ext uri="{FF2B5EF4-FFF2-40B4-BE49-F238E27FC236}">
              <a16:creationId xmlns:a16="http://schemas.microsoft.com/office/drawing/2014/main" id="{99EA86D9-6C63-4418-AB03-9A4310FCE2E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a:extLst>
            <a:ext uri="{FF2B5EF4-FFF2-40B4-BE49-F238E27FC236}">
              <a16:creationId xmlns:a16="http://schemas.microsoft.com/office/drawing/2014/main" id="{86041E42-8D66-4CF0-9E0A-2D1AC45BAB9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a:extLst>
            <a:ext uri="{FF2B5EF4-FFF2-40B4-BE49-F238E27FC236}">
              <a16:creationId xmlns:a16="http://schemas.microsoft.com/office/drawing/2014/main" id="{49DAA0DF-9A7F-4A7B-9CE8-84D3C1B96BD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a:extLst>
            <a:ext uri="{FF2B5EF4-FFF2-40B4-BE49-F238E27FC236}">
              <a16:creationId xmlns:a16="http://schemas.microsoft.com/office/drawing/2014/main" id="{7D2CE687-092E-48F8-B9A2-7B2EAFD2E92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a:extLst>
            <a:ext uri="{FF2B5EF4-FFF2-40B4-BE49-F238E27FC236}">
              <a16:creationId xmlns:a16="http://schemas.microsoft.com/office/drawing/2014/main" id="{92C7FC7F-0319-40EF-9A71-ACC9A214C31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a:extLst>
            <a:ext uri="{FF2B5EF4-FFF2-40B4-BE49-F238E27FC236}">
              <a16:creationId xmlns:a16="http://schemas.microsoft.com/office/drawing/2014/main" id="{59A6FBB1-E4AC-4F6F-A2C2-E519352142D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a:extLst>
            <a:ext uri="{FF2B5EF4-FFF2-40B4-BE49-F238E27FC236}">
              <a16:creationId xmlns:a16="http://schemas.microsoft.com/office/drawing/2014/main" id="{B1360480-2643-4844-9B09-00D65EE198F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a:extLst>
            <a:ext uri="{FF2B5EF4-FFF2-40B4-BE49-F238E27FC236}">
              <a16:creationId xmlns:a16="http://schemas.microsoft.com/office/drawing/2014/main" id="{3F81B5EA-4431-4BBB-A807-A2690FB83ED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a:extLst>
            <a:ext uri="{FF2B5EF4-FFF2-40B4-BE49-F238E27FC236}">
              <a16:creationId xmlns:a16="http://schemas.microsoft.com/office/drawing/2014/main" id="{25F8DEFB-5522-4E53-9272-5BD8CA4ABDC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0DB51E2E-634E-4E8E-945A-906CF77F2FC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a:extLst>
            <a:ext uri="{FF2B5EF4-FFF2-40B4-BE49-F238E27FC236}">
              <a16:creationId xmlns:a16="http://schemas.microsoft.com/office/drawing/2014/main" id="{571DC2C0-B14A-4706-8FE4-FB2CDA63FB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617" name="直線コネクタ 616">
          <a:extLst>
            <a:ext uri="{FF2B5EF4-FFF2-40B4-BE49-F238E27FC236}">
              <a16:creationId xmlns:a16="http://schemas.microsoft.com/office/drawing/2014/main" id="{0B2FE3E0-16A4-4A8B-9960-7B3615555275}"/>
            </a:ext>
          </a:extLst>
        </xdr:cNvPr>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618" name="【児童館】&#10;一人当たり面積最小値テキスト">
          <a:extLst>
            <a:ext uri="{FF2B5EF4-FFF2-40B4-BE49-F238E27FC236}">
              <a16:creationId xmlns:a16="http://schemas.microsoft.com/office/drawing/2014/main" id="{4982A023-475E-4458-BFFE-4A57AD07DE92}"/>
            </a:ext>
          </a:extLst>
        </xdr:cNvPr>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619" name="直線コネクタ 618">
          <a:extLst>
            <a:ext uri="{FF2B5EF4-FFF2-40B4-BE49-F238E27FC236}">
              <a16:creationId xmlns:a16="http://schemas.microsoft.com/office/drawing/2014/main" id="{D572B576-70FB-4B78-B1C6-B3477914FB04}"/>
            </a:ext>
          </a:extLst>
        </xdr:cNvPr>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620" name="【児童館】&#10;一人当たり面積最大値テキスト">
          <a:extLst>
            <a:ext uri="{FF2B5EF4-FFF2-40B4-BE49-F238E27FC236}">
              <a16:creationId xmlns:a16="http://schemas.microsoft.com/office/drawing/2014/main" id="{AE1F97CE-C3B9-4FA1-B705-EEC46D7ACAB2}"/>
            </a:ext>
          </a:extLst>
        </xdr:cNvPr>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621" name="直線コネクタ 620">
          <a:extLst>
            <a:ext uri="{FF2B5EF4-FFF2-40B4-BE49-F238E27FC236}">
              <a16:creationId xmlns:a16="http://schemas.microsoft.com/office/drawing/2014/main" id="{DF3DECE6-7AC0-4E20-8734-BF81F6E8BFF6}"/>
            </a:ext>
          </a:extLst>
        </xdr:cNvPr>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622" name="【児童館】&#10;一人当たり面積平均値テキスト">
          <a:extLst>
            <a:ext uri="{FF2B5EF4-FFF2-40B4-BE49-F238E27FC236}">
              <a16:creationId xmlns:a16="http://schemas.microsoft.com/office/drawing/2014/main" id="{84CDDBF7-F7DC-4203-9AEC-20DA53980137}"/>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23" name="フローチャート: 判断 622">
          <a:extLst>
            <a:ext uri="{FF2B5EF4-FFF2-40B4-BE49-F238E27FC236}">
              <a16:creationId xmlns:a16="http://schemas.microsoft.com/office/drawing/2014/main" id="{CC7A08A2-52CA-4E44-87CD-7EC5FED4977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624" name="フローチャート: 判断 623">
          <a:extLst>
            <a:ext uri="{FF2B5EF4-FFF2-40B4-BE49-F238E27FC236}">
              <a16:creationId xmlns:a16="http://schemas.microsoft.com/office/drawing/2014/main" id="{1FBFD4AF-C9C9-480E-8C05-CF9EC8E7AC39}"/>
            </a:ext>
          </a:extLst>
        </xdr:cNvPr>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625" name="フローチャート: 判断 624">
          <a:extLst>
            <a:ext uri="{FF2B5EF4-FFF2-40B4-BE49-F238E27FC236}">
              <a16:creationId xmlns:a16="http://schemas.microsoft.com/office/drawing/2014/main" id="{A964FA7B-B846-403F-BD60-7A7B9CCB60B4}"/>
            </a:ext>
          </a:extLst>
        </xdr:cNvPr>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26" name="フローチャート: 判断 625">
          <a:extLst>
            <a:ext uri="{FF2B5EF4-FFF2-40B4-BE49-F238E27FC236}">
              <a16:creationId xmlns:a16="http://schemas.microsoft.com/office/drawing/2014/main" id="{AF823D32-C567-484F-8C39-8B728E263C6F}"/>
            </a:ext>
          </a:extLst>
        </xdr:cNvPr>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B4F950F3-77B0-4FC9-AE07-CE8933818E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4950F5-1276-424E-87A2-602E6B6E1E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42794B17-059B-422A-93EC-55C8BEB6A3D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359CADA6-5F7F-4C70-9E55-F3CF638864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5016EDF-2E7C-4082-A5F1-D0CA4432E6A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34652</xdr:rowOff>
    </xdr:from>
    <xdr:to>
      <xdr:col>116</xdr:col>
      <xdr:colOff>114300</xdr:colOff>
      <xdr:row>85</xdr:row>
      <xdr:rowOff>136252</xdr:rowOff>
    </xdr:to>
    <xdr:sp macro="" textlink="">
      <xdr:nvSpPr>
        <xdr:cNvPr id="632" name="楕円 631">
          <a:extLst>
            <a:ext uri="{FF2B5EF4-FFF2-40B4-BE49-F238E27FC236}">
              <a16:creationId xmlns:a16="http://schemas.microsoft.com/office/drawing/2014/main" id="{B022D52E-239C-472C-A3D2-5473FF4FFFC5}"/>
            </a:ext>
          </a:extLst>
        </xdr:cNvPr>
        <xdr:cNvSpPr/>
      </xdr:nvSpPr>
      <xdr:spPr>
        <a:xfrm>
          <a:off x="22110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121029</xdr:rowOff>
    </xdr:from>
    <xdr:ext cx="469744" cy="259045"/>
    <xdr:sp macro="" textlink="">
      <xdr:nvSpPr>
        <xdr:cNvPr id="633" name="【児童館】&#10;一人当たり面積該当値テキスト">
          <a:extLst>
            <a:ext uri="{FF2B5EF4-FFF2-40B4-BE49-F238E27FC236}">
              <a16:creationId xmlns:a16="http://schemas.microsoft.com/office/drawing/2014/main" id="{7BF2AC7A-51B3-4FBB-9B49-1BA0369F4F1A}"/>
            </a:ext>
          </a:extLst>
        </xdr:cNvPr>
        <xdr:cNvSpPr txBox="1"/>
      </xdr:nvSpPr>
      <xdr:spPr>
        <a:xfrm>
          <a:off x="22199600" y="145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41184</xdr:rowOff>
    </xdr:from>
    <xdr:to>
      <xdr:col>112</xdr:col>
      <xdr:colOff>38100</xdr:colOff>
      <xdr:row>85</xdr:row>
      <xdr:rowOff>142784</xdr:rowOff>
    </xdr:to>
    <xdr:sp macro="" textlink="">
      <xdr:nvSpPr>
        <xdr:cNvPr id="634" name="楕円 633">
          <a:extLst>
            <a:ext uri="{FF2B5EF4-FFF2-40B4-BE49-F238E27FC236}">
              <a16:creationId xmlns:a16="http://schemas.microsoft.com/office/drawing/2014/main" id="{614D7860-F495-46B3-B9BC-4D6A5F10D63D}"/>
            </a:ext>
          </a:extLst>
        </xdr:cNvPr>
        <xdr:cNvSpPr/>
      </xdr:nvSpPr>
      <xdr:spPr>
        <a:xfrm>
          <a:off x="2127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85452</xdr:rowOff>
    </xdr:from>
    <xdr:to>
      <xdr:col>116</xdr:col>
      <xdr:colOff>63500</xdr:colOff>
      <xdr:row>85</xdr:row>
      <xdr:rowOff>91984</xdr:rowOff>
    </xdr:to>
    <xdr:cxnSp macro="">
      <xdr:nvCxnSpPr>
        <xdr:cNvPr id="635" name="直線コネクタ 634">
          <a:extLst>
            <a:ext uri="{FF2B5EF4-FFF2-40B4-BE49-F238E27FC236}">
              <a16:creationId xmlns:a16="http://schemas.microsoft.com/office/drawing/2014/main" id="{2CF1C317-77A0-427D-BEC0-426AA094DABF}"/>
            </a:ext>
          </a:extLst>
        </xdr:cNvPr>
        <xdr:cNvCxnSpPr/>
      </xdr:nvCxnSpPr>
      <xdr:spPr>
        <a:xfrm flipV="1">
          <a:off x="21323300" y="146587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36" name="楕円 635">
          <a:extLst>
            <a:ext uri="{FF2B5EF4-FFF2-40B4-BE49-F238E27FC236}">
              <a16:creationId xmlns:a16="http://schemas.microsoft.com/office/drawing/2014/main" id="{C883CD8D-E82E-4F70-A76A-FE0905083FAA}"/>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91984</xdr:rowOff>
    </xdr:from>
    <xdr:to>
      <xdr:col>111</xdr:col>
      <xdr:colOff>177800</xdr:colOff>
      <xdr:row>85</xdr:row>
      <xdr:rowOff>95250</xdr:rowOff>
    </xdr:to>
    <xdr:cxnSp macro="">
      <xdr:nvCxnSpPr>
        <xdr:cNvPr id="637" name="直線コネクタ 636">
          <a:extLst>
            <a:ext uri="{FF2B5EF4-FFF2-40B4-BE49-F238E27FC236}">
              <a16:creationId xmlns:a16="http://schemas.microsoft.com/office/drawing/2014/main" id="{485A9903-82E5-4646-A223-3574D1B4656D}"/>
            </a:ext>
          </a:extLst>
        </xdr:cNvPr>
        <xdr:cNvCxnSpPr/>
      </xdr:nvCxnSpPr>
      <xdr:spPr>
        <a:xfrm flipV="1">
          <a:off x="20434300" y="1466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5822</xdr:rowOff>
    </xdr:from>
    <xdr:ext cx="469744" cy="259045"/>
    <xdr:sp macro="" textlink="">
      <xdr:nvSpPr>
        <xdr:cNvPr id="638" name="n_1aveValue【児童館】&#10;一人当たり面積">
          <a:extLst>
            <a:ext uri="{FF2B5EF4-FFF2-40B4-BE49-F238E27FC236}">
              <a16:creationId xmlns:a16="http://schemas.microsoft.com/office/drawing/2014/main" id="{73A672F2-D7C6-480B-9547-6C8710BE5173}"/>
            </a:ext>
          </a:extLst>
        </xdr:cNvPr>
        <xdr:cNvSpPr txBox="1"/>
      </xdr:nvSpPr>
      <xdr:spPr>
        <a:xfrm>
          <a:off x="21075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110326</xdr:rowOff>
    </xdr:from>
    <xdr:ext cx="469744" cy="259045"/>
    <xdr:sp macro="" textlink="">
      <xdr:nvSpPr>
        <xdr:cNvPr id="639" name="n_2aveValue【児童館】&#10;一人当たり面積">
          <a:extLst>
            <a:ext uri="{FF2B5EF4-FFF2-40B4-BE49-F238E27FC236}">
              <a16:creationId xmlns:a16="http://schemas.microsoft.com/office/drawing/2014/main" id="{062C82F5-66C9-4B5F-ADB6-46CF00D9D68F}"/>
            </a:ext>
          </a:extLst>
        </xdr:cNvPr>
        <xdr:cNvSpPr txBox="1"/>
      </xdr:nvSpPr>
      <xdr:spPr>
        <a:xfrm>
          <a:off x="20199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129920</xdr:rowOff>
    </xdr:from>
    <xdr:ext cx="469744" cy="259045"/>
    <xdr:sp macro="" textlink="">
      <xdr:nvSpPr>
        <xdr:cNvPr id="640" name="n_3aveValue【児童館】&#10;一人当たり面積">
          <a:extLst>
            <a:ext uri="{FF2B5EF4-FFF2-40B4-BE49-F238E27FC236}">
              <a16:creationId xmlns:a16="http://schemas.microsoft.com/office/drawing/2014/main" id="{EB22C102-6378-49AA-989B-6920D8BF6831}"/>
            </a:ext>
          </a:extLst>
        </xdr:cNvPr>
        <xdr:cNvSpPr txBox="1"/>
      </xdr:nvSpPr>
      <xdr:spPr>
        <a:xfrm>
          <a:off x="19310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133911</xdr:rowOff>
    </xdr:from>
    <xdr:ext cx="469744" cy="259045"/>
    <xdr:sp macro="" textlink="">
      <xdr:nvSpPr>
        <xdr:cNvPr id="641" name="n_1mainValue【児童館】&#10;一人当たり面積">
          <a:extLst>
            <a:ext uri="{FF2B5EF4-FFF2-40B4-BE49-F238E27FC236}">
              <a16:creationId xmlns:a16="http://schemas.microsoft.com/office/drawing/2014/main" id="{6DF03EC5-B44F-4FD4-A2D3-2E82A7B2CD8F}"/>
            </a:ext>
          </a:extLst>
        </xdr:cNvPr>
        <xdr:cNvSpPr txBox="1"/>
      </xdr:nvSpPr>
      <xdr:spPr>
        <a:xfrm>
          <a:off x="21075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42" name="n_2mainValue【児童館】&#10;一人当たり面積">
          <a:extLst>
            <a:ext uri="{FF2B5EF4-FFF2-40B4-BE49-F238E27FC236}">
              <a16:creationId xmlns:a16="http://schemas.microsoft.com/office/drawing/2014/main" id="{3012F2D4-3509-47DD-8778-553C5D741BA2}"/>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4F79C1D0-7E8A-43CE-9C78-4941734788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1416D53C-35CD-4076-86D0-3912AE0614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5BECB6A0-501F-445C-801E-00C4C7B418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8D1A3240-DD16-45DC-B49D-466F002A85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E671B252-06C5-4C23-ACC6-866194E887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88AE70E7-C8DA-4F15-8A4D-3FD55BFC3A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EEA41666-E432-49DE-965A-15D6FE4ED2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6F7FB3A9-4B8B-4299-9139-35EFD59E08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1E0CE189-8F59-420E-A84F-5507B38713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A2100ADC-A250-4823-8271-99CE0CF8FF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92104654-587E-4E9C-98DE-8C3F929981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a:extLst>
            <a:ext uri="{FF2B5EF4-FFF2-40B4-BE49-F238E27FC236}">
              <a16:creationId xmlns:a16="http://schemas.microsoft.com/office/drawing/2014/main" id="{C8FD5247-9C7D-44F9-9A0D-2CB5D2D70DD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53EBFF58-CA11-4E4C-AB0E-228BC2F1FA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B059E65E-BCE0-4C44-B0EB-4A3E27FB07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D7328C77-D81C-4B6F-A26D-C50BE29095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BB2D33C4-51FA-4469-809A-19255949313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9F9CE83-9DCA-4ED3-9AD4-48AB41049F8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7E45225D-3DF5-41BC-BA5A-4BA8BA6EBE3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4E20B2CE-EC5C-40EB-9A65-37A3C097A6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1492EC7D-DEFD-4FB9-9700-E3EC0778C3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12C763F8-B12B-494E-946E-6A4856FB4E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id="{0AEF1979-E4FB-4B6D-9485-94E61529FC5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4C9156BF-5A7B-4AE0-B44A-C542570979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CF6FFFE6-06F4-499D-A891-C6FF85416FE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5BA95B7B-73C2-47BD-BA05-B8F05AA85D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68" name="直線コネクタ 667">
          <a:extLst>
            <a:ext uri="{FF2B5EF4-FFF2-40B4-BE49-F238E27FC236}">
              <a16:creationId xmlns:a16="http://schemas.microsoft.com/office/drawing/2014/main" id="{A2C20ACA-A568-4F58-8983-D5339B6517E3}"/>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69" name="【公民館】&#10;有形固定資産減価償却率最小値テキスト">
          <a:extLst>
            <a:ext uri="{FF2B5EF4-FFF2-40B4-BE49-F238E27FC236}">
              <a16:creationId xmlns:a16="http://schemas.microsoft.com/office/drawing/2014/main" id="{3F029459-E189-4B57-81F8-D6FF88F6DAFA}"/>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70" name="直線コネクタ 669">
          <a:extLst>
            <a:ext uri="{FF2B5EF4-FFF2-40B4-BE49-F238E27FC236}">
              <a16:creationId xmlns:a16="http://schemas.microsoft.com/office/drawing/2014/main" id="{37CD305D-B07F-4D94-B0FD-704CE782D9C9}"/>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1" name="【公民館】&#10;有形固定資産減価償却率最大値テキスト">
          <a:extLst>
            <a:ext uri="{FF2B5EF4-FFF2-40B4-BE49-F238E27FC236}">
              <a16:creationId xmlns:a16="http://schemas.microsoft.com/office/drawing/2014/main" id="{841E1D4D-9269-4738-9A6A-5E09EFEBF29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a:extLst>
            <a:ext uri="{FF2B5EF4-FFF2-40B4-BE49-F238E27FC236}">
              <a16:creationId xmlns:a16="http://schemas.microsoft.com/office/drawing/2014/main" id="{DCA7787E-D0CD-48D7-B88F-4EE2FD71241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73" name="【公民館】&#10;有形固定資産減価償却率平均値テキスト">
          <a:extLst>
            <a:ext uri="{FF2B5EF4-FFF2-40B4-BE49-F238E27FC236}">
              <a16:creationId xmlns:a16="http://schemas.microsoft.com/office/drawing/2014/main" id="{5B2FE532-5A10-4528-83C9-BDC5267C5EA3}"/>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74" name="フローチャート: 判断 673">
          <a:extLst>
            <a:ext uri="{FF2B5EF4-FFF2-40B4-BE49-F238E27FC236}">
              <a16:creationId xmlns:a16="http://schemas.microsoft.com/office/drawing/2014/main" id="{FD7601D0-DDF3-4FF6-B7D3-93ED338CCD1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75" name="フローチャート: 判断 674">
          <a:extLst>
            <a:ext uri="{FF2B5EF4-FFF2-40B4-BE49-F238E27FC236}">
              <a16:creationId xmlns:a16="http://schemas.microsoft.com/office/drawing/2014/main" id="{CE260135-9161-4E5E-9D9A-47EA25643E53}"/>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76" name="フローチャート: 判断 675">
          <a:extLst>
            <a:ext uri="{FF2B5EF4-FFF2-40B4-BE49-F238E27FC236}">
              <a16:creationId xmlns:a16="http://schemas.microsoft.com/office/drawing/2014/main" id="{B4C12B55-F577-4C66-8C06-74B971987BC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77" name="フローチャート: 判断 676">
          <a:extLst>
            <a:ext uri="{FF2B5EF4-FFF2-40B4-BE49-F238E27FC236}">
              <a16:creationId xmlns:a16="http://schemas.microsoft.com/office/drawing/2014/main" id="{AFE91248-EE61-40FF-B886-E20A263DB796}"/>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D7B12DE-C878-4CAE-BA3D-C30B64E5C2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D95DFBB-1FD4-4735-9827-FD0054C8D0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F526788-6C96-4A04-A264-766BC4E197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267F058-8FD6-4005-8763-3021F8DE6C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A7F6EC1-98F1-4EEB-B906-F773BBD5C2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683" name="楕円 682">
          <a:extLst>
            <a:ext uri="{FF2B5EF4-FFF2-40B4-BE49-F238E27FC236}">
              <a16:creationId xmlns:a16="http://schemas.microsoft.com/office/drawing/2014/main" id="{C0ED17EF-0C86-411A-B35D-0FA27B277C09}"/>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684" name="【公民館】&#10;有形固定資産減価償却率該当値テキスト">
          <a:extLst>
            <a:ext uri="{FF2B5EF4-FFF2-40B4-BE49-F238E27FC236}">
              <a16:creationId xmlns:a16="http://schemas.microsoft.com/office/drawing/2014/main" id="{EDFD71DF-B00D-4947-A761-F1374E6B9D21}"/>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85" name="楕円 684">
          <a:extLst>
            <a:ext uri="{FF2B5EF4-FFF2-40B4-BE49-F238E27FC236}">
              <a16:creationId xmlns:a16="http://schemas.microsoft.com/office/drawing/2014/main" id="{6BBE8887-64ED-4002-A6B8-BCC30AF96D82}"/>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102</xdr:row>
      <xdr:rowOff>157843</xdr:rowOff>
    </xdr:to>
    <xdr:cxnSp macro="">
      <xdr:nvCxnSpPr>
        <xdr:cNvPr id="686" name="直線コネクタ 685">
          <a:extLst>
            <a:ext uri="{FF2B5EF4-FFF2-40B4-BE49-F238E27FC236}">
              <a16:creationId xmlns:a16="http://schemas.microsoft.com/office/drawing/2014/main" id="{8AE884E1-E982-4640-9F3A-9E7389B3F4D2}"/>
            </a:ext>
          </a:extLst>
        </xdr:cNvPr>
        <xdr:cNvCxnSpPr/>
      </xdr:nvCxnSpPr>
      <xdr:spPr>
        <a:xfrm flipV="1">
          <a:off x="15481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87" name="楕円 686">
          <a:extLst>
            <a:ext uri="{FF2B5EF4-FFF2-40B4-BE49-F238E27FC236}">
              <a16:creationId xmlns:a16="http://schemas.microsoft.com/office/drawing/2014/main" id="{DD892A87-6B26-453F-91A1-98E3371DAC5D}"/>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19050</xdr:rowOff>
    </xdr:to>
    <xdr:cxnSp macro="">
      <xdr:nvCxnSpPr>
        <xdr:cNvPr id="688" name="直線コネクタ 687">
          <a:extLst>
            <a:ext uri="{FF2B5EF4-FFF2-40B4-BE49-F238E27FC236}">
              <a16:creationId xmlns:a16="http://schemas.microsoft.com/office/drawing/2014/main" id="{490D2164-ED20-4C2C-BE16-418F3E15DD60}"/>
            </a:ext>
          </a:extLst>
        </xdr:cNvPr>
        <xdr:cNvCxnSpPr/>
      </xdr:nvCxnSpPr>
      <xdr:spPr>
        <a:xfrm flipV="1">
          <a:off x="14592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89" name="n_1aveValue【公民館】&#10;有形固定資産減価償却率">
          <a:extLst>
            <a:ext uri="{FF2B5EF4-FFF2-40B4-BE49-F238E27FC236}">
              <a16:creationId xmlns:a16="http://schemas.microsoft.com/office/drawing/2014/main" id="{D54BD482-5B2E-436A-868B-AFAE8F89434A}"/>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90" name="n_2aveValue【公民館】&#10;有形固定資産減価償却率">
          <a:extLst>
            <a:ext uri="{FF2B5EF4-FFF2-40B4-BE49-F238E27FC236}">
              <a16:creationId xmlns:a16="http://schemas.microsoft.com/office/drawing/2014/main" id="{AB6F7645-390A-444C-9DCB-43E965CB948D}"/>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91" name="n_3aveValue【公民館】&#10;有形固定資産減価償却率">
          <a:extLst>
            <a:ext uri="{FF2B5EF4-FFF2-40B4-BE49-F238E27FC236}">
              <a16:creationId xmlns:a16="http://schemas.microsoft.com/office/drawing/2014/main" id="{0018DFC0-7153-416C-AE3A-E79D4FB12F52}"/>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92" name="n_1mainValue【公民館】&#10;有形固定資産減価償却率">
          <a:extLst>
            <a:ext uri="{FF2B5EF4-FFF2-40B4-BE49-F238E27FC236}">
              <a16:creationId xmlns:a16="http://schemas.microsoft.com/office/drawing/2014/main" id="{9D0F917E-98B7-48D5-8705-F7DB4A4826A4}"/>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93" name="n_2mainValue【公民館】&#10;有形固定資産減価償却率">
          <a:extLst>
            <a:ext uri="{FF2B5EF4-FFF2-40B4-BE49-F238E27FC236}">
              <a16:creationId xmlns:a16="http://schemas.microsoft.com/office/drawing/2014/main" id="{69DF4762-3BF1-4EE5-B883-D711C4FA8ED8}"/>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D042C1D4-7766-4E29-AA21-9C0A22C7A1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1B6BBB92-FD79-4170-9026-346D582F64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9806122C-674D-480A-B326-4B075BFF72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4BA5383-409B-435E-AB76-7051028C65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E36E1E5A-3833-49BB-888E-CC2C0FAB70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4A716250-0463-45B4-BC1A-8C57EF1B22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4CDE54EF-4CD1-4A74-9B87-C2545094F6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6E6BE3D0-4CC9-4920-94CB-B4840717B7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9F2D215-6DC5-41CB-8329-BE5084134B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EB921318-A1F6-41E7-A1D3-5B65F655F1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a:extLst>
            <a:ext uri="{FF2B5EF4-FFF2-40B4-BE49-F238E27FC236}">
              <a16:creationId xmlns:a16="http://schemas.microsoft.com/office/drawing/2014/main" id="{FE44AB4E-46FF-440E-A628-BDD5E8C490E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a:extLst>
            <a:ext uri="{FF2B5EF4-FFF2-40B4-BE49-F238E27FC236}">
              <a16:creationId xmlns:a16="http://schemas.microsoft.com/office/drawing/2014/main" id="{CB5CB060-40C7-46AE-909E-432A17F9B31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a:extLst>
            <a:ext uri="{FF2B5EF4-FFF2-40B4-BE49-F238E27FC236}">
              <a16:creationId xmlns:a16="http://schemas.microsoft.com/office/drawing/2014/main" id="{29AFDA0D-55C9-4FBA-98C3-4FD57220358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a:extLst>
            <a:ext uri="{FF2B5EF4-FFF2-40B4-BE49-F238E27FC236}">
              <a16:creationId xmlns:a16="http://schemas.microsoft.com/office/drawing/2014/main" id="{B7830E2B-FE66-4913-8B61-EBA0C20E34B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a:extLst>
            <a:ext uri="{FF2B5EF4-FFF2-40B4-BE49-F238E27FC236}">
              <a16:creationId xmlns:a16="http://schemas.microsoft.com/office/drawing/2014/main" id="{D3E0C07A-F400-4C88-BEAF-38B27A55F9D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a:extLst>
            <a:ext uri="{FF2B5EF4-FFF2-40B4-BE49-F238E27FC236}">
              <a16:creationId xmlns:a16="http://schemas.microsoft.com/office/drawing/2014/main" id="{7340F67F-BB84-4599-B2B8-BDCA7A1F79E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a:extLst>
            <a:ext uri="{FF2B5EF4-FFF2-40B4-BE49-F238E27FC236}">
              <a16:creationId xmlns:a16="http://schemas.microsoft.com/office/drawing/2014/main" id="{52259BAA-D17B-41A5-971D-4C1BC4A1996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a:extLst>
            <a:ext uri="{FF2B5EF4-FFF2-40B4-BE49-F238E27FC236}">
              <a16:creationId xmlns:a16="http://schemas.microsoft.com/office/drawing/2014/main" id="{586CC13A-AABE-49B5-8F98-E91B1A13874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DCEE655-096A-488A-A964-50B4B9C3FA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E07FC332-03F6-4CEA-82AA-AB28062C9F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E0F2F7A7-6FBB-4F8C-969E-ECFA194BD0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15" name="直線コネクタ 714">
          <a:extLst>
            <a:ext uri="{FF2B5EF4-FFF2-40B4-BE49-F238E27FC236}">
              <a16:creationId xmlns:a16="http://schemas.microsoft.com/office/drawing/2014/main" id="{BFB46D61-C40E-44BC-B942-2CBF3E77199E}"/>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16" name="【公民館】&#10;一人当たり面積最小値テキスト">
          <a:extLst>
            <a:ext uri="{FF2B5EF4-FFF2-40B4-BE49-F238E27FC236}">
              <a16:creationId xmlns:a16="http://schemas.microsoft.com/office/drawing/2014/main" id="{F9F062A4-5F7D-4799-9CC4-A25AF75BB394}"/>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17" name="直線コネクタ 716">
          <a:extLst>
            <a:ext uri="{FF2B5EF4-FFF2-40B4-BE49-F238E27FC236}">
              <a16:creationId xmlns:a16="http://schemas.microsoft.com/office/drawing/2014/main" id="{08B463EB-3462-4ADE-952E-D071C1E7048A}"/>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18" name="【公民館】&#10;一人当たり面積最大値テキスト">
          <a:extLst>
            <a:ext uri="{FF2B5EF4-FFF2-40B4-BE49-F238E27FC236}">
              <a16:creationId xmlns:a16="http://schemas.microsoft.com/office/drawing/2014/main" id="{4A62BBA8-88A9-4758-9A87-F906BE8DF865}"/>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19" name="直線コネクタ 718">
          <a:extLst>
            <a:ext uri="{FF2B5EF4-FFF2-40B4-BE49-F238E27FC236}">
              <a16:creationId xmlns:a16="http://schemas.microsoft.com/office/drawing/2014/main" id="{40DD5076-7E40-4B23-B66D-711228BBF56D}"/>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20" name="【公民館】&#10;一人当たり面積平均値テキスト">
          <a:extLst>
            <a:ext uri="{FF2B5EF4-FFF2-40B4-BE49-F238E27FC236}">
              <a16:creationId xmlns:a16="http://schemas.microsoft.com/office/drawing/2014/main" id="{D1FB6392-7661-4544-A617-EB07E423A730}"/>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21" name="フローチャート: 判断 720">
          <a:extLst>
            <a:ext uri="{FF2B5EF4-FFF2-40B4-BE49-F238E27FC236}">
              <a16:creationId xmlns:a16="http://schemas.microsoft.com/office/drawing/2014/main" id="{6290ED78-ED6C-4A93-8850-6D6D9FD6F4F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22" name="フローチャート: 判断 721">
          <a:extLst>
            <a:ext uri="{FF2B5EF4-FFF2-40B4-BE49-F238E27FC236}">
              <a16:creationId xmlns:a16="http://schemas.microsoft.com/office/drawing/2014/main" id="{DDE88771-589D-4F94-B1F7-0CA8E7A3A28C}"/>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23" name="フローチャート: 判断 722">
          <a:extLst>
            <a:ext uri="{FF2B5EF4-FFF2-40B4-BE49-F238E27FC236}">
              <a16:creationId xmlns:a16="http://schemas.microsoft.com/office/drawing/2014/main" id="{45B6C493-E538-440B-920B-6B2D7D5832B4}"/>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24" name="フローチャート: 判断 723">
          <a:extLst>
            <a:ext uri="{FF2B5EF4-FFF2-40B4-BE49-F238E27FC236}">
              <a16:creationId xmlns:a16="http://schemas.microsoft.com/office/drawing/2014/main" id="{1D5BCA50-3353-47E7-B89B-D138B69F387D}"/>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6DB3F9E-3A09-4F10-8C5F-97DAC434BB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7A289BD9-3E9D-40CE-BAE0-605D10C3F6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935EF9DD-DC76-443D-BFFC-B4837A6E86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161CCE8A-3FF8-41A1-9F47-757FDE8022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FC4E4D56-BC6B-43C9-B958-D5E27358EE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105868</xdr:rowOff>
    </xdr:from>
    <xdr:to>
      <xdr:col>116</xdr:col>
      <xdr:colOff>114300</xdr:colOff>
      <xdr:row>108</xdr:row>
      <xdr:rowOff>36018</xdr:rowOff>
    </xdr:to>
    <xdr:sp macro="" textlink="">
      <xdr:nvSpPr>
        <xdr:cNvPr id="730" name="楕円 729">
          <a:extLst>
            <a:ext uri="{FF2B5EF4-FFF2-40B4-BE49-F238E27FC236}">
              <a16:creationId xmlns:a16="http://schemas.microsoft.com/office/drawing/2014/main" id="{48E0F237-7DE3-4B5F-80AB-E7A3E5B6CA25}"/>
            </a:ext>
          </a:extLst>
        </xdr:cNvPr>
        <xdr:cNvSpPr/>
      </xdr:nvSpPr>
      <xdr:spPr>
        <a:xfrm>
          <a:off x="22110700" y="18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20795</xdr:rowOff>
    </xdr:from>
    <xdr:ext cx="469744" cy="259045"/>
    <xdr:sp macro="" textlink="">
      <xdr:nvSpPr>
        <xdr:cNvPr id="731" name="【公民館】&#10;一人当たり面積該当値テキスト">
          <a:extLst>
            <a:ext uri="{FF2B5EF4-FFF2-40B4-BE49-F238E27FC236}">
              <a16:creationId xmlns:a16="http://schemas.microsoft.com/office/drawing/2014/main" id="{83334143-7540-4375-9938-98E4D6E268C3}"/>
            </a:ext>
          </a:extLst>
        </xdr:cNvPr>
        <xdr:cNvSpPr txBox="1"/>
      </xdr:nvSpPr>
      <xdr:spPr>
        <a:xfrm>
          <a:off x="22199600" y="183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732" name="楕円 731">
          <a:extLst>
            <a:ext uri="{FF2B5EF4-FFF2-40B4-BE49-F238E27FC236}">
              <a16:creationId xmlns:a16="http://schemas.microsoft.com/office/drawing/2014/main" id="{EAF215F2-3C1C-4DD9-827F-50F0430C4EBE}"/>
            </a:ext>
          </a:extLst>
        </xdr:cNvPr>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156668</xdr:rowOff>
    </xdr:from>
    <xdr:to>
      <xdr:col>116</xdr:col>
      <xdr:colOff>63500</xdr:colOff>
      <xdr:row>107</xdr:row>
      <xdr:rowOff>158496</xdr:rowOff>
    </xdr:to>
    <xdr:cxnSp macro="">
      <xdr:nvCxnSpPr>
        <xdr:cNvPr id="733" name="直線コネクタ 732">
          <a:extLst>
            <a:ext uri="{FF2B5EF4-FFF2-40B4-BE49-F238E27FC236}">
              <a16:creationId xmlns:a16="http://schemas.microsoft.com/office/drawing/2014/main" id="{DC53E78E-B90A-4A9C-800B-86CB7D8FB681}"/>
            </a:ext>
          </a:extLst>
        </xdr:cNvPr>
        <xdr:cNvCxnSpPr/>
      </xdr:nvCxnSpPr>
      <xdr:spPr>
        <a:xfrm flipV="1">
          <a:off x="21323300" y="1850181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109296</xdr:rowOff>
    </xdr:from>
    <xdr:to>
      <xdr:col>107</xdr:col>
      <xdr:colOff>101600</xdr:colOff>
      <xdr:row>108</xdr:row>
      <xdr:rowOff>39446</xdr:rowOff>
    </xdr:to>
    <xdr:sp macro="" textlink="">
      <xdr:nvSpPr>
        <xdr:cNvPr id="734" name="楕円 733">
          <a:extLst>
            <a:ext uri="{FF2B5EF4-FFF2-40B4-BE49-F238E27FC236}">
              <a16:creationId xmlns:a16="http://schemas.microsoft.com/office/drawing/2014/main" id="{CFC86EE5-2196-4B27-9E93-972598A57F42}"/>
            </a:ext>
          </a:extLst>
        </xdr:cNvPr>
        <xdr:cNvSpPr/>
      </xdr:nvSpPr>
      <xdr:spPr>
        <a:xfrm>
          <a:off x="20383500" y="184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160096</xdr:rowOff>
    </xdr:to>
    <xdr:cxnSp macro="">
      <xdr:nvCxnSpPr>
        <xdr:cNvPr id="735" name="直線コネクタ 734">
          <a:extLst>
            <a:ext uri="{FF2B5EF4-FFF2-40B4-BE49-F238E27FC236}">
              <a16:creationId xmlns:a16="http://schemas.microsoft.com/office/drawing/2014/main" id="{254BC814-B87E-4626-AF14-122CE9A9D8A5}"/>
            </a:ext>
          </a:extLst>
        </xdr:cNvPr>
        <xdr:cNvCxnSpPr/>
      </xdr:nvCxnSpPr>
      <xdr:spPr>
        <a:xfrm flipV="1">
          <a:off x="20434300" y="185036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36" name="n_1aveValue【公民館】&#10;一人当たり面積">
          <a:extLst>
            <a:ext uri="{FF2B5EF4-FFF2-40B4-BE49-F238E27FC236}">
              <a16:creationId xmlns:a16="http://schemas.microsoft.com/office/drawing/2014/main" id="{EAFFBFB2-4479-4E56-B64D-C6959995AD9D}"/>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37" name="n_2aveValue【公民館】&#10;一人当たり面積">
          <a:extLst>
            <a:ext uri="{FF2B5EF4-FFF2-40B4-BE49-F238E27FC236}">
              <a16:creationId xmlns:a16="http://schemas.microsoft.com/office/drawing/2014/main" id="{C0512924-D5E4-464E-B194-218194BB45D3}"/>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38" name="n_3aveValue【公民館】&#10;一人当たり面積">
          <a:extLst>
            <a:ext uri="{FF2B5EF4-FFF2-40B4-BE49-F238E27FC236}">
              <a16:creationId xmlns:a16="http://schemas.microsoft.com/office/drawing/2014/main" id="{10DAE41E-7B42-4B7A-866F-B1561D1CE0D1}"/>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739" name="n_1mainValue【公民館】&#10;一人当たり面積">
          <a:extLst>
            <a:ext uri="{FF2B5EF4-FFF2-40B4-BE49-F238E27FC236}">
              <a16:creationId xmlns:a16="http://schemas.microsoft.com/office/drawing/2014/main" id="{C09D042B-24AC-4635-A576-A73A90F63619}"/>
            </a:ext>
          </a:extLst>
        </xdr:cNvPr>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30573</xdr:rowOff>
    </xdr:from>
    <xdr:ext cx="469744" cy="259045"/>
    <xdr:sp macro="" textlink="">
      <xdr:nvSpPr>
        <xdr:cNvPr id="740" name="n_2mainValue【公民館】&#10;一人当たり面積">
          <a:extLst>
            <a:ext uri="{FF2B5EF4-FFF2-40B4-BE49-F238E27FC236}">
              <a16:creationId xmlns:a16="http://schemas.microsoft.com/office/drawing/2014/main" id="{4BDF1A33-4781-4D0D-A5A0-253B9FFBE0CA}"/>
            </a:ext>
          </a:extLst>
        </xdr:cNvPr>
        <xdr:cNvSpPr txBox="1"/>
      </xdr:nvSpPr>
      <xdr:spPr>
        <a:xfrm>
          <a:off x="20199427" y="185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F9E3F86F-0DE8-49FA-BB62-3FD65EFD31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491DD741-26E4-48EB-AED5-0A23909FD7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865D345F-61CD-43C1-A15D-CDDCBCCF7B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有形固定資産償却率については橋りょう・トンネル以外で全国平均に対し高くなる傾向となっている。また、一人当たりの面積についても住民基本台帳</a:t>
          </a:r>
          <a:r>
            <a:rPr kumimoji="1" lang="ja-JP" altLang="en-US" sz="1100">
              <a:solidFill>
                <a:schemeClr val="dk1"/>
              </a:solidFill>
              <a:effectLst/>
              <a:latin typeface="+mn-lt"/>
              <a:ea typeface="+mn-ea"/>
              <a:cs typeface="+mn-cs"/>
            </a:rPr>
            <a:t>登録者数が少ないことと関連し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施設数に対して</a:t>
          </a:r>
          <a:r>
            <a:rPr kumimoji="1" lang="ja-JP" altLang="ja-JP" sz="1100">
              <a:solidFill>
                <a:schemeClr val="dk1"/>
              </a:solidFill>
              <a:effectLst/>
              <a:latin typeface="+mn-lt"/>
              <a:ea typeface="+mn-ea"/>
              <a:cs typeface="+mn-cs"/>
            </a:rPr>
            <a:t>高くな</a:t>
          </a:r>
          <a:r>
            <a:rPr kumimoji="1" lang="ja-JP" altLang="en-US" sz="1100">
              <a:solidFill>
                <a:schemeClr val="dk1"/>
              </a:solidFill>
              <a:effectLst/>
              <a:latin typeface="+mn-lt"/>
              <a:ea typeface="+mn-ea"/>
              <a:cs typeface="+mn-cs"/>
            </a:rPr>
            <a:t>る傾向となって</a:t>
          </a:r>
          <a:r>
            <a:rPr kumimoji="1" lang="ja-JP" altLang="ja-JP" sz="1100">
              <a:solidFill>
                <a:schemeClr val="dk1"/>
              </a:solidFill>
              <a:effectLst/>
              <a:latin typeface="+mn-lt"/>
              <a:ea typeface="+mn-ea"/>
              <a:cs typeface="+mn-cs"/>
            </a:rPr>
            <a:t>いる。今後は老朽化への対応や建替え・除却・統廃合等を適切に進めていくことが求められる。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9C83BD-C38F-42C7-AF50-22BEF9655F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8C41C6-9E2D-4973-8CFB-5D6DFAD5A3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32116A-0654-418A-80C6-9EC2233472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280BC7-081C-4130-A0E9-8E3605CE21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306C6A-845C-4177-ACBA-3EB02E5C8B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B7CF20-B63F-4D6D-B875-C8466BC7FC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A258C4-D13D-45C6-8234-5A014DA977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2DF652-15DD-4751-B66C-73B8E1BCC5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77CEA0-9A81-47E5-B4C3-AB70152A9D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8F77A9-6BCC-43C0-A3FC-0D9BE9AA25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2,744
2,729
294.23
3,379,005
2,970,259
288,035
1,946,182
2,955,183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5552FC-E95D-4859-A1B9-0FA6BC57D7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971C38-16C0-4A89-853E-CE7EACACFE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6B1552-D5C0-48AC-959E-B3D2CBF67B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6B5E12-E07D-4C8D-95E5-B7E1F43A60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B5452D-6413-4524-A8E5-E87202BBE6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73FC33-EF89-48C7-B983-2A802B2EFA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1FB566-12B2-41CE-85E7-B117904855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373F49-1FCF-4158-A490-0E258AB4A1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4C97AD-054D-4ED2-935D-0224308505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8926F5-E3F1-49C9-9617-905C7418B7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55FFA7-B31D-4DC1-B529-B9995F72C0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D21D5E-912E-45CE-AF05-58480B250B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0AB3FF-82D6-436E-A115-254533B628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0716C8-9321-49D2-8831-07B9874181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C3BE07-6442-4BD3-A17F-887858BC7F1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F212AC-34DD-40F3-852D-B4B909C890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2CF539-5E2C-4FB4-8E3C-4CA340C7C0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2BE688-34BF-46C4-A93A-F8A61B01310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42CB41-17CA-47C9-B18E-B108E3661D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6D176A0-4426-4317-8308-B786433B410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678E01F-86EE-4774-9BF4-60E01FD8A6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BFE4E11-8038-4BD9-B8B6-249F7B68BF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602937E-E337-44FE-8FFA-34D9B20BB6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8E633BB-0BEC-46F2-8AAC-E6C8BE41F3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D237729-BAAB-40B1-87D0-9D189F7345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391CEDF-8361-4C72-AEBA-E2BE9BCA42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4007D56-3CA9-46B7-8A81-AFB0A588F5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6CE0359-33B7-408C-96BD-977172321CE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99AA0C1-8194-4E70-95AD-C0CE90E1C6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191EA58-45C7-4661-83F9-7A986BF0D9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17227698-4CAE-46E7-A449-1B87D1454E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50F0145-314E-4E85-B860-1B60267548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BE2B6EA-F4CB-49B8-AFD1-4E44D872E2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06D5810-9702-4FB0-8CD7-6441560800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414302A0-72A0-4991-9B70-09EF0E5E26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8631875-7EEF-4985-8AEF-ECA518E1278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DEDB972-FFEB-48C4-938A-1F8A90FB2ED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26B421C-BA7F-4291-A5BC-58DD4260DC1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05F7D57-0453-40DB-A4AA-47FA1464E9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1B9C572-2B42-4544-97B8-89ACF0E082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0CC528E-82CD-42A4-AEB9-23F9F49259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80B68CC-D503-4E0D-B619-7EA531238C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63A49B6-0BB6-4210-8A75-2599A67400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E14E13F6-D1E0-4AAC-A26D-18953A6CAB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EF1A8B6-48AA-4968-A848-B4714B8EAE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3F6210A-2150-40AD-9AAF-7899BED8AF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22431190-12E0-48DA-A03B-3A7AFCF104D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F4978FE0-C22F-441D-9F89-20733635308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9D685CBA-9C15-405E-AB62-CF0FD3EC6D1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AF0E970D-9B4D-4326-B9B3-66DD263B5A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DBC72D8-5E58-4A90-AF2B-C48881F89C7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7D1183EE-7004-437F-8A8F-F29629FB18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70C306E-3CD7-4A65-A438-FA100F0B936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F17C0EE7-7934-48BC-BACE-0CA3A449CE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43F907AE-F756-4849-BF0B-B01E30A2687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B2E1075-14BC-48A9-B9AF-E172C400DD1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1163A772-76D4-4905-902E-96A40A36D5B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4170258C-B4EF-4725-82CB-0334C1972E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4E9CEE9-229D-41CF-8BC7-587164786EE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2C08947-1653-4162-9ACA-466A74CDF1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C0B008FA-B702-44C2-B177-E9E9AB1B4AB1}"/>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FF118E6D-1D87-4BDA-94E1-FAA1809D1810}"/>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719381A7-88D9-4F1A-9DCC-B917EAE79510}"/>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8C00E757-4046-42B4-9B86-A2C075C0A56D}"/>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2256CD9E-66A5-4F46-B47B-7249F6CE74A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B4367AE-F35D-4AC3-8EAC-9138BF5102A3}"/>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730A2023-6F5B-4A17-B174-6D763F8AF331}"/>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CE25658E-4494-4F46-866D-A2E7540BAC86}"/>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E8B116BA-6611-4B82-ADB0-95ADF9D31787}"/>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CF14680A-F2BF-4AD0-B139-4E530D2852AD}"/>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D4F9DEAB-237E-41C8-B9D1-D5BAFE79269E}"/>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B9E889C0-B3F8-4D66-BC01-3D7BDB4C5961}"/>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a:extLst>
            <a:ext uri="{FF2B5EF4-FFF2-40B4-BE49-F238E27FC236}">
              <a16:creationId xmlns:a16="http://schemas.microsoft.com/office/drawing/2014/main" id="{4A78BEF2-76C2-4E47-BB5F-FFA63FE48EAA}"/>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B66B209-694E-4758-A27F-3E7641FCB1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055D196-D50A-4EDA-B939-380BC7629B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BAE1413-C4A8-44DA-8B8D-C23012995B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EA7EAE7-4A45-4DC4-B8A5-41C63115E1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EB518FB-3270-4477-B3BF-1636D06924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90" name="楕円 89">
          <a:extLst>
            <a:ext uri="{FF2B5EF4-FFF2-40B4-BE49-F238E27FC236}">
              <a16:creationId xmlns:a16="http://schemas.microsoft.com/office/drawing/2014/main" id="{512BAE27-CBF1-46F0-AAEE-9A2F43DAB561}"/>
            </a:ext>
          </a:extLst>
        </xdr:cNvPr>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69232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D55A3A5-AF8C-41EE-B2FC-DB4F6714AC07}"/>
            </a:ext>
          </a:extLst>
        </xdr:cNvPr>
        <xdr:cNvSpPr txBox="1"/>
      </xdr:nvSpPr>
      <xdr:spPr>
        <a:xfrm>
          <a:off x="4673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90170</xdr:rowOff>
    </xdr:from>
    <xdr:to>
      <xdr:col>20</xdr:col>
      <xdr:colOff>38100</xdr:colOff>
      <xdr:row>59</xdr:row>
      <xdr:rowOff>20320</xdr:rowOff>
    </xdr:to>
    <xdr:sp macro="" textlink="">
      <xdr:nvSpPr>
        <xdr:cNvPr id="92" name="楕円 91">
          <a:extLst>
            <a:ext uri="{FF2B5EF4-FFF2-40B4-BE49-F238E27FC236}">
              <a16:creationId xmlns:a16="http://schemas.microsoft.com/office/drawing/2014/main" id="{A5D35D84-8C7C-4CF5-AADC-6B0A01883B38}"/>
            </a:ext>
          </a:extLst>
        </xdr:cNvPr>
        <xdr:cNvSpPr/>
      </xdr:nvSpPr>
      <xdr:spPr>
        <a:xfrm>
          <a:off x="3746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97155</xdr:rowOff>
    </xdr:from>
    <xdr:to>
      <xdr:col>24</xdr:col>
      <xdr:colOff>63500</xdr:colOff>
      <xdr:row>58</xdr:row>
      <xdr:rowOff>140970</xdr:rowOff>
    </xdr:to>
    <xdr:cxnSp macro="">
      <xdr:nvCxnSpPr>
        <xdr:cNvPr id="93" name="直線コネクタ 92">
          <a:extLst>
            <a:ext uri="{FF2B5EF4-FFF2-40B4-BE49-F238E27FC236}">
              <a16:creationId xmlns:a16="http://schemas.microsoft.com/office/drawing/2014/main" id="{7F37B66C-6BAE-40AB-A283-A4605F71E0BC}"/>
            </a:ext>
          </a:extLst>
        </xdr:cNvPr>
        <xdr:cNvCxnSpPr/>
      </xdr:nvCxnSpPr>
      <xdr:spPr>
        <a:xfrm flipV="1">
          <a:off x="3797300" y="100412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94" name="楕円 93">
          <a:extLst>
            <a:ext uri="{FF2B5EF4-FFF2-40B4-BE49-F238E27FC236}">
              <a16:creationId xmlns:a16="http://schemas.microsoft.com/office/drawing/2014/main" id="{0516E6D2-C3B4-4794-BBFB-4264BCEFD6BD}"/>
            </a:ext>
          </a:extLst>
        </xdr:cNvPr>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140970</xdr:rowOff>
    </xdr:from>
    <xdr:to>
      <xdr:col>19</xdr:col>
      <xdr:colOff>177800</xdr:colOff>
      <xdr:row>59</xdr:row>
      <xdr:rowOff>13335</xdr:rowOff>
    </xdr:to>
    <xdr:cxnSp macro="">
      <xdr:nvCxnSpPr>
        <xdr:cNvPr id="95" name="直線コネクタ 94">
          <a:extLst>
            <a:ext uri="{FF2B5EF4-FFF2-40B4-BE49-F238E27FC236}">
              <a16:creationId xmlns:a16="http://schemas.microsoft.com/office/drawing/2014/main" id="{393FF6D7-38C1-4669-922B-E664DAB1A561}"/>
            </a:ext>
          </a:extLst>
        </xdr:cNvPr>
        <xdr:cNvCxnSpPr/>
      </xdr:nvCxnSpPr>
      <xdr:spPr>
        <a:xfrm flipV="1">
          <a:off x="2908300" y="100850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36847</xdr:rowOff>
    </xdr:from>
    <xdr:ext cx="405111" cy="259045"/>
    <xdr:sp macro="" textlink="">
      <xdr:nvSpPr>
        <xdr:cNvPr id="96" name="n_1mainValue【体育館・プール】&#10;有形固定資産減価償却率">
          <a:extLst>
            <a:ext uri="{FF2B5EF4-FFF2-40B4-BE49-F238E27FC236}">
              <a16:creationId xmlns:a16="http://schemas.microsoft.com/office/drawing/2014/main" id="{B313C948-6865-4401-BE6B-95623A2FD770}"/>
            </a:ext>
          </a:extLst>
        </xdr:cNvPr>
        <xdr:cNvSpPr txBox="1"/>
      </xdr:nvSpPr>
      <xdr:spPr>
        <a:xfrm>
          <a:off x="3582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97" name="n_2mainValue【体育館・プール】&#10;有形固定資産減価償却率">
          <a:extLst>
            <a:ext uri="{FF2B5EF4-FFF2-40B4-BE49-F238E27FC236}">
              <a16:creationId xmlns:a16="http://schemas.microsoft.com/office/drawing/2014/main" id="{D6884E72-2FF4-4385-9411-5B7110F237F8}"/>
            </a:ext>
          </a:extLst>
        </xdr:cNvPr>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E05086C1-5280-440E-B9D2-1A9D05AC8F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B8642C07-EB44-456F-B2BE-ECF0188D3D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96CBACB7-EFC4-4EA4-AA87-BC04910A4E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3ABC7E5E-5AED-4F5B-A01F-E4B82CFC18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FE18BE9B-8BE4-427E-BB2C-00E95935CF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D4E469E0-2572-4282-A3CC-BF0F98935D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527827FD-4E9E-4B1A-B3E6-F6EBFA8903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1830F6D2-E12C-4ED3-8185-13A392F901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9E0908B5-0C4B-44B0-9E37-AA7EABF341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96C708E5-4FEB-49FD-A5D8-BABFADC678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CD02B8D1-6F86-45CC-AF01-CEC82351B64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5BB03AD4-3C71-44DE-893C-7CD381A8E0C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8F1F0BB9-D331-44B7-8528-849CB0687D4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05BF365E-55B0-4719-BA04-73C43989222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4E4BAE37-A27F-4173-BB04-DA946A00175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D7883B1C-5692-4E5D-A368-F59519CA30D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29DDBB4B-1097-44A1-AD2F-F56BD3F6C1D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99F92DB0-06C9-4D93-ABC5-B79BE7112F1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100098CA-F88C-40A3-B4A8-AFEA9EC1902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0177FE45-0B23-405C-8021-C25A83563AB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1177B0FC-91AE-4029-A432-DEBD1601DA9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10820B05-8EE1-433A-AFFF-6E279436E20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C329263C-8EF2-4408-9A10-4DCF8F6DC0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26B3D3CB-C2A4-436F-AD60-B74AFB7B917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4B045F11-E9E6-44B1-95E7-666995F901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a:extLst>
            <a:ext uri="{FF2B5EF4-FFF2-40B4-BE49-F238E27FC236}">
              <a16:creationId xmlns:a16="http://schemas.microsoft.com/office/drawing/2014/main" id="{B0EF904D-D6B1-469C-8D18-15B0144E90D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a:extLst>
            <a:ext uri="{FF2B5EF4-FFF2-40B4-BE49-F238E27FC236}">
              <a16:creationId xmlns:a16="http://schemas.microsoft.com/office/drawing/2014/main" id="{1071B7BF-E199-437A-8814-D73A24990318}"/>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a:extLst>
            <a:ext uri="{FF2B5EF4-FFF2-40B4-BE49-F238E27FC236}">
              <a16:creationId xmlns:a16="http://schemas.microsoft.com/office/drawing/2014/main" id="{A79079CB-52D9-40EB-AE5B-D475D97C6690}"/>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a:extLst>
            <a:ext uri="{FF2B5EF4-FFF2-40B4-BE49-F238E27FC236}">
              <a16:creationId xmlns:a16="http://schemas.microsoft.com/office/drawing/2014/main" id="{652CBBB5-D2E3-430D-B336-2D4DDF0AA2CC}"/>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a:extLst>
            <a:ext uri="{FF2B5EF4-FFF2-40B4-BE49-F238E27FC236}">
              <a16:creationId xmlns:a16="http://schemas.microsoft.com/office/drawing/2014/main" id="{D2950A18-4620-4AEE-A718-C7BCCE57E3F8}"/>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8" name="【体育館・プール】&#10;一人当たり面積平均値テキスト">
          <a:extLst>
            <a:ext uri="{FF2B5EF4-FFF2-40B4-BE49-F238E27FC236}">
              <a16:creationId xmlns:a16="http://schemas.microsoft.com/office/drawing/2014/main" id="{46C2355E-70D8-46ED-A6DE-EF6E7DCB8C0B}"/>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a:extLst>
            <a:ext uri="{FF2B5EF4-FFF2-40B4-BE49-F238E27FC236}">
              <a16:creationId xmlns:a16="http://schemas.microsoft.com/office/drawing/2014/main" id="{DA2BFA49-DF70-4843-814F-A9F0CE46A173}"/>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a:extLst>
            <a:ext uri="{FF2B5EF4-FFF2-40B4-BE49-F238E27FC236}">
              <a16:creationId xmlns:a16="http://schemas.microsoft.com/office/drawing/2014/main" id="{FD4DE7F8-D806-47A9-8E75-10AE4A1CC623}"/>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1" name="n_1aveValue【体育館・プール】&#10;一人当たり面積">
          <a:extLst>
            <a:ext uri="{FF2B5EF4-FFF2-40B4-BE49-F238E27FC236}">
              <a16:creationId xmlns:a16="http://schemas.microsoft.com/office/drawing/2014/main" id="{EB9A8914-5E51-40B8-922B-F145E435FCFE}"/>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a:extLst>
            <a:ext uri="{FF2B5EF4-FFF2-40B4-BE49-F238E27FC236}">
              <a16:creationId xmlns:a16="http://schemas.microsoft.com/office/drawing/2014/main" id="{9FF39FC3-6876-4FD3-B1B1-E8C5D826E197}"/>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3" name="n_2aveValue【体育館・プール】&#10;一人当たり面積">
          <a:extLst>
            <a:ext uri="{FF2B5EF4-FFF2-40B4-BE49-F238E27FC236}">
              <a16:creationId xmlns:a16="http://schemas.microsoft.com/office/drawing/2014/main" id="{3074C54B-F6F8-4E5B-AE34-26B60EAF38BA}"/>
            </a:ext>
          </a:extLst>
        </xdr:cNvPr>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4" name="フローチャート: 判断 133">
          <a:extLst>
            <a:ext uri="{FF2B5EF4-FFF2-40B4-BE49-F238E27FC236}">
              <a16:creationId xmlns:a16="http://schemas.microsoft.com/office/drawing/2014/main" id="{F1A24AA4-BB1D-460C-9A38-84E16D2B613F}"/>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5" name="n_3aveValue【体育館・プール】&#10;一人当たり面積">
          <a:extLst>
            <a:ext uri="{FF2B5EF4-FFF2-40B4-BE49-F238E27FC236}">
              <a16:creationId xmlns:a16="http://schemas.microsoft.com/office/drawing/2014/main" id="{318DD833-6CDE-4AE6-9725-0A7A8F282B2A}"/>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2C72BB1-753E-4858-902F-D88B75E6BA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DE946F8-3A1F-42F4-B6C9-8A4E2325CF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E69A6E2-496B-4210-90BC-F7800FEC2E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975AAB53-BD42-4EB2-BBA5-279FFD15D2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F380195-D113-4807-9146-2C6E84BC21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44232</xdr:rowOff>
    </xdr:from>
    <xdr:to>
      <xdr:col>55</xdr:col>
      <xdr:colOff>50800</xdr:colOff>
      <xdr:row>62</xdr:row>
      <xdr:rowOff>145832</xdr:rowOff>
    </xdr:to>
    <xdr:sp macro="" textlink="">
      <xdr:nvSpPr>
        <xdr:cNvPr id="141" name="楕円 140">
          <a:extLst>
            <a:ext uri="{FF2B5EF4-FFF2-40B4-BE49-F238E27FC236}">
              <a16:creationId xmlns:a16="http://schemas.microsoft.com/office/drawing/2014/main" id="{0E97878F-600A-4AD1-B319-650054CDEFEA}"/>
            </a:ext>
          </a:extLst>
        </xdr:cNvPr>
        <xdr:cNvSpPr/>
      </xdr:nvSpPr>
      <xdr:spPr>
        <a:xfrm>
          <a:off x="10426700" y="106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67109</xdr:rowOff>
    </xdr:from>
    <xdr:ext cx="469744" cy="259045"/>
    <xdr:sp macro="" textlink="">
      <xdr:nvSpPr>
        <xdr:cNvPr id="142" name="【体育館・プール】&#10;一人当たり面積該当値テキスト">
          <a:extLst>
            <a:ext uri="{FF2B5EF4-FFF2-40B4-BE49-F238E27FC236}">
              <a16:creationId xmlns:a16="http://schemas.microsoft.com/office/drawing/2014/main" id="{68CCEAE1-59A1-49A8-BF2F-69F281D94F8B}"/>
            </a:ext>
          </a:extLst>
        </xdr:cNvPr>
        <xdr:cNvSpPr txBox="1"/>
      </xdr:nvSpPr>
      <xdr:spPr>
        <a:xfrm>
          <a:off x="10515600" y="1052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143" name="楕円 142">
          <a:extLst>
            <a:ext uri="{FF2B5EF4-FFF2-40B4-BE49-F238E27FC236}">
              <a16:creationId xmlns:a16="http://schemas.microsoft.com/office/drawing/2014/main" id="{11296ADC-3EE5-417B-8176-5EB090207B94}"/>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95032</xdr:rowOff>
    </xdr:from>
    <xdr:to>
      <xdr:col>55</xdr:col>
      <xdr:colOff>0</xdr:colOff>
      <xdr:row>62</xdr:row>
      <xdr:rowOff>102870</xdr:rowOff>
    </xdr:to>
    <xdr:cxnSp macro="">
      <xdr:nvCxnSpPr>
        <xdr:cNvPr id="144" name="直線コネクタ 143">
          <a:extLst>
            <a:ext uri="{FF2B5EF4-FFF2-40B4-BE49-F238E27FC236}">
              <a16:creationId xmlns:a16="http://schemas.microsoft.com/office/drawing/2014/main" id="{52B03821-D2E6-4394-9F52-26C27D535870}"/>
            </a:ext>
          </a:extLst>
        </xdr:cNvPr>
        <xdr:cNvCxnSpPr/>
      </xdr:nvCxnSpPr>
      <xdr:spPr>
        <a:xfrm flipV="1">
          <a:off x="9639300" y="10724932"/>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58601</xdr:rowOff>
    </xdr:from>
    <xdr:to>
      <xdr:col>46</xdr:col>
      <xdr:colOff>38100</xdr:colOff>
      <xdr:row>62</xdr:row>
      <xdr:rowOff>160201</xdr:rowOff>
    </xdr:to>
    <xdr:sp macro="" textlink="">
      <xdr:nvSpPr>
        <xdr:cNvPr id="145" name="楕円 144">
          <a:extLst>
            <a:ext uri="{FF2B5EF4-FFF2-40B4-BE49-F238E27FC236}">
              <a16:creationId xmlns:a16="http://schemas.microsoft.com/office/drawing/2014/main" id="{0263939F-ACEA-4F1D-A3F5-7B42388D322C}"/>
            </a:ext>
          </a:extLst>
        </xdr:cNvPr>
        <xdr:cNvSpPr/>
      </xdr:nvSpPr>
      <xdr:spPr>
        <a:xfrm>
          <a:off x="869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109401</xdr:rowOff>
    </xdr:to>
    <xdr:cxnSp macro="">
      <xdr:nvCxnSpPr>
        <xdr:cNvPr id="146" name="直線コネクタ 145">
          <a:extLst>
            <a:ext uri="{FF2B5EF4-FFF2-40B4-BE49-F238E27FC236}">
              <a16:creationId xmlns:a16="http://schemas.microsoft.com/office/drawing/2014/main" id="{3E387A10-C46F-41E5-9BDE-103977019782}"/>
            </a:ext>
          </a:extLst>
        </xdr:cNvPr>
        <xdr:cNvCxnSpPr/>
      </xdr:nvCxnSpPr>
      <xdr:spPr>
        <a:xfrm flipV="1">
          <a:off x="8750300" y="107327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170197</xdr:rowOff>
    </xdr:from>
    <xdr:ext cx="469744" cy="259045"/>
    <xdr:sp macro="" textlink="">
      <xdr:nvSpPr>
        <xdr:cNvPr id="147" name="n_1mainValue【体育館・プール】&#10;一人当たり面積">
          <a:extLst>
            <a:ext uri="{FF2B5EF4-FFF2-40B4-BE49-F238E27FC236}">
              <a16:creationId xmlns:a16="http://schemas.microsoft.com/office/drawing/2014/main" id="{A59E4177-CF03-4223-B9F5-5F9503349FCB}"/>
            </a:ext>
          </a:extLst>
        </xdr:cNvPr>
        <xdr:cNvSpPr txBox="1"/>
      </xdr:nvSpPr>
      <xdr:spPr>
        <a:xfrm>
          <a:off x="93917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5278</xdr:rowOff>
    </xdr:from>
    <xdr:ext cx="469744" cy="259045"/>
    <xdr:sp macro="" textlink="">
      <xdr:nvSpPr>
        <xdr:cNvPr id="148" name="n_2mainValue【体育館・プール】&#10;一人当たり面積">
          <a:extLst>
            <a:ext uri="{FF2B5EF4-FFF2-40B4-BE49-F238E27FC236}">
              <a16:creationId xmlns:a16="http://schemas.microsoft.com/office/drawing/2014/main" id="{587733B4-1609-4510-BB71-B077B2C478A2}"/>
            </a:ext>
          </a:extLst>
        </xdr:cNvPr>
        <xdr:cNvSpPr txBox="1"/>
      </xdr:nvSpPr>
      <xdr:spPr>
        <a:xfrm>
          <a:off x="8515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DBAB8F2F-F6A1-4E03-9F89-CBAF0D9EB2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769A67E3-1D77-4BB0-82F0-04A9D73F44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FA513E9E-AF33-4BC8-89B7-0FDCCC57CA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6780A688-9755-4515-B089-C2F7C9A34D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B21BB8BD-A150-4846-90D5-E540B1BE6E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CDB4E515-0F34-47A8-A2FF-F8B8C89C33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CEFEF41-94BA-4572-B86C-4A186B2CAA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A847AA26-718E-4601-AB5C-45367456F3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05AA97AA-9B30-444D-A80B-EA18DB3280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9E56741C-CA05-4CD0-9B12-BB6A570FB7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C6DB8192-3B7E-4176-BFF8-13B191960F3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FC374DA4-93FE-4975-9928-3F3F1365AF3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58022D09-E79B-470E-A41B-0E8D7EEA21C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A2092E27-9489-4439-8DED-8FC6DB517C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CED468CD-BBEA-4FFE-8237-5BA3EEB00F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920DAE43-FE36-4BE0-BB18-3223180AF97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7A1BBA1F-A33C-41FD-9353-12E990C42A2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65C4A0FC-8592-4951-9524-771495E7EE1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51AA71F8-FEFA-4B12-90E7-EC63C869F28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99474D32-14E5-4B1B-A797-2FE7D1D9724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F0EB1C43-81E4-4166-BEF0-937F155D0C3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08AD6B0E-5DFA-4C30-9A43-34AF42F896DC}"/>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28EC454A-5B76-43AF-8F37-BE74C753DE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7C35C060-A7BA-481D-8F73-C232ADF9822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8B6FD2A9-2965-46B0-BF85-9E9CEED646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a:extLst>
            <a:ext uri="{FF2B5EF4-FFF2-40B4-BE49-F238E27FC236}">
              <a16:creationId xmlns:a16="http://schemas.microsoft.com/office/drawing/2014/main" id="{EAD2274B-701E-4A3D-B773-938323CD741B}"/>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9FC9F8E8-B56C-42F1-B784-E22CAE6C2DC8}"/>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a:extLst>
            <a:ext uri="{FF2B5EF4-FFF2-40B4-BE49-F238E27FC236}">
              <a16:creationId xmlns:a16="http://schemas.microsoft.com/office/drawing/2014/main" id="{92D17903-C6E7-46B0-A92A-35BEDB167B1E}"/>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289FDA27-F6E7-4CE3-AB10-9DE65BC62B44}"/>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id="{6620B0BB-524A-4192-9278-F27D1D8E7A3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AB445D6C-BF0E-46A5-9E90-306AC08B15B6}"/>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a:extLst>
            <a:ext uri="{FF2B5EF4-FFF2-40B4-BE49-F238E27FC236}">
              <a16:creationId xmlns:a16="http://schemas.microsoft.com/office/drawing/2014/main" id="{9606AE6B-0062-4647-8B54-BE230D243177}"/>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a:extLst>
            <a:ext uri="{FF2B5EF4-FFF2-40B4-BE49-F238E27FC236}">
              <a16:creationId xmlns:a16="http://schemas.microsoft.com/office/drawing/2014/main" id="{6FCBDFFD-2B46-4E76-87CC-FBAF082E074E}"/>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2" name="n_1aveValue【福祉施設】&#10;有形固定資産減価償却率">
          <a:extLst>
            <a:ext uri="{FF2B5EF4-FFF2-40B4-BE49-F238E27FC236}">
              <a16:creationId xmlns:a16="http://schemas.microsoft.com/office/drawing/2014/main" id="{2529A722-758B-463D-A073-53126FC174A3}"/>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a:extLst>
            <a:ext uri="{FF2B5EF4-FFF2-40B4-BE49-F238E27FC236}">
              <a16:creationId xmlns:a16="http://schemas.microsoft.com/office/drawing/2014/main" id="{74B72460-705E-4D62-8C1D-2BA60FA56E06}"/>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84" name="n_2aveValue【福祉施設】&#10;有形固定資産減価償却率">
          <a:extLst>
            <a:ext uri="{FF2B5EF4-FFF2-40B4-BE49-F238E27FC236}">
              <a16:creationId xmlns:a16="http://schemas.microsoft.com/office/drawing/2014/main" id="{D06F6A7B-90FA-46A1-8E37-2368ABBE03D0}"/>
            </a:ext>
          </a:extLst>
        </xdr:cNvPr>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5" name="フローチャート: 判断 184">
          <a:extLst>
            <a:ext uri="{FF2B5EF4-FFF2-40B4-BE49-F238E27FC236}">
              <a16:creationId xmlns:a16="http://schemas.microsoft.com/office/drawing/2014/main" id="{1B1D9881-3881-4C79-AA5F-6321B114780F}"/>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6" name="n_3aveValue【福祉施設】&#10;有形固定資産減価償却率">
          <a:extLst>
            <a:ext uri="{FF2B5EF4-FFF2-40B4-BE49-F238E27FC236}">
              <a16:creationId xmlns:a16="http://schemas.microsoft.com/office/drawing/2014/main" id="{B58941F6-4C9F-4D16-A8EF-AE287110CAB7}"/>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67471B61-73D6-4A28-9E78-BA08D9539E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76D814C3-3D6D-4187-96AD-6D7E418572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7D22E30B-495B-4A27-B2A7-378E09DAC8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81504F1B-04BC-4BE7-9E14-005616A943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B2B818BB-58EC-4AC4-8A6F-C3A8C3E108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192" name="楕円 191">
          <a:extLst>
            <a:ext uri="{FF2B5EF4-FFF2-40B4-BE49-F238E27FC236}">
              <a16:creationId xmlns:a16="http://schemas.microsoft.com/office/drawing/2014/main" id="{BA5183A5-F3A1-45C7-8D93-8E5CE2370118}"/>
            </a:ext>
          </a:extLst>
        </xdr:cNvPr>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193" name="【福祉施設】&#10;有形固定資産減価償却率該当値テキスト">
          <a:extLst>
            <a:ext uri="{FF2B5EF4-FFF2-40B4-BE49-F238E27FC236}">
              <a16:creationId xmlns:a16="http://schemas.microsoft.com/office/drawing/2014/main" id="{BBF5D72D-4820-4322-A6D3-7AFCE5DC503C}"/>
            </a:ext>
          </a:extLst>
        </xdr:cNvPr>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94" name="楕円 193">
          <a:extLst>
            <a:ext uri="{FF2B5EF4-FFF2-40B4-BE49-F238E27FC236}">
              <a16:creationId xmlns:a16="http://schemas.microsoft.com/office/drawing/2014/main" id="{FD6AE7D4-6347-4D6F-A5DC-2D6CC183ECF8}"/>
            </a:ext>
          </a:extLst>
        </xdr:cNvPr>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195" name="直線コネクタ 194">
          <a:extLst>
            <a:ext uri="{FF2B5EF4-FFF2-40B4-BE49-F238E27FC236}">
              <a16:creationId xmlns:a16="http://schemas.microsoft.com/office/drawing/2014/main" id="{B4ACA9CD-AC6F-48BB-95FF-01822162AF9C}"/>
            </a:ext>
          </a:extLst>
        </xdr:cNvPr>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196" name="楕円 195">
          <a:extLst>
            <a:ext uri="{FF2B5EF4-FFF2-40B4-BE49-F238E27FC236}">
              <a16:creationId xmlns:a16="http://schemas.microsoft.com/office/drawing/2014/main" id="{45CE605C-31EF-4EA7-866E-40C4223758A4}"/>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83</xdr:row>
      <xdr:rowOff>95250</xdr:rowOff>
    </xdr:to>
    <xdr:cxnSp macro="">
      <xdr:nvCxnSpPr>
        <xdr:cNvPr id="197" name="直線コネクタ 196">
          <a:extLst>
            <a:ext uri="{FF2B5EF4-FFF2-40B4-BE49-F238E27FC236}">
              <a16:creationId xmlns:a16="http://schemas.microsoft.com/office/drawing/2014/main" id="{4AED67C6-6779-4C8B-9F26-42748F077C0E}"/>
            </a:ext>
          </a:extLst>
        </xdr:cNvPr>
        <xdr:cNvCxnSpPr/>
      </xdr:nvCxnSpPr>
      <xdr:spPr>
        <a:xfrm flipV="1">
          <a:off x="2908300" y="13280571"/>
          <a:ext cx="8890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198" name="n_1mainValue【福祉施設】&#10;有形固定資産減価償却率">
          <a:extLst>
            <a:ext uri="{FF2B5EF4-FFF2-40B4-BE49-F238E27FC236}">
              <a16:creationId xmlns:a16="http://schemas.microsoft.com/office/drawing/2014/main" id="{889D5FAA-B7B7-4884-B5EE-A817E36E8E51}"/>
            </a:ext>
          </a:extLst>
        </xdr:cNvPr>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199" name="n_2mainValue【福祉施設】&#10;有形固定資産減価償却率">
          <a:extLst>
            <a:ext uri="{FF2B5EF4-FFF2-40B4-BE49-F238E27FC236}">
              <a16:creationId xmlns:a16="http://schemas.microsoft.com/office/drawing/2014/main" id="{FC4280BA-FAD4-45C9-ACAC-7C6EF533B909}"/>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DA481FF6-C007-4D99-8CB8-47EBE0DB3E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C3A0399F-19C1-4F97-8DCB-3FF59F87E7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1E618AAD-A610-4D5A-9F88-A770D4DD6B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EF96793C-4D43-4959-8F3D-367F0E6F56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5D6E1A51-8465-4A39-9864-172BF81F0A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60E32466-1689-4184-9177-91CAFFA1B5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81A25D7F-A271-4345-93DC-8034657B97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9A12B008-E5A2-403D-ADBA-F3115CAC31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950276F2-7CDD-4C1C-874D-6E857429E1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813A1DEF-B7F7-42CE-A268-7992123FA6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A6D5A106-B8AD-4680-912F-28C0D223D7E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1746B792-49BA-4032-85C9-8FFF4F85518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CE659A4A-C4E9-4CAA-B4FE-C5BB44445C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D52D979D-6F28-4BC2-8E89-5B5311D3FAD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AE8A5081-A15C-4FAF-8276-5B94493F899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33121160-42AF-47F5-85A5-0437DB4726C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E06236F4-7809-4295-83FA-7B5CDA0E79C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E112B431-07BD-41A2-B75A-C2C744EB832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66A85B5E-3420-4123-8D7D-C70A03B9ED5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E7B9E904-93A7-4071-88E5-75BADDDE343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1BAF6153-735D-4407-9F43-F74DAADEBA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9F2BE3D2-5B57-4469-877E-94556A3674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70CAA6C0-8CAA-4F31-BC70-54B3FEDFF4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a:extLst>
            <a:ext uri="{FF2B5EF4-FFF2-40B4-BE49-F238E27FC236}">
              <a16:creationId xmlns:a16="http://schemas.microsoft.com/office/drawing/2014/main" id="{0553ED50-79C8-400B-92E9-B75AD9BD2AD2}"/>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a:extLst>
            <a:ext uri="{FF2B5EF4-FFF2-40B4-BE49-F238E27FC236}">
              <a16:creationId xmlns:a16="http://schemas.microsoft.com/office/drawing/2014/main" id="{9BB6B0D2-93B9-435C-A8EB-EEC8535E2AD9}"/>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a:extLst>
            <a:ext uri="{FF2B5EF4-FFF2-40B4-BE49-F238E27FC236}">
              <a16:creationId xmlns:a16="http://schemas.microsoft.com/office/drawing/2014/main" id="{72624868-CE98-4A65-82E3-3414F11D2A08}"/>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a:extLst>
            <a:ext uri="{FF2B5EF4-FFF2-40B4-BE49-F238E27FC236}">
              <a16:creationId xmlns:a16="http://schemas.microsoft.com/office/drawing/2014/main" id="{8F087C54-E913-4F58-8F32-9A0975B378D5}"/>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a:extLst>
            <a:ext uri="{FF2B5EF4-FFF2-40B4-BE49-F238E27FC236}">
              <a16:creationId xmlns:a16="http://schemas.microsoft.com/office/drawing/2014/main" id="{9357BDFE-80D4-4D0A-8843-745C9E3ECBD0}"/>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28" name="【福祉施設】&#10;一人当たり面積平均値テキスト">
          <a:extLst>
            <a:ext uri="{FF2B5EF4-FFF2-40B4-BE49-F238E27FC236}">
              <a16:creationId xmlns:a16="http://schemas.microsoft.com/office/drawing/2014/main" id="{2679203F-6C36-47C2-B5C4-60135A1E3AC5}"/>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a:extLst>
            <a:ext uri="{FF2B5EF4-FFF2-40B4-BE49-F238E27FC236}">
              <a16:creationId xmlns:a16="http://schemas.microsoft.com/office/drawing/2014/main" id="{55E22B8B-D936-4DD5-BB71-54ECBD1D3828}"/>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a:extLst>
            <a:ext uri="{FF2B5EF4-FFF2-40B4-BE49-F238E27FC236}">
              <a16:creationId xmlns:a16="http://schemas.microsoft.com/office/drawing/2014/main" id="{E638107E-0A67-4585-811E-6B22F141ECE9}"/>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31" name="n_1aveValue【福祉施設】&#10;一人当たり面積">
          <a:extLst>
            <a:ext uri="{FF2B5EF4-FFF2-40B4-BE49-F238E27FC236}">
              <a16:creationId xmlns:a16="http://schemas.microsoft.com/office/drawing/2014/main" id="{E6DE3A15-F9B6-4D33-A16A-C0130EAF3C5A}"/>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a:extLst>
            <a:ext uri="{FF2B5EF4-FFF2-40B4-BE49-F238E27FC236}">
              <a16:creationId xmlns:a16="http://schemas.microsoft.com/office/drawing/2014/main" id="{FC9CB380-2504-4E3E-8036-7A385AEC3AC0}"/>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33" name="n_2aveValue【福祉施設】&#10;一人当たり面積">
          <a:extLst>
            <a:ext uri="{FF2B5EF4-FFF2-40B4-BE49-F238E27FC236}">
              <a16:creationId xmlns:a16="http://schemas.microsoft.com/office/drawing/2014/main" id="{49466950-A51E-4AE1-ABA4-F8608B171863}"/>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4" name="フローチャート: 判断 233">
          <a:extLst>
            <a:ext uri="{FF2B5EF4-FFF2-40B4-BE49-F238E27FC236}">
              <a16:creationId xmlns:a16="http://schemas.microsoft.com/office/drawing/2014/main" id="{F34AE0E1-06A8-4230-B202-32807A3135DE}"/>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35" name="n_3aveValue【福祉施設】&#10;一人当たり面積">
          <a:extLst>
            <a:ext uri="{FF2B5EF4-FFF2-40B4-BE49-F238E27FC236}">
              <a16:creationId xmlns:a16="http://schemas.microsoft.com/office/drawing/2014/main" id="{1157C894-70BA-467E-A3F1-0F1BB2D71858}"/>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38CFBCB8-1AF4-4583-ADCD-153EFBAF08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C935BA07-4E67-4F42-B7E5-1E0CF80B05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476A9BB6-59D4-48A6-9BB8-586ADFC870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85D596AC-0A39-44A1-9844-A41D6A3C11A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880BD157-2A02-451E-AE74-48BD1C3785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241" name="楕円 240">
          <a:extLst>
            <a:ext uri="{FF2B5EF4-FFF2-40B4-BE49-F238E27FC236}">
              <a16:creationId xmlns:a16="http://schemas.microsoft.com/office/drawing/2014/main" id="{DCF0CF6D-C9E6-4D8E-93D3-9252DAF6F248}"/>
            </a:ext>
          </a:extLst>
        </xdr:cNvPr>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242" name="【福祉施設】&#10;一人当たり面積該当値テキスト">
          <a:extLst>
            <a:ext uri="{FF2B5EF4-FFF2-40B4-BE49-F238E27FC236}">
              <a16:creationId xmlns:a16="http://schemas.microsoft.com/office/drawing/2014/main" id="{DFC7B337-9E6E-4AE8-8B9C-7EBFCD8179DF}"/>
            </a:ext>
          </a:extLst>
        </xdr:cNvPr>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243" name="楕円 242">
          <a:extLst>
            <a:ext uri="{FF2B5EF4-FFF2-40B4-BE49-F238E27FC236}">
              <a16:creationId xmlns:a16="http://schemas.microsoft.com/office/drawing/2014/main" id="{0F2272FD-9C36-49C2-BD52-4D2D2EA379E7}"/>
            </a:ext>
          </a:extLst>
        </xdr:cNvPr>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106680</xdr:rowOff>
    </xdr:to>
    <xdr:cxnSp macro="">
      <xdr:nvCxnSpPr>
        <xdr:cNvPr id="244" name="直線コネクタ 243">
          <a:extLst>
            <a:ext uri="{FF2B5EF4-FFF2-40B4-BE49-F238E27FC236}">
              <a16:creationId xmlns:a16="http://schemas.microsoft.com/office/drawing/2014/main" id="{D2D46056-25BF-48AB-8D69-88F4014B99E3}"/>
            </a:ext>
          </a:extLst>
        </xdr:cNvPr>
        <xdr:cNvCxnSpPr/>
      </xdr:nvCxnSpPr>
      <xdr:spPr>
        <a:xfrm>
          <a:off x="9639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97410</xdr:rowOff>
    </xdr:from>
    <xdr:to>
      <xdr:col>46</xdr:col>
      <xdr:colOff>38100</xdr:colOff>
      <xdr:row>86</xdr:row>
      <xdr:rowOff>27560</xdr:rowOff>
    </xdr:to>
    <xdr:sp macro="" textlink="">
      <xdr:nvSpPr>
        <xdr:cNvPr id="245" name="楕円 244">
          <a:extLst>
            <a:ext uri="{FF2B5EF4-FFF2-40B4-BE49-F238E27FC236}">
              <a16:creationId xmlns:a16="http://schemas.microsoft.com/office/drawing/2014/main" id="{83D44154-2E43-4E29-BF9D-6A8527A61736}"/>
            </a:ext>
          </a:extLst>
        </xdr:cNvPr>
        <xdr:cNvSpPr/>
      </xdr:nvSpPr>
      <xdr:spPr>
        <a:xfrm>
          <a:off x="8699500" y="146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148210</xdr:rowOff>
    </xdr:from>
    <xdr:to>
      <xdr:col>50</xdr:col>
      <xdr:colOff>114300</xdr:colOff>
      <xdr:row>86</xdr:row>
      <xdr:rowOff>106680</xdr:rowOff>
    </xdr:to>
    <xdr:cxnSp macro="">
      <xdr:nvCxnSpPr>
        <xdr:cNvPr id="246" name="直線コネクタ 245">
          <a:extLst>
            <a:ext uri="{FF2B5EF4-FFF2-40B4-BE49-F238E27FC236}">
              <a16:creationId xmlns:a16="http://schemas.microsoft.com/office/drawing/2014/main" id="{86D01B64-1516-4DD7-A050-BEFB44141B92}"/>
            </a:ext>
          </a:extLst>
        </xdr:cNvPr>
        <xdr:cNvCxnSpPr/>
      </xdr:nvCxnSpPr>
      <xdr:spPr>
        <a:xfrm>
          <a:off x="8750300" y="14721460"/>
          <a:ext cx="889000" cy="1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148607</xdr:rowOff>
    </xdr:from>
    <xdr:ext cx="469744" cy="259045"/>
    <xdr:sp macro="" textlink="">
      <xdr:nvSpPr>
        <xdr:cNvPr id="247" name="n_1mainValue【福祉施設】&#10;一人当たり面積">
          <a:extLst>
            <a:ext uri="{FF2B5EF4-FFF2-40B4-BE49-F238E27FC236}">
              <a16:creationId xmlns:a16="http://schemas.microsoft.com/office/drawing/2014/main" id="{FB08CFF5-B29E-49BB-9621-2DEFB9C33D39}"/>
            </a:ext>
          </a:extLst>
        </xdr:cNvPr>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18687</xdr:rowOff>
    </xdr:from>
    <xdr:ext cx="469744" cy="259045"/>
    <xdr:sp macro="" textlink="">
      <xdr:nvSpPr>
        <xdr:cNvPr id="248" name="n_2mainValue【福祉施設】&#10;一人当たり面積">
          <a:extLst>
            <a:ext uri="{FF2B5EF4-FFF2-40B4-BE49-F238E27FC236}">
              <a16:creationId xmlns:a16="http://schemas.microsoft.com/office/drawing/2014/main" id="{5EB9B465-CE03-407B-B7B8-6BD889D8DC3E}"/>
            </a:ext>
          </a:extLst>
        </xdr:cNvPr>
        <xdr:cNvSpPr txBox="1"/>
      </xdr:nvSpPr>
      <xdr:spPr>
        <a:xfrm>
          <a:off x="8515427" y="1476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8EDC5C91-079D-4B20-98C9-71A52FFB05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9D462070-76F8-4D06-91AD-02270CBDD0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52AC1AAB-9479-4A6D-B89A-814B52B17D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D6E1E538-3763-4340-9D80-8A1076F2B4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680DFFBB-F6C5-4608-A6E0-313CC0F037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CBAC234D-8DE0-44AB-9A8D-5F1CB654E2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629219FA-FB3E-46D1-93E5-8E0ED088A1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2CCA3EF1-CC9C-4CFA-98A1-BE32B936D15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0F3241A1-A0CC-4C04-8A53-BE53EA5FE3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3C70C50D-5CE1-41A0-B2BB-1B089AC90B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DB4837FC-03F1-4630-A649-EA79D4C1AD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C8026DD8-915D-43ED-A1E8-DD5EFFAAC8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6EF76A66-F14B-41C5-965D-8D72DA1818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954DEB66-11A0-4E4F-AB99-5D023485A1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056773B7-DE4E-4C5B-8B9E-91B9A21610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62C8CEF4-9AD7-4E44-A666-A11CB3B042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29094053-794C-4417-B2D3-67D3D27D07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EA3A7D76-099D-47FD-96BE-771DC92FA31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0719C1C1-8A12-4DA4-B465-7278D954DC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8EB3FD2D-1C07-45B9-8073-F09E300E60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9A7E54A6-64D2-4D84-A830-E5E00B5EBD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CE386A31-8CEC-48C1-87FF-1039BA6F49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75E3778F-DA72-488D-8A44-B1F4F9D32E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186978E1-57B2-4779-A212-F728185B52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C62A5CE0-39CC-4512-854C-E43B9D9805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082D8909-E74A-4B90-8502-E32FFA5BE5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a:extLst>
            <a:ext uri="{FF2B5EF4-FFF2-40B4-BE49-F238E27FC236}">
              <a16:creationId xmlns:a16="http://schemas.microsoft.com/office/drawing/2014/main" id="{6CB300D2-23A9-49B6-AF33-B95CCE4EA31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a:extLst>
            <a:ext uri="{FF2B5EF4-FFF2-40B4-BE49-F238E27FC236}">
              <a16:creationId xmlns:a16="http://schemas.microsoft.com/office/drawing/2014/main" id="{049CFC92-1790-433D-B971-F48D1D7A973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a:extLst>
            <a:ext uri="{FF2B5EF4-FFF2-40B4-BE49-F238E27FC236}">
              <a16:creationId xmlns:a16="http://schemas.microsoft.com/office/drawing/2014/main" id="{9DB0D906-AB61-4327-BD30-1E18590BBD0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a:extLst>
            <a:ext uri="{FF2B5EF4-FFF2-40B4-BE49-F238E27FC236}">
              <a16:creationId xmlns:a16="http://schemas.microsoft.com/office/drawing/2014/main" id="{828CCC0A-F87E-47D9-8124-9B006DCC274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a:extLst>
            <a:ext uri="{FF2B5EF4-FFF2-40B4-BE49-F238E27FC236}">
              <a16:creationId xmlns:a16="http://schemas.microsoft.com/office/drawing/2014/main" id="{8B09AB85-0860-4259-9823-F27036FD8C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a:extLst>
            <a:ext uri="{FF2B5EF4-FFF2-40B4-BE49-F238E27FC236}">
              <a16:creationId xmlns:a16="http://schemas.microsoft.com/office/drawing/2014/main" id="{CB3C0627-F1FC-4417-A9FB-22DA3B4A858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a:extLst>
            <a:ext uri="{FF2B5EF4-FFF2-40B4-BE49-F238E27FC236}">
              <a16:creationId xmlns:a16="http://schemas.microsoft.com/office/drawing/2014/main" id="{24A7EF84-B993-4435-8EDD-0F75F866704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a:extLst>
            <a:ext uri="{FF2B5EF4-FFF2-40B4-BE49-F238E27FC236}">
              <a16:creationId xmlns:a16="http://schemas.microsoft.com/office/drawing/2014/main" id="{E27BAD56-07E5-4555-AFEA-9E792156217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a:extLst>
            <a:ext uri="{FF2B5EF4-FFF2-40B4-BE49-F238E27FC236}">
              <a16:creationId xmlns:a16="http://schemas.microsoft.com/office/drawing/2014/main" id="{771631A6-AB39-4920-890D-9DA8D42EB6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a:extLst>
            <a:ext uri="{FF2B5EF4-FFF2-40B4-BE49-F238E27FC236}">
              <a16:creationId xmlns:a16="http://schemas.microsoft.com/office/drawing/2014/main" id="{1747F8C9-48FB-4D9B-B390-147669A03C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a:extLst>
            <a:ext uri="{FF2B5EF4-FFF2-40B4-BE49-F238E27FC236}">
              <a16:creationId xmlns:a16="http://schemas.microsoft.com/office/drawing/2014/main" id="{7C541CB0-BFE2-4625-B322-EEFFEFA323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a:extLst>
            <a:ext uri="{FF2B5EF4-FFF2-40B4-BE49-F238E27FC236}">
              <a16:creationId xmlns:a16="http://schemas.microsoft.com/office/drawing/2014/main" id="{273F0AC8-D214-4C6C-A3D0-A57232F0611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2791AF6F-30DB-455E-83F0-99E28E4FA2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a:extLst>
            <a:ext uri="{FF2B5EF4-FFF2-40B4-BE49-F238E27FC236}">
              <a16:creationId xmlns:a16="http://schemas.microsoft.com/office/drawing/2014/main" id="{8561A90F-3588-4F3F-A003-12C27B63067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95D70FD4-D361-4EBB-B4E3-5961E55750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90" name="直線コネクタ 289">
          <a:extLst>
            <a:ext uri="{FF2B5EF4-FFF2-40B4-BE49-F238E27FC236}">
              <a16:creationId xmlns:a16="http://schemas.microsoft.com/office/drawing/2014/main" id="{5F543E57-95DC-43A5-8A50-0CAA2DB09BD0}"/>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91" name="【一般廃棄物処理施設】&#10;有形固定資産減価償却率最小値テキスト">
          <a:extLst>
            <a:ext uri="{FF2B5EF4-FFF2-40B4-BE49-F238E27FC236}">
              <a16:creationId xmlns:a16="http://schemas.microsoft.com/office/drawing/2014/main" id="{A0C372B7-D2CB-48EE-A9F7-605AD08D8331}"/>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92" name="直線コネクタ 291">
          <a:extLst>
            <a:ext uri="{FF2B5EF4-FFF2-40B4-BE49-F238E27FC236}">
              <a16:creationId xmlns:a16="http://schemas.microsoft.com/office/drawing/2014/main" id="{C5E703B5-60AF-4BD4-89F5-53E5C1C736C1}"/>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3" name="【一般廃棄物処理施設】&#10;有形固定資産減価償却率最大値テキスト">
          <a:extLst>
            <a:ext uri="{FF2B5EF4-FFF2-40B4-BE49-F238E27FC236}">
              <a16:creationId xmlns:a16="http://schemas.microsoft.com/office/drawing/2014/main" id="{92AFAF68-605A-4F4F-B2B6-A43F2C186B2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4" name="直線コネクタ 293">
          <a:extLst>
            <a:ext uri="{FF2B5EF4-FFF2-40B4-BE49-F238E27FC236}">
              <a16:creationId xmlns:a16="http://schemas.microsoft.com/office/drawing/2014/main" id="{4CA98ECE-EE0F-42FA-B9B0-11A8DE5FEC4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7AF9A04F-B0B6-49FD-A073-2AFA07AF12A2}"/>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96" name="フローチャート: 判断 295">
          <a:extLst>
            <a:ext uri="{FF2B5EF4-FFF2-40B4-BE49-F238E27FC236}">
              <a16:creationId xmlns:a16="http://schemas.microsoft.com/office/drawing/2014/main" id="{C106E105-F32A-4CA3-B03C-B0E289F9D466}"/>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97" name="フローチャート: 判断 296">
          <a:extLst>
            <a:ext uri="{FF2B5EF4-FFF2-40B4-BE49-F238E27FC236}">
              <a16:creationId xmlns:a16="http://schemas.microsoft.com/office/drawing/2014/main" id="{A4907870-B6CA-49E5-9035-F663AFE2AA8F}"/>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298" name="n_1aveValue【一般廃棄物処理施設】&#10;有形固定資産減価償却率">
          <a:extLst>
            <a:ext uri="{FF2B5EF4-FFF2-40B4-BE49-F238E27FC236}">
              <a16:creationId xmlns:a16="http://schemas.microsoft.com/office/drawing/2014/main" id="{3F296CAA-D67B-4A4C-8BA1-13693C0097E2}"/>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99" name="フローチャート: 判断 298">
          <a:extLst>
            <a:ext uri="{FF2B5EF4-FFF2-40B4-BE49-F238E27FC236}">
              <a16:creationId xmlns:a16="http://schemas.microsoft.com/office/drawing/2014/main" id="{FC20375F-4A6E-4592-AD40-92A59EAA70C0}"/>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300" name="n_2aveValue【一般廃棄物処理施設】&#10;有形固定資産減価償却率">
          <a:extLst>
            <a:ext uri="{FF2B5EF4-FFF2-40B4-BE49-F238E27FC236}">
              <a16:creationId xmlns:a16="http://schemas.microsoft.com/office/drawing/2014/main" id="{22936043-3F91-4EED-A607-5DD775842D59}"/>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01" name="フローチャート: 判断 300">
          <a:extLst>
            <a:ext uri="{FF2B5EF4-FFF2-40B4-BE49-F238E27FC236}">
              <a16:creationId xmlns:a16="http://schemas.microsoft.com/office/drawing/2014/main" id="{F3944ABD-3591-4F8A-84B9-02CA9E887D75}"/>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02" name="n_3aveValue【一般廃棄物処理施設】&#10;有形固定資産減価償却率">
          <a:extLst>
            <a:ext uri="{FF2B5EF4-FFF2-40B4-BE49-F238E27FC236}">
              <a16:creationId xmlns:a16="http://schemas.microsoft.com/office/drawing/2014/main" id="{08612C6C-9FE4-46EB-ACB5-4AA4013F7117}"/>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D8882FFB-859E-4B16-8656-DC25C9F11A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4B9D594E-CDF3-4C81-9F58-AF72BF89E8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82B5704C-702A-423D-8DCC-078637493E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12491B49-B66B-4A9D-9192-2C435E2CC3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8E4A200D-5560-4684-87F3-4369E151A87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08" name="楕円 307">
          <a:extLst>
            <a:ext uri="{FF2B5EF4-FFF2-40B4-BE49-F238E27FC236}">
              <a16:creationId xmlns:a16="http://schemas.microsoft.com/office/drawing/2014/main" id="{10239255-8953-4DE3-881F-1E0265055CC2}"/>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09" name="【一般廃棄物処理施設】&#10;有形固定資産減価償却率該当値テキスト">
          <a:extLst>
            <a:ext uri="{FF2B5EF4-FFF2-40B4-BE49-F238E27FC236}">
              <a16:creationId xmlns:a16="http://schemas.microsoft.com/office/drawing/2014/main" id="{86CAA286-0866-40B7-8EEE-CF1844979CF1}"/>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10" name="楕円 309">
          <a:extLst>
            <a:ext uri="{FF2B5EF4-FFF2-40B4-BE49-F238E27FC236}">
              <a16:creationId xmlns:a16="http://schemas.microsoft.com/office/drawing/2014/main" id="{38B24084-2B29-4646-A046-7427F73688E5}"/>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11" name="直線コネクタ 310">
          <a:extLst>
            <a:ext uri="{FF2B5EF4-FFF2-40B4-BE49-F238E27FC236}">
              <a16:creationId xmlns:a16="http://schemas.microsoft.com/office/drawing/2014/main" id="{8434FF5B-2471-4945-B13B-7A2772B7CA39}"/>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12" name="楕円 311">
          <a:extLst>
            <a:ext uri="{FF2B5EF4-FFF2-40B4-BE49-F238E27FC236}">
              <a16:creationId xmlns:a16="http://schemas.microsoft.com/office/drawing/2014/main" id="{3D2DF880-863F-4E4C-8513-6079294F9F95}"/>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13" name="直線コネクタ 312">
          <a:extLst>
            <a:ext uri="{FF2B5EF4-FFF2-40B4-BE49-F238E27FC236}">
              <a16:creationId xmlns:a16="http://schemas.microsoft.com/office/drawing/2014/main" id="{82FF91D0-D84A-4957-9BBB-C30436C8F68A}"/>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31</xdr:row>
      <xdr:rowOff>70049</xdr:rowOff>
    </xdr:from>
    <xdr:ext cx="469744" cy="259045"/>
    <xdr:sp macro="" textlink="">
      <xdr:nvSpPr>
        <xdr:cNvPr id="314" name="n_1mainValue【一般廃棄物処理施設】&#10;有形固定資産減価償却率">
          <a:extLst>
            <a:ext uri="{FF2B5EF4-FFF2-40B4-BE49-F238E27FC236}">
              <a16:creationId xmlns:a16="http://schemas.microsoft.com/office/drawing/2014/main" id="{B9D9C420-E167-46DE-B3DD-4ED103F5142E}"/>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15" name="n_2mainValue【一般廃棄物処理施設】&#10;有形固定資産減価償却率">
          <a:extLst>
            <a:ext uri="{FF2B5EF4-FFF2-40B4-BE49-F238E27FC236}">
              <a16:creationId xmlns:a16="http://schemas.microsoft.com/office/drawing/2014/main" id="{542425A6-204F-4AA5-A248-84A2B784B869}"/>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a:extLst>
            <a:ext uri="{FF2B5EF4-FFF2-40B4-BE49-F238E27FC236}">
              <a16:creationId xmlns:a16="http://schemas.microsoft.com/office/drawing/2014/main" id="{52DA56A0-2A0A-40CD-B232-62ADF77B25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a:extLst>
            <a:ext uri="{FF2B5EF4-FFF2-40B4-BE49-F238E27FC236}">
              <a16:creationId xmlns:a16="http://schemas.microsoft.com/office/drawing/2014/main" id="{09E5E02F-E652-42F7-BA6C-0A8251A4B2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a:extLst>
            <a:ext uri="{FF2B5EF4-FFF2-40B4-BE49-F238E27FC236}">
              <a16:creationId xmlns:a16="http://schemas.microsoft.com/office/drawing/2014/main" id="{95CE5B19-38A2-4E6C-BD13-D959ED6259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a:extLst>
            <a:ext uri="{FF2B5EF4-FFF2-40B4-BE49-F238E27FC236}">
              <a16:creationId xmlns:a16="http://schemas.microsoft.com/office/drawing/2014/main" id="{A40C0A67-04C1-4FA0-87BD-43CA761FEF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a:extLst>
            <a:ext uri="{FF2B5EF4-FFF2-40B4-BE49-F238E27FC236}">
              <a16:creationId xmlns:a16="http://schemas.microsoft.com/office/drawing/2014/main" id="{D3C69163-A2F3-487C-B052-62470D3042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a:extLst>
            <a:ext uri="{FF2B5EF4-FFF2-40B4-BE49-F238E27FC236}">
              <a16:creationId xmlns:a16="http://schemas.microsoft.com/office/drawing/2014/main" id="{48FC4840-2F04-4E36-9F23-DAFC732E1E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a:extLst>
            <a:ext uri="{FF2B5EF4-FFF2-40B4-BE49-F238E27FC236}">
              <a16:creationId xmlns:a16="http://schemas.microsoft.com/office/drawing/2014/main" id="{43D5ADF2-3102-4054-A580-8275FA540E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a:extLst>
            <a:ext uri="{FF2B5EF4-FFF2-40B4-BE49-F238E27FC236}">
              <a16:creationId xmlns:a16="http://schemas.microsoft.com/office/drawing/2014/main" id="{507962D7-85EB-4E3A-9BFC-0839CB8C06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a:extLst>
            <a:ext uri="{FF2B5EF4-FFF2-40B4-BE49-F238E27FC236}">
              <a16:creationId xmlns:a16="http://schemas.microsoft.com/office/drawing/2014/main" id="{8942E19F-3D8A-4076-87CC-F913AC274A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a:extLst>
            <a:ext uri="{FF2B5EF4-FFF2-40B4-BE49-F238E27FC236}">
              <a16:creationId xmlns:a16="http://schemas.microsoft.com/office/drawing/2014/main" id="{7E9AA2DE-8012-495D-9E62-CE630042BE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6" name="直線コネクタ 325">
          <a:extLst>
            <a:ext uri="{FF2B5EF4-FFF2-40B4-BE49-F238E27FC236}">
              <a16:creationId xmlns:a16="http://schemas.microsoft.com/office/drawing/2014/main" id="{4EC61A6E-EB00-4898-9282-3FE129258F6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7" name="テキスト ボックス 326">
          <a:extLst>
            <a:ext uri="{FF2B5EF4-FFF2-40B4-BE49-F238E27FC236}">
              <a16:creationId xmlns:a16="http://schemas.microsoft.com/office/drawing/2014/main" id="{42E366DE-DE86-4046-B417-F45735E640A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8" name="直線コネクタ 327">
          <a:extLst>
            <a:ext uri="{FF2B5EF4-FFF2-40B4-BE49-F238E27FC236}">
              <a16:creationId xmlns:a16="http://schemas.microsoft.com/office/drawing/2014/main" id="{1C96037A-9D11-4EBB-B77A-46539B8588A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9" name="テキスト ボックス 328">
          <a:extLst>
            <a:ext uri="{FF2B5EF4-FFF2-40B4-BE49-F238E27FC236}">
              <a16:creationId xmlns:a16="http://schemas.microsoft.com/office/drawing/2014/main" id="{6D314E84-B2BA-49F5-B79F-F1637CECAAC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0" name="直線コネクタ 329">
          <a:extLst>
            <a:ext uri="{FF2B5EF4-FFF2-40B4-BE49-F238E27FC236}">
              <a16:creationId xmlns:a16="http://schemas.microsoft.com/office/drawing/2014/main" id="{8F56E485-5B43-4E94-B955-F710072FD01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1" name="テキスト ボックス 330">
          <a:extLst>
            <a:ext uri="{FF2B5EF4-FFF2-40B4-BE49-F238E27FC236}">
              <a16:creationId xmlns:a16="http://schemas.microsoft.com/office/drawing/2014/main" id="{04AA110E-9137-4019-B1A7-87E6649E19F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2" name="直線コネクタ 331">
          <a:extLst>
            <a:ext uri="{FF2B5EF4-FFF2-40B4-BE49-F238E27FC236}">
              <a16:creationId xmlns:a16="http://schemas.microsoft.com/office/drawing/2014/main" id="{0C0A082D-DA33-450A-A919-18989481C6F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3" name="テキスト ボックス 332">
          <a:extLst>
            <a:ext uri="{FF2B5EF4-FFF2-40B4-BE49-F238E27FC236}">
              <a16:creationId xmlns:a16="http://schemas.microsoft.com/office/drawing/2014/main" id="{7CFE4506-8BE8-42FD-9ABA-F3C464C9F34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4" name="直線コネクタ 333">
          <a:extLst>
            <a:ext uri="{FF2B5EF4-FFF2-40B4-BE49-F238E27FC236}">
              <a16:creationId xmlns:a16="http://schemas.microsoft.com/office/drawing/2014/main" id="{56E96A21-6AFC-4AEA-BC66-724202E0E2C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5" name="テキスト ボックス 334">
          <a:extLst>
            <a:ext uri="{FF2B5EF4-FFF2-40B4-BE49-F238E27FC236}">
              <a16:creationId xmlns:a16="http://schemas.microsoft.com/office/drawing/2014/main" id="{CC157F16-55E8-46A8-BF93-BF72B0ABBC6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6" name="直線コネクタ 335">
          <a:extLst>
            <a:ext uri="{FF2B5EF4-FFF2-40B4-BE49-F238E27FC236}">
              <a16:creationId xmlns:a16="http://schemas.microsoft.com/office/drawing/2014/main" id="{CAD9E172-34E7-4D37-BE52-7048DB75C50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7" name="テキスト ボックス 336">
          <a:extLst>
            <a:ext uri="{FF2B5EF4-FFF2-40B4-BE49-F238E27FC236}">
              <a16:creationId xmlns:a16="http://schemas.microsoft.com/office/drawing/2014/main" id="{163EE57B-14C5-4CFC-95EF-70126BFEB96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8" name="直線コネクタ 337">
          <a:extLst>
            <a:ext uri="{FF2B5EF4-FFF2-40B4-BE49-F238E27FC236}">
              <a16:creationId xmlns:a16="http://schemas.microsoft.com/office/drawing/2014/main" id="{CD975C29-D7A1-48EB-AD70-583F7A7FA4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9" name="テキスト ボックス 338">
          <a:extLst>
            <a:ext uri="{FF2B5EF4-FFF2-40B4-BE49-F238E27FC236}">
              <a16:creationId xmlns:a16="http://schemas.microsoft.com/office/drawing/2014/main" id="{EF62DA9A-3BAE-4DB8-BA7F-F4947A272C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0" name="【一般廃棄物処理施設】&#10;一人当たり有形固定資産（償却資産）額グラフ枠">
          <a:extLst>
            <a:ext uri="{FF2B5EF4-FFF2-40B4-BE49-F238E27FC236}">
              <a16:creationId xmlns:a16="http://schemas.microsoft.com/office/drawing/2014/main" id="{FCA48418-68C6-4C74-8BBE-51029F09FF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41" name="直線コネクタ 340">
          <a:extLst>
            <a:ext uri="{FF2B5EF4-FFF2-40B4-BE49-F238E27FC236}">
              <a16:creationId xmlns:a16="http://schemas.microsoft.com/office/drawing/2014/main" id="{D3B7854F-9D81-4C81-9145-670AEDC63572}"/>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42" name="【一般廃棄物処理施設】&#10;一人当たり有形固定資産（償却資産）額最小値テキスト">
          <a:extLst>
            <a:ext uri="{FF2B5EF4-FFF2-40B4-BE49-F238E27FC236}">
              <a16:creationId xmlns:a16="http://schemas.microsoft.com/office/drawing/2014/main" id="{EDE45E28-1011-4517-B74F-9BF723863CFB}"/>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43" name="直線コネクタ 342">
          <a:extLst>
            <a:ext uri="{FF2B5EF4-FFF2-40B4-BE49-F238E27FC236}">
              <a16:creationId xmlns:a16="http://schemas.microsoft.com/office/drawing/2014/main" id="{F6B343BF-8EBD-496B-9BF8-FB46D2A200DB}"/>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44" name="【一般廃棄物処理施設】&#10;一人当たり有形固定資産（償却資産）額最大値テキスト">
          <a:extLst>
            <a:ext uri="{FF2B5EF4-FFF2-40B4-BE49-F238E27FC236}">
              <a16:creationId xmlns:a16="http://schemas.microsoft.com/office/drawing/2014/main" id="{FAAFF964-F2ED-4367-9C57-CEB840223CE2}"/>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5" name="直線コネクタ 344">
          <a:extLst>
            <a:ext uri="{FF2B5EF4-FFF2-40B4-BE49-F238E27FC236}">
              <a16:creationId xmlns:a16="http://schemas.microsoft.com/office/drawing/2014/main" id="{44421C38-D032-419D-9D42-8BBAD78BE04D}"/>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46" name="【一般廃棄物処理施設】&#10;一人当たり有形固定資産（償却資産）額平均値テキスト">
          <a:extLst>
            <a:ext uri="{FF2B5EF4-FFF2-40B4-BE49-F238E27FC236}">
              <a16:creationId xmlns:a16="http://schemas.microsoft.com/office/drawing/2014/main" id="{0B581BB1-B411-4AB0-8DDB-B5EF38067FB8}"/>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7" name="フローチャート: 判断 346">
          <a:extLst>
            <a:ext uri="{FF2B5EF4-FFF2-40B4-BE49-F238E27FC236}">
              <a16:creationId xmlns:a16="http://schemas.microsoft.com/office/drawing/2014/main" id="{07BB62E7-2214-4E90-91F1-27F4136169A4}"/>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8" name="フローチャート: 判断 347">
          <a:extLst>
            <a:ext uri="{FF2B5EF4-FFF2-40B4-BE49-F238E27FC236}">
              <a16:creationId xmlns:a16="http://schemas.microsoft.com/office/drawing/2014/main" id="{294B93AD-253F-4028-AE24-4C46B58AD3DD}"/>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49" name="n_1aveValue【一般廃棄物処理施設】&#10;一人当たり有形固定資産（償却資産）額">
          <a:extLst>
            <a:ext uri="{FF2B5EF4-FFF2-40B4-BE49-F238E27FC236}">
              <a16:creationId xmlns:a16="http://schemas.microsoft.com/office/drawing/2014/main" id="{05018DF6-6F6F-4E1E-B674-7FA3B98684E2}"/>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50" name="フローチャート: 判断 349">
          <a:extLst>
            <a:ext uri="{FF2B5EF4-FFF2-40B4-BE49-F238E27FC236}">
              <a16:creationId xmlns:a16="http://schemas.microsoft.com/office/drawing/2014/main" id="{CC29A609-1649-443C-A97D-48C91BC9F271}"/>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51" name="n_2aveValue【一般廃棄物処理施設】&#10;一人当たり有形固定資産（償却資産）額">
          <a:extLst>
            <a:ext uri="{FF2B5EF4-FFF2-40B4-BE49-F238E27FC236}">
              <a16:creationId xmlns:a16="http://schemas.microsoft.com/office/drawing/2014/main" id="{FE928BE4-F687-4F53-B64F-4ACADFB84D10}"/>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52" name="フローチャート: 判断 351">
          <a:extLst>
            <a:ext uri="{FF2B5EF4-FFF2-40B4-BE49-F238E27FC236}">
              <a16:creationId xmlns:a16="http://schemas.microsoft.com/office/drawing/2014/main" id="{CA9798EC-1F4E-48B7-A378-8344227B48E9}"/>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53" name="n_3aveValue【一般廃棄物処理施設】&#10;一人当たり有形固定資産（償却資産）額">
          <a:extLst>
            <a:ext uri="{FF2B5EF4-FFF2-40B4-BE49-F238E27FC236}">
              <a16:creationId xmlns:a16="http://schemas.microsoft.com/office/drawing/2014/main" id="{D437EF19-A0F6-4C1D-B3E6-BA016E1E5E4C}"/>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E2E71278-7A71-4639-8C3C-E1509202FF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30F8459C-3F1B-4DE6-9BA6-D899561F9A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E975AD4C-8194-491A-BD82-09666609B5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4BBBD95E-E857-4330-868A-A8E3E4624E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9E30ACFD-EDB7-4A01-B262-5902C64A67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26198</xdr:rowOff>
    </xdr:from>
    <xdr:to>
      <xdr:col>116</xdr:col>
      <xdr:colOff>114300</xdr:colOff>
      <xdr:row>42</xdr:row>
      <xdr:rowOff>127798</xdr:rowOff>
    </xdr:to>
    <xdr:sp macro="" textlink="">
      <xdr:nvSpPr>
        <xdr:cNvPr id="359" name="楕円 358">
          <a:extLst>
            <a:ext uri="{FF2B5EF4-FFF2-40B4-BE49-F238E27FC236}">
              <a16:creationId xmlns:a16="http://schemas.microsoft.com/office/drawing/2014/main" id="{235723E8-F6D9-4384-B389-3EF09029CEF3}"/>
            </a:ext>
          </a:extLst>
        </xdr:cNvPr>
        <xdr:cNvSpPr/>
      </xdr:nvSpPr>
      <xdr:spPr>
        <a:xfrm>
          <a:off x="22110700" y="72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112575</xdr:rowOff>
    </xdr:from>
    <xdr:ext cx="534377" cy="259045"/>
    <xdr:sp macro="" textlink="">
      <xdr:nvSpPr>
        <xdr:cNvPr id="360" name="【一般廃棄物処理施設】&#10;一人当たり有形固定資産（償却資産）額該当値テキスト">
          <a:extLst>
            <a:ext uri="{FF2B5EF4-FFF2-40B4-BE49-F238E27FC236}">
              <a16:creationId xmlns:a16="http://schemas.microsoft.com/office/drawing/2014/main" id="{891EDA07-550F-4821-BF23-418F7FA9E92A}"/>
            </a:ext>
          </a:extLst>
        </xdr:cNvPr>
        <xdr:cNvSpPr txBox="1"/>
      </xdr:nvSpPr>
      <xdr:spPr>
        <a:xfrm>
          <a:off x="22199600" y="71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26519</xdr:rowOff>
    </xdr:from>
    <xdr:to>
      <xdr:col>112</xdr:col>
      <xdr:colOff>38100</xdr:colOff>
      <xdr:row>42</xdr:row>
      <xdr:rowOff>128119</xdr:rowOff>
    </xdr:to>
    <xdr:sp macro="" textlink="">
      <xdr:nvSpPr>
        <xdr:cNvPr id="361" name="楕円 360">
          <a:extLst>
            <a:ext uri="{FF2B5EF4-FFF2-40B4-BE49-F238E27FC236}">
              <a16:creationId xmlns:a16="http://schemas.microsoft.com/office/drawing/2014/main" id="{726390E0-A664-44C4-83DB-036708E022EC}"/>
            </a:ext>
          </a:extLst>
        </xdr:cNvPr>
        <xdr:cNvSpPr/>
      </xdr:nvSpPr>
      <xdr:spPr>
        <a:xfrm>
          <a:off x="21272500" y="72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76998</xdr:rowOff>
    </xdr:from>
    <xdr:to>
      <xdr:col>116</xdr:col>
      <xdr:colOff>63500</xdr:colOff>
      <xdr:row>42</xdr:row>
      <xdr:rowOff>77319</xdr:rowOff>
    </xdr:to>
    <xdr:cxnSp macro="">
      <xdr:nvCxnSpPr>
        <xdr:cNvPr id="362" name="直線コネクタ 361">
          <a:extLst>
            <a:ext uri="{FF2B5EF4-FFF2-40B4-BE49-F238E27FC236}">
              <a16:creationId xmlns:a16="http://schemas.microsoft.com/office/drawing/2014/main" id="{FC3593E2-BC67-4C70-95B9-B368ADE5B0BC}"/>
            </a:ext>
          </a:extLst>
        </xdr:cNvPr>
        <xdr:cNvCxnSpPr/>
      </xdr:nvCxnSpPr>
      <xdr:spPr>
        <a:xfrm flipV="1">
          <a:off x="21323300" y="7277898"/>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26792</xdr:rowOff>
    </xdr:from>
    <xdr:to>
      <xdr:col>107</xdr:col>
      <xdr:colOff>101600</xdr:colOff>
      <xdr:row>42</xdr:row>
      <xdr:rowOff>128392</xdr:rowOff>
    </xdr:to>
    <xdr:sp macro="" textlink="">
      <xdr:nvSpPr>
        <xdr:cNvPr id="363" name="楕円 362">
          <a:extLst>
            <a:ext uri="{FF2B5EF4-FFF2-40B4-BE49-F238E27FC236}">
              <a16:creationId xmlns:a16="http://schemas.microsoft.com/office/drawing/2014/main" id="{CF1EF945-6AF7-4BE1-A44C-11893673D4A5}"/>
            </a:ext>
          </a:extLst>
        </xdr:cNvPr>
        <xdr:cNvSpPr/>
      </xdr:nvSpPr>
      <xdr:spPr>
        <a:xfrm>
          <a:off x="20383500" y="7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77319</xdr:rowOff>
    </xdr:from>
    <xdr:to>
      <xdr:col>111</xdr:col>
      <xdr:colOff>177800</xdr:colOff>
      <xdr:row>42</xdr:row>
      <xdr:rowOff>77592</xdr:rowOff>
    </xdr:to>
    <xdr:cxnSp macro="">
      <xdr:nvCxnSpPr>
        <xdr:cNvPr id="364" name="直線コネクタ 363">
          <a:extLst>
            <a:ext uri="{FF2B5EF4-FFF2-40B4-BE49-F238E27FC236}">
              <a16:creationId xmlns:a16="http://schemas.microsoft.com/office/drawing/2014/main" id="{FBDC1E7F-C814-4DFD-A12F-828E5D181D90}"/>
            </a:ext>
          </a:extLst>
        </xdr:cNvPr>
        <xdr:cNvCxnSpPr/>
      </xdr:nvCxnSpPr>
      <xdr:spPr>
        <a:xfrm flipV="1">
          <a:off x="20434300" y="7278219"/>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119246</xdr:rowOff>
    </xdr:from>
    <xdr:ext cx="534377" cy="259045"/>
    <xdr:sp macro="" textlink="">
      <xdr:nvSpPr>
        <xdr:cNvPr id="365" name="n_1mainValue【一般廃棄物処理施設】&#10;一人当たり有形固定資産（償却資産）額">
          <a:extLst>
            <a:ext uri="{FF2B5EF4-FFF2-40B4-BE49-F238E27FC236}">
              <a16:creationId xmlns:a16="http://schemas.microsoft.com/office/drawing/2014/main" id="{D9F11647-DF83-41DD-B1DF-575E7D180B71}"/>
            </a:ext>
          </a:extLst>
        </xdr:cNvPr>
        <xdr:cNvSpPr txBox="1"/>
      </xdr:nvSpPr>
      <xdr:spPr>
        <a:xfrm>
          <a:off x="21043411" y="73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119519</xdr:rowOff>
    </xdr:from>
    <xdr:ext cx="534377" cy="259045"/>
    <xdr:sp macro="" textlink="">
      <xdr:nvSpPr>
        <xdr:cNvPr id="366" name="n_2mainValue【一般廃棄物処理施設】&#10;一人当たり有形固定資産（償却資産）額">
          <a:extLst>
            <a:ext uri="{FF2B5EF4-FFF2-40B4-BE49-F238E27FC236}">
              <a16:creationId xmlns:a16="http://schemas.microsoft.com/office/drawing/2014/main" id="{46483DFE-C2FF-4678-BA81-BD89A7F92E4B}"/>
            </a:ext>
          </a:extLst>
        </xdr:cNvPr>
        <xdr:cNvSpPr txBox="1"/>
      </xdr:nvSpPr>
      <xdr:spPr>
        <a:xfrm>
          <a:off x="20167111" y="73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a:extLst>
            <a:ext uri="{FF2B5EF4-FFF2-40B4-BE49-F238E27FC236}">
              <a16:creationId xmlns:a16="http://schemas.microsoft.com/office/drawing/2014/main" id="{0CDEF474-055B-4E53-9CDD-4DCAC2FCF6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a:extLst>
            <a:ext uri="{FF2B5EF4-FFF2-40B4-BE49-F238E27FC236}">
              <a16:creationId xmlns:a16="http://schemas.microsoft.com/office/drawing/2014/main" id="{C80C3899-C074-4EE3-A542-1087BCE97C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a:extLst>
            <a:ext uri="{FF2B5EF4-FFF2-40B4-BE49-F238E27FC236}">
              <a16:creationId xmlns:a16="http://schemas.microsoft.com/office/drawing/2014/main" id="{6AB6048E-83A4-465B-BD6E-A39CA1E834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a:extLst>
            <a:ext uri="{FF2B5EF4-FFF2-40B4-BE49-F238E27FC236}">
              <a16:creationId xmlns:a16="http://schemas.microsoft.com/office/drawing/2014/main" id="{35B72CB2-1843-4A0C-86D9-88D3F81D87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a:extLst>
            <a:ext uri="{FF2B5EF4-FFF2-40B4-BE49-F238E27FC236}">
              <a16:creationId xmlns:a16="http://schemas.microsoft.com/office/drawing/2014/main" id="{D2A3B2E4-9AD0-422A-8EF6-5D932A6507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a:extLst>
            <a:ext uri="{FF2B5EF4-FFF2-40B4-BE49-F238E27FC236}">
              <a16:creationId xmlns:a16="http://schemas.microsoft.com/office/drawing/2014/main" id="{8CDEF638-4B2D-4B5D-8863-90A9C8B6DD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a:extLst>
            <a:ext uri="{FF2B5EF4-FFF2-40B4-BE49-F238E27FC236}">
              <a16:creationId xmlns:a16="http://schemas.microsoft.com/office/drawing/2014/main" id="{E333E5D7-2497-420D-8454-5572D99EAFB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a:extLst>
            <a:ext uri="{FF2B5EF4-FFF2-40B4-BE49-F238E27FC236}">
              <a16:creationId xmlns:a16="http://schemas.microsoft.com/office/drawing/2014/main" id="{C881D244-CD21-4697-8995-E995DF3F18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5" name="テキスト ボックス 374">
          <a:extLst>
            <a:ext uri="{FF2B5EF4-FFF2-40B4-BE49-F238E27FC236}">
              <a16:creationId xmlns:a16="http://schemas.microsoft.com/office/drawing/2014/main" id="{C9D44C41-552C-4F48-8A96-7A9B46F187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6" name="直線コネクタ 375">
          <a:extLst>
            <a:ext uri="{FF2B5EF4-FFF2-40B4-BE49-F238E27FC236}">
              <a16:creationId xmlns:a16="http://schemas.microsoft.com/office/drawing/2014/main" id="{69636F5C-233D-4E1D-923D-308CDFBCE1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7" name="直線コネクタ 376">
          <a:extLst>
            <a:ext uri="{FF2B5EF4-FFF2-40B4-BE49-F238E27FC236}">
              <a16:creationId xmlns:a16="http://schemas.microsoft.com/office/drawing/2014/main" id="{C0A18C29-FA9E-42CB-BAA0-DF98778414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8" name="テキスト ボックス 377">
          <a:extLst>
            <a:ext uri="{FF2B5EF4-FFF2-40B4-BE49-F238E27FC236}">
              <a16:creationId xmlns:a16="http://schemas.microsoft.com/office/drawing/2014/main" id="{195EF502-12B4-48E8-BB1B-93676AC4150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9" name="直線コネクタ 378">
          <a:extLst>
            <a:ext uri="{FF2B5EF4-FFF2-40B4-BE49-F238E27FC236}">
              <a16:creationId xmlns:a16="http://schemas.microsoft.com/office/drawing/2014/main" id="{E74E1A8B-071C-4B31-B6EA-F6E4488D255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0" name="テキスト ボックス 379">
          <a:extLst>
            <a:ext uri="{FF2B5EF4-FFF2-40B4-BE49-F238E27FC236}">
              <a16:creationId xmlns:a16="http://schemas.microsoft.com/office/drawing/2014/main" id="{07890B57-CF1F-498A-9535-CF871EFE907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1" name="直線コネクタ 380">
          <a:extLst>
            <a:ext uri="{FF2B5EF4-FFF2-40B4-BE49-F238E27FC236}">
              <a16:creationId xmlns:a16="http://schemas.microsoft.com/office/drawing/2014/main" id="{88A46A73-F399-4EBD-BF66-5FEDCECAFD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2" name="テキスト ボックス 381">
          <a:extLst>
            <a:ext uri="{FF2B5EF4-FFF2-40B4-BE49-F238E27FC236}">
              <a16:creationId xmlns:a16="http://schemas.microsoft.com/office/drawing/2014/main" id="{13496820-5841-442D-8B34-D160E0E104A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3" name="直線コネクタ 382">
          <a:extLst>
            <a:ext uri="{FF2B5EF4-FFF2-40B4-BE49-F238E27FC236}">
              <a16:creationId xmlns:a16="http://schemas.microsoft.com/office/drawing/2014/main" id="{9FC7A54B-20FD-421A-8985-A27E50E899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4" name="テキスト ボックス 383">
          <a:extLst>
            <a:ext uri="{FF2B5EF4-FFF2-40B4-BE49-F238E27FC236}">
              <a16:creationId xmlns:a16="http://schemas.microsoft.com/office/drawing/2014/main" id="{1CEACA70-4194-4F61-8695-8C3DC0262A3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5" name="直線コネクタ 384">
          <a:extLst>
            <a:ext uri="{FF2B5EF4-FFF2-40B4-BE49-F238E27FC236}">
              <a16:creationId xmlns:a16="http://schemas.microsoft.com/office/drawing/2014/main" id="{8F7998AE-9E26-41E3-AAE5-B32D594A10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6" name="テキスト ボックス 385">
          <a:extLst>
            <a:ext uri="{FF2B5EF4-FFF2-40B4-BE49-F238E27FC236}">
              <a16:creationId xmlns:a16="http://schemas.microsoft.com/office/drawing/2014/main" id="{42E65EC6-EF7A-4DDB-8C99-3F02CEC6D7D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7" name="直線コネクタ 386">
          <a:extLst>
            <a:ext uri="{FF2B5EF4-FFF2-40B4-BE49-F238E27FC236}">
              <a16:creationId xmlns:a16="http://schemas.microsoft.com/office/drawing/2014/main" id="{72F968A4-6EF2-4871-A3C4-EE62C778F81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8" name="テキスト ボックス 387">
          <a:extLst>
            <a:ext uri="{FF2B5EF4-FFF2-40B4-BE49-F238E27FC236}">
              <a16:creationId xmlns:a16="http://schemas.microsoft.com/office/drawing/2014/main" id="{8C6CF825-DC59-42CE-8468-059F803A815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a:extLst>
            <a:ext uri="{FF2B5EF4-FFF2-40B4-BE49-F238E27FC236}">
              <a16:creationId xmlns:a16="http://schemas.microsoft.com/office/drawing/2014/main" id="{A3FFC13D-0332-4C65-9235-8F21343FE3E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6B1D3F22-32BF-4589-96A5-0875D4F38D4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保健センター・保健所】&#10;有形固定資産減価償却率グラフ枠">
          <a:extLst>
            <a:ext uri="{FF2B5EF4-FFF2-40B4-BE49-F238E27FC236}">
              <a16:creationId xmlns:a16="http://schemas.microsoft.com/office/drawing/2014/main" id="{918CF803-1DB1-4A85-B513-481406CC4E6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92" name="直線コネクタ 391">
          <a:extLst>
            <a:ext uri="{FF2B5EF4-FFF2-40B4-BE49-F238E27FC236}">
              <a16:creationId xmlns:a16="http://schemas.microsoft.com/office/drawing/2014/main" id="{74193A74-86DC-4AF5-BC94-68E1B1F68B41}"/>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93" name="【保健センター・保健所】&#10;有形固定資産減価償却率最小値テキスト">
          <a:extLst>
            <a:ext uri="{FF2B5EF4-FFF2-40B4-BE49-F238E27FC236}">
              <a16:creationId xmlns:a16="http://schemas.microsoft.com/office/drawing/2014/main" id="{8ED2DA4A-A9C8-4631-827F-5D2B208A9FA7}"/>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94" name="直線コネクタ 393">
          <a:extLst>
            <a:ext uri="{FF2B5EF4-FFF2-40B4-BE49-F238E27FC236}">
              <a16:creationId xmlns:a16="http://schemas.microsoft.com/office/drawing/2014/main" id="{BF8A6F42-8703-4D11-95F1-C695479DA0E1}"/>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95" name="【保健センター・保健所】&#10;有形固定資産減価償却率最大値テキスト">
          <a:extLst>
            <a:ext uri="{FF2B5EF4-FFF2-40B4-BE49-F238E27FC236}">
              <a16:creationId xmlns:a16="http://schemas.microsoft.com/office/drawing/2014/main" id="{1E5AEFCF-D2A1-4779-9B0A-6D676878F6B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6" name="直線コネクタ 395">
          <a:extLst>
            <a:ext uri="{FF2B5EF4-FFF2-40B4-BE49-F238E27FC236}">
              <a16:creationId xmlns:a16="http://schemas.microsoft.com/office/drawing/2014/main" id="{4B30856D-756B-41E6-AA72-A76CDE488C0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397" name="【保健センター・保健所】&#10;有形固定資産減価償却率平均値テキスト">
          <a:extLst>
            <a:ext uri="{FF2B5EF4-FFF2-40B4-BE49-F238E27FC236}">
              <a16:creationId xmlns:a16="http://schemas.microsoft.com/office/drawing/2014/main" id="{DCBEC546-DF21-413D-AFA6-2E21B30C7FD6}"/>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98" name="フローチャート: 判断 397">
          <a:extLst>
            <a:ext uri="{FF2B5EF4-FFF2-40B4-BE49-F238E27FC236}">
              <a16:creationId xmlns:a16="http://schemas.microsoft.com/office/drawing/2014/main" id="{B4692014-F098-47C9-B2FE-2DD05D0ACA9B}"/>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99" name="フローチャート: 判断 398">
          <a:extLst>
            <a:ext uri="{FF2B5EF4-FFF2-40B4-BE49-F238E27FC236}">
              <a16:creationId xmlns:a16="http://schemas.microsoft.com/office/drawing/2014/main" id="{A60115C4-3CB7-4E05-98D3-24C43663E791}"/>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400" name="n_1aveValue【保健センター・保健所】&#10;有形固定資産減価償却率">
          <a:extLst>
            <a:ext uri="{FF2B5EF4-FFF2-40B4-BE49-F238E27FC236}">
              <a16:creationId xmlns:a16="http://schemas.microsoft.com/office/drawing/2014/main" id="{2D3DF658-B0A6-419F-B91F-3DAFED99F253}"/>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01" name="フローチャート: 判断 400">
          <a:extLst>
            <a:ext uri="{FF2B5EF4-FFF2-40B4-BE49-F238E27FC236}">
              <a16:creationId xmlns:a16="http://schemas.microsoft.com/office/drawing/2014/main" id="{C40EA082-3FE5-41D0-A7B3-097794047900}"/>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402" name="n_2aveValue【保健センター・保健所】&#10;有形固定資産減価償却率">
          <a:extLst>
            <a:ext uri="{FF2B5EF4-FFF2-40B4-BE49-F238E27FC236}">
              <a16:creationId xmlns:a16="http://schemas.microsoft.com/office/drawing/2014/main" id="{6A295D25-8D6A-4349-B9D5-989AA1C6B600}"/>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03" name="フローチャート: 判断 402">
          <a:extLst>
            <a:ext uri="{FF2B5EF4-FFF2-40B4-BE49-F238E27FC236}">
              <a16:creationId xmlns:a16="http://schemas.microsoft.com/office/drawing/2014/main" id="{1760473A-06CE-4C3C-B7A7-EA60367BC6A3}"/>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04" name="n_3aveValue【保健センター・保健所】&#10;有形固定資産減価償却率">
          <a:extLst>
            <a:ext uri="{FF2B5EF4-FFF2-40B4-BE49-F238E27FC236}">
              <a16:creationId xmlns:a16="http://schemas.microsoft.com/office/drawing/2014/main" id="{AD5930F9-C5D3-4E42-B3BC-6F75C1BDDBB2}"/>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83B65D00-9F6D-481A-B16E-0867DF846B4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1C1D9A85-21D4-4552-8BED-A8E2E5211B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28A31775-A12B-42E1-A143-E21AB6FCF43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D755E9BB-03C3-4E0F-AF47-1758C02BFB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C42F9217-80B0-4F26-9796-A5CB377CE2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45538</xdr:rowOff>
    </xdr:from>
    <xdr:to>
      <xdr:col>85</xdr:col>
      <xdr:colOff>177800</xdr:colOff>
      <xdr:row>63</xdr:row>
      <xdr:rowOff>147138</xdr:rowOff>
    </xdr:to>
    <xdr:sp macro="" textlink="">
      <xdr:nvSpPr>
        <xdr:cNvPr id="410" name="楕円 409">
          <a:extLst>
            <a:ext uri="{FF2B5EF4-FFF2-40B4-BE49-F238E27FC236}">
              <a16:creationId xmlns:a16="http://schemas.microsoft.com/office/drawing/2014/main" id="{5606661A-B0E5-4A22-B46E-2B596ED6EE6E}"/>
            </a:ext>
          </a:extLst>
        </xdr:cNvPr>
        <xdr:cNvSpPr/>
      </xdr:nvSpPr>
      <xdr:spPr>
        <a:xfrm>
          <a:off x="16268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131915</xdr:rowOff>
    </xdr:from>
    <xdr:ext cx="405111" cy="259045"/>
    <xdr:sp macro="" textlink="">
      <xdr:nvSpPr>
        <xdr:cNvPr id="411" name="【保健センター・保健所】&#10;有形固定資産減価償却率該当値テキスト">
          <a:extLst>
            <a:ext uri="{FF2B5EF4-FFF2-40B4-BE49-F238E27FC236}">
              <a16:creationId xmlns:a16="http://schemas.microsoft.com/office/drawing/2014/main" id="{3620EE36-BDC2-4FE2-9092-B9220D37A649}"/>
            </a:ext>
          </a:extLst>
        </xdr:cNvPr>
        <xdr:cNvSpPr txBox="1"/>
      </xdr:nvSpPr>
      <xdr:spPr>
        <a:xfrm>
          <a:off x="16357600" y="1076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114119</xdr:rowOff>
    </xdr:from>
    <xdr:to>
      <xdr:col>81</xdr:col>
      <xdr:colOff>101600</xdr:colOff>
      <xdr:row>64</xdr:row>
      <xdr:rowOff>44269</xdr:rowOff>
    </xdr:to>
    <xdr:sp macro="" textlink="">
      <xdr:nvSpPr>
        <xdr:cNvPr id="412" name="楕円 411">
          <a:extLst>
            <a:ext uri="{FF2B5EF4-FFF2-40B4-BE49-F238E27FC236}">
              <a16:creationId xmlns:a16="http://schemas.microsoft.com/office/drawing/2014/main" id="{665744B9-6F93-46ED-9E10-5C6E774DC8C2}"/>
            </a:ext>
          </a:extLst>
        </xdr:cNvPr>
        <xdr:cNvSpPr/>
      </xdr:nvSpPr>
      <xdr:spPr>
        <a:xfrm>
          <a:off x="15430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96338</xdr:rowOff>
    </xdr:from>
    <xdr:to>
      <xdr:col>85</xdr:col>
      <xdr:colOff>127000</xdr:colOff>
      <xdr:row>63</xdr:row>
      <xdr:rowOff>164919</xdr:rowOff>
    </xdr:to>
    <xdr:cxnSp macro="">
      <xdr:nvCxnSpPr>
        <xdr:cNvPr id="413" name="直線コネクタ 412">
          <a:extLst>
            <a:ext uri="{FF2B5EF4-FFF2-40B4-BE49-F238E27FC236}">
              <a16:creationId xmlns:a16="http://schemas.microsoft.com/office/drawing/2014/main" id="{87028DFB-70FC-40FC-AF37-BD087255F2CB}"/>
            </a:ext>
          </a:extLst>
        </xdr:cNvPr>
        <xdr:cNvCxnSpPr/>
      </xdr:nvCxnSpPr>
      <xdr:spPr>
        <a:xfrm flipV="1">
          <a:off x="15481300" y="108976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11249</xdr:rowOff>
    </xdr:from>
    <xdr:to>
      <xdr:col>76</xdr:col>
      <xdr:colOff>165100</xdr:colOff>
      <xdr:row>64</xdr:row>
      <xdr:rowOff>112849</xdr:rowOff>
    </xdr:to>
    <xdr:sp macro="" textlink="">
      <xdr:nvSpPr>
        <xdr:cNvPr id="414" name="楕円 413">
          <a:extLst>
            <a:ext uri="{FF2B5EF4-FFF2-40B4-BE49-F238E27FC236}">
              <a16:creationId xmlns:a16="http://schemas.microsoft.com/office/drawing/2014/main" id="{F7EB7C01-EA5B-422D-A586-DFC02C8B68C0}"/>
            </a:ext>
          </a:extLst>
        </xdr:cNvPr>
        <xdr:cNvSpPr/>
      </xdr:nvSpPr>
      <xdr:spPr>
        <a:xfrm>
          <a:off x="14541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164919</xdr:rowOff>
    </xdr:from>
    <xdr:to>
      <xdr:col>81</xdr:col>
      <xdr:colOff>50800</xdr:colOff>
      <xdr:row>64</xdr:row>
      <xdr:rowOff>62049</xdr:rowOff>
    </xdr:to>
    <xdr:cxnSp macro="">
      <xdr:nvCxnSpPr>
        <xdr:cNvPr id="415" name="直線コネクタ 414">
          <a:extLst>
            <a:ext uri="{FF2B5EF4-FFF2-40B4-BE49-F238E27FC236}">
              <a16:creationId xmlns:a16="http://schemas.microsoft.com/office/drawing/2014/main" id="{8D507642-FA05-4F96-8F9A-1CA9C53F9A3C}"/>
            </a:ext>
          </a:extLst>
        </xdr:cNvPr>
        <xdr:cNvCxnSpPr/>
      </xdr:nvCxnSpPr>
      <xdr:spPr>
        <a:xfrm flipV="1">
          <a:off x="14592300" y="109662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64</xdr:row>
      <xdr:rowOff>35396</xdr:rowOff>
    </xdr:from>
    <xdr:ext cx="340478" cy="259045"/>
    <xdr:sp macro="" textlink="">
      <xdr:nvSpPr>
        <xdr:cNvPr id="416" name="n_1mainValue【保健センター・保健所】&#10;有形固定資産減価償却率">
          <a:extLst>
            <a:ext uri="{FF2B5EF4-FFF2-40B4-BE49-F238E27FC236}">
              <a16:creationId xmlns:a16="http://schemas.microsoft.com/office/drawing/2014/main" id="{59B57C49-E71A-4A94-A2E1-F070564650F5}"/>
            </a:ext>
          </a:extLst>
        </xdr:cNvPr>
        <xdr:cNvSpPr txBox="1"/>
      </xdr:nvSpPr>
      <xdr:spPr>
        <a:xfrm>
          <a:off x="15298361" y="11008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103976</xdr:rowOff>
    </xdr:from>
    <xdr:ext cx="340478" cy="259045"/>
    <xdr:sp macro="" textlink="">
      <xdr:nvSpPr>
        <xdr:cNvPr id="417" name="n_2mainValue【保健センター・保健所】&#10;有形固定資産減価償却率">
          <a:extLst>
            <a:ext uri="{FF2B5EF4-FFF2-40B4-BE49-F238E27FC236}">
              <a16:creationId xmlns:a16="http://schemas.microsoft.com/office/drawing/2014/main" id="{1890504D-C23C-4161-B6FF-C1BFA2AF6239}"/>
            </a:ext>
          </a:extLst>
        </xdr:cNvPr>
        <xdr:cNvSpPr txBox="1"/>
      </xdr:nvSpPr>
      <xdr:spPr>
        <a:xfrm>
          <a:off x="14422061" y="1107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C37E6E02-6E99-4C08-88CA-C86A865D8D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D43C3C62-93E4-4B6B-BCC9-26E61FEB39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BC95B68C-4E91-4D94-AFB5-AF812283C5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4B8FE87B-B95C-4831-96E3-67CA1BCB60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9EA16331-802C-423E-8443-F458A819DC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2D1B509D-A4B8-413A-8E96-99AC00CC54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F43D2F4B-413A-4820-9C57-1710ADAE2C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8C21229E-9DA3-4951-9747-46446D725A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a:extLst>
            <a:ext uri="{FF2B5EF4-FFF2-40B4-BE49-F238E27FC236}">
              <a16:creationId xmlns:a16="http://schemas.microsoft.com/office/drawing/2014/main" id="{5B50D2C3-B53C-4CB3-85B8-BBCA0BDD2A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a:extLst>
            <a:ext uri="{FF2B5EF4-FFF2-40B4-BE49-F238E27FC236}">
              <a16:creationId xmlns:a16="http://schemas.microsoft.com/office/drawing/2014/main" id="{CEBF81E4-449F-4C8B-80F3-F734FAEFA7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8" name="直線コネクタ 427">
          <a:extLst>
            <a:ext uri="{FF2B5EF4-FFF2-40B4-BE49-F238E27FC236}">
              <a16:creationId xmlns:a16="http://schemas.microsoft.com/office/drawing/2014/main" id="{BBF7338C-A8DE-458C-8000-0582E31A526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9" name="テキスト ボックス 428">
          <a:extLst>
            <a:ext uri="{FF2B5EF4-FFF2-40B4-BE49-F238E27FC236}">
              <a16:creationId xmlns:a16="http://schemas.microsoft.com/office/drawing/2014/main" id="{A36D9FCF-5245-4FDA-AD05-E2468E3AAC7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0" name="直線コネクタ 429">
          <a:extLst>
            <a:ext uri="{FF2B5EF4-FFF2-40B4-BE49-F238E27FC236}">
              <a16:creationId xmlns:a16="http://schemas.microsoft.com/office/drawing/2014/main" id="{CA09A70F-3078-4397-9ED6-401F0E1EE45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1" name="テキスト ボックス 430">
          <a:extLst>
            <a:ext uri="{FF2B5EF4-FFF2-40B4-BE49-F238E27FC236}">
              <a16:creationId xmlns:a16="http://schemas.microsoft.com/office/drawing/2014/main" id="{9DD820D8-D5CC-4E88-831E-A2CE3316F2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2" name="直線コネクタ 431">
          <a:extLst>
            <a:ext uri="{FF2B5EF4-FFF2-40B4-BE49-F238E27FC236}">
              <a16:creationId xmlns:a16="http://schemas.microsoft.com/office/drawing/2014/main" id="{F60C7454-E124-4ABE-A465-3E6ED328370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3" name="テキスト ボックス 432">
          <a:extLst>
            <a:ext uri="{FF2B5EF4-FFF2-40B4-BE49-F238E27FC236}">
              <a16:creationId xmlns:a16="http://schemas.microsoft.com/office/drawing/2014/main" id="{1554C999-9A6E-455D-84D9-CF36EBEC31C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4" name="直線コネクタ 433">
          <a:extLst>
            <a:ext uri="{FF2B5EF4-FFF2-40B4-BE49-F238E27FC236}">
              <a16:creationId xmlns:a16="http://schemas.microsoft.com/office/drawing/2014/main" id="{DE5F31F0-22B4-46D1-9856-475DC5541E7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5" name="テキスト ボックス 434">
          <a:extLst>
            <a:ext uri="{FF2B5EF4-FFF2-40B4-BE49-F238E27FC236}">
              <a16:creationId xmlns:a16="http://schemas.microsoft.com/office/drawing/2014/main" id="{5DC9ADAE-878A-4C89-98B6-E888F8D0EAE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6" name="直線コネクタ 435">
          <a:extLst>
            <a:ext uri="{FF2B5EF4-FFF2-40B4-BE49-F238E27FC236}">
              <a16:creationId xmlns:a16="http://schemas.microsoft.com/office/drawing/2014/main" id="{D08C2D7B-D7E2-430F-B179-33C400BEAFF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7" name="テキスト ボックス 436">
          <a:extLst>
            <a:ext uri="{FF2B5EF4-FFF2-40B4-BE49-F238E27FC236}">
              <a16:creationId xmlns:a16="http://schemas.microsoft.com/office/drawing/2014/main" id="{9BBE173A-EB74-4A7C-9877-F5A1E00EB5D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8" name="直線コネクタ 437">
          <a:extLst>
            <a:ext uri="{FF2B5EF4-FFF2-40B4-BE49-F238E27FC236}">
              <a16:creationId xmlns:a16="http://schemas.microsoft.com/office/drawing/2014/main" id="{CACC2721-DAE2-4F69-82EE-C74C06FF7DF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9" name="テキスト ボックス 438">
          <a:extLst>
            <a:ext uri="{FF2B5EF4-FFF2-40B4-BE49-F238E27FC236}">
              <a16:creationId xmlns:a16="http://schemas.microsoft.com/office/drawing/2014/main" id="{2EEBEBF6-03F5-49E9-A8DF-0874E216D06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0" name="直線コネクタ 439">
          <a:extLst>
            <a:ext uri="{FF2B5EF4-FFF2-40B4-BE49-F238E27FC236}">
              <a16:creationId xmlns:a16="http://schemas.microsoft.com/office/drawing/2014/main" id="{81C225B0-B55F-4B4F-97AA-08D19CA506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1" name="テキスト ボックス 440">
          <a:extLst>
            <a:ext uri="{FF2B5EF4-FFF2-40B4-BE49-F238E27FC236}">
              <a16:creationId xmlns:a16="http://schemas.microsoft.com/office/drawing/2014/main" id="{4B33043D-EAF1-4B42-8381-D4ECDEF83C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2" name="【保健センター・保健所】&#10;一人当たり面積グラフ枠">
          <a:extLst>
            <a:ext uri="{FF2B5EF4-FFF2-40B4-BE49-F238E27FC236}">
              <a16:creationId xmlns:a16="http://schemas.microsoft.com/office/drawing/2014/main" id="{8BB2A63E-3498-43DB-A708-C479461944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43" name="直線コネクタ 442">
          <a:extLst>
            <a:ext uri="{FF2B5EF4-FFF2-40B4-BE49-F238E27FC236}">
              <a16:creationId xmlns:a16="http://schemas.microsoft.com/office/drawing/2014/main" id="{2CBB5E01-7B8A-40A5-B0DB-F7EDC67AA35D}"/>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44" name="【保健センター・保健所】&#10;一人当たり面積最小値テキスト">
          <a:extLst>
            <a:ext uri="{FF2B5EF4-FFF2-40B4-BE49-F238E27FC236}">
              <a16:creationId xmlns:a16="http://schemas.microsoft.com/office/drawing/2014/main" id="{44B951FB-D34A-4603-941F-0EF422DC5BD4}"/>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45" name="直線コネクタ 444">
          <a:extLst>
            <a:ext uri="{FF2B5EF4-FFF2-40B4-BE49-F238E27FC236}">
              <a16:creationId xmlns:a16="http://schemas.microsoft.com/office/drawing/2014/main" id="{2CBEA92F-042B-440B-947A-A5F86733D793}"/>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46" name="【保健センター・保健所】&#10;一人当たり面積最大値テキスト">
          <a:extLst>
            <a:ext uri="{FF2B5EF4-FFF2-40B4-BE49-F238E27FC236}">
              <a16:creationId xmlns:a16="http://schemas.microsoft.com/office/drawing/2014/main" id="{CFF52B2B-0A94-46A3-BD0E-94E034AC77E7}"/>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47" name="直線コネクタ 446">
          <a:extLst>
            <a:ext uri="{FF2B5EF4-FFF2-40B4-BE49-F238E27FC236}">
              <a16:creationId xmlns:a16="http://schemas.microsoft.com/office/drawing/2014/main" id="{034E74E0-0DF2-4EBC-B986-EAA1B76F0282}"/>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448" name="【保健センター・保健所】&#10;一人当たり面積平均値テキスト">
          <a:extLst>
            <a:ext uri="{FF2B5EF4-FFF2-40B4-BE49-F238E27FC236}">
              <a16:creationId xmlns:a16="http://schemas.microsoft.com/office/drawing/2014/main" id="{C89DE5CC-E120-4672-9C10-D06C68EFFF0E}"/>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49" name="フローチャート: 判断 448">
          <a:extLst>
            <a:ext uri="{FF2B5EF4-FFF2-40B4-BE49-F238E27FC236}">
              <a16:creationId xmlns:a16="http://schemas.microsoft.com/office/drawing/2014/main" id="{2479CDE4-3D6F-4980-9D39-6537322B2FC9}"/>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50" name="フローチャート: 判断 449">
          <a:extLst>
            <a:ext uri="{FF2B5EF4-FFF2-40B4-BE49-F238E27FC236}">
              <a16:creationId xmlns:a16="http://schemas.microsoft.com/office/drawing/2014/main" id="{E74DFBCC-DD53-4DF6-9C88-DAA86A65E525}"/>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451" name="n_1aveValue【保健センター・保健所】&#10;一人当たり面積">
          <a:extLst>
            <a:ext uri="{FF2B5EF4-FFF2-40B4-BE49-F238E27FC236}">
              <a16:creationId xmlns:a16="http://schemas.microsoft.com/office/drawing/2014/main" id="{AC078F31-14FF-43DE-B605-8A225C0F78AA}"/>
            </a:ext>
          </a:extLst>
        </xdr:cNvPr>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52" name="フローチャート: 判断 451">
          <a:extLst>
            <a:ext uri="{FF2B5EF4-FFF2-40B4-BE49-F238E27FC236}">
              <a16:creationId xmlns:a16="http://schemas.microsoft.com/office/drawing/2014/main" id="{F675ECFC-2D68-47C7-9B1D-4A5D6715D299}"/>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453" name="n_2aveValue【保健センター・保健所】&#10;一人当たり面積">
          <a:extLst>
            <a:ext uri="{FF2B5EF4-FFF2-40B4-BE49-F238E27FC236}">
              <a16:creationId xmlns:a16="http://schemas.microsoft.com/office/drawing/2014/main" id="{E65E85B2-2A9B-4262-A11D-DF1BB07E2188}"/>
            </a:ext>
          </a:extLst>
        </xdr:cNvPr>
        <xdr:cNvSpPr txBox="1"/>
      </xdr:nvSpPr>
      <xdr:spPr>
        <a:xfrm>
          <a:off x="20199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454" name="フローチャート: 判断 453">
          <a:extLst>
            <a:ext uri="{FF2B5EF4-FFF2-40B4-BE49-F238E27FC236}">
              <a16:creationId xmlns:a16="http://schemas.microsoft.com/office/drawing/2014/main" id="{1ABE6C45-B3B0-4834-BF6D-CF2A601C6CBF}"/>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455" name="n_3aveValue【保健センター・保健所】&#10;一人当たり面積">
          <a:extLst>
            <a:ext uri="{FF2B5EF4-FFF2-40B4-BE49-F238E27FC236}">
              <a16:creationId xmlns:a16="http://schemas.microsoft.com/office/drawing/2014/main" id="{5E5C6FF2-3B7C-4311-88D2-769CDB67ADA1}"/>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C5BEF472-0652-4FC7-BC21-791C1CBB026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9076F640-F186-4B0A-AF8A-8F7DA3E54F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73566B2E-65A4-4A1C-8C1B-B2BBF97D6D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2E30BAC0-EAC0-496F-993C-53A8752595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17012BA1-F0FC-4C9D-AB60-168D7226C8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110527</xdr:rowOff>
    </xdr:from>
    <xdr:to>
      <xdr:col>116</xdr:col>
      <xdr:colOff>114300</xdr:colOff>
      <xdr:row>64</xdr:row>
      <xdr:rowOff>40677</xdr:rowOff>
    </xdr:to>
    <xdr:sp macro="" textlink="">
      <xdr:nvSpPr>
        <xdr:cNvPr id="461" name="楕円 460">
          <a:extLst>
            <a:ext uri="{FF2B5EF4-FFF2-40B4-BE49-F238E27FC236}">
              <a16:creationId xmlns:a16="http://schemas.microsoft.com/office/drawing/2014/main" id="{E768F8BF-DF94-4CAB-90D6-09ED869A001F}"/>
            </a:ext>
          </a:extLst>
        </xdr:cNvPr>
        <xdr:cNvSpPr/>
      </xdr:nvSpPr>
      <xdr:spPr>
        <a:xfrm>
          <a:off x="22110700" y="109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69904</xdr:rowOff>
    </xdr:from>
    <xdr:ext cx="469744" cy="259045"/>
    <xdr:sp macro="" textlink="">
      <xdr:nvSpPr>
        <xdr:cNvPr id="462" name="【保健センター・保健所】&#10;一人当たり面積該当値テキスト">
          <a:extLst>
            <a:ext uri="{FF2B5EF4-FFF2-40B4-BE49-F238E27FC236}">
              <a16:creationId xmlns:a16="http://schemas.microsoft.com/office/drawing/2014/main" id="{FEB8FE8E-B08F-4A0A-BC2B-FF19E4DCA5F2}"/>
            </a:ext>
          </a:extLst>
        </xdr:cNvPr>
        <xdr:cNvSpPr txBox="1"/>
      </xdr:nvSpPr>
      <xdr:spPr>
        <a:xfrm>
          <a:off x="22199600" y="106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113465</xdr:rowOff>
    </xdr:from>
    <xdr:to>
      <xdr:col>112</xdr:col>
      <xdr:colOff>38100</xdr:colOff>
      <xdr:row>64</xdr:row>
      <xdr:rowOff>43615</xdr:rowOff>
    </xdr:to>
    <xdr:sp macro="" textlink="">
      <xdr:nvSpPr>
        <xdr:cNvPr id="463" name="楕円 462">
          <a:extLst>
            <a:ext uri="{FF2B5EF4-FFF2-40B4-BE49-F238E27FC236}">
              <a16:creationId xmlns:a16="http://schemas.microsoft.com/office/drawing/2014/main" id="{57233111-C84A-4A6A-ABB0-207412837791}"/>
            </a:ext>
          </a:extLst>
        </xdr:cNvPr>
        <xdr:cNvSpPr/>
      </xdr:nvSpPr>
      <xdr:spPr>
        <a:xfrm>
          <a:off x="21272500" y="109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161327</xdr:rowOff>
    </xdr:from>
    <xdr:to>
      <xdr:col>116</xdr:col>
      <xdr:colOff>63500</xdr:colOff>
      <xdr:row>63</xdr:row>
      <xdr:rowOff>164265</xdr:rowOff>
    </xdr:to>
    <xdr:cxnSp macro="">
      <xdr:nvCxnSpPr>
        <xdr:cNvPr id="464" name="直線コネクタ 463">
          <a:extLst>
            <a:ext uri="{FF2B5EF4-FFF2-40B4-BE49-F238E27FC236}">
              <a16:creationId xmlns:a16="http://schemas.microsoft.com/office/drawing/2014/main" id="{E2E6017C-F28D-4134-8B9E-24A872F40995}"/>
            </a:ext>
          </a:extLst>
        </xdr:cNvPr>
        <xdr:cNvCxnSpPr/>
      </xdr:nvCxnSpPr>
      <xdr:spPr>
        <a:xfrm flipV="1">
          <a:off x="21323300" y="10962677"/>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115751</xdr:rowOff>
    </xdr:from>
    <xdr:to>
      <xdr:col>107</xdr:col>
      <xdr:colOff>101600</xdr:colOff>
      <xdr:row>64</xdr:row>
      <xdr:rowOff>45901</xdr:rowOff>
    </xdr:to>
    <xdr:sp macro="" textlink="">
      <xdr:nvSpPr>
        <xdr:cNvPr id="465" name="楕円 464">
          <a:extLst>
            <a:ext uri="{FF2B5EF4-FFF2-40B4-BE49-F238E27FC236}">
              <a16:creationId xmlns:a16="http://schemas.microsoft.com/office/drawing/2014/main" id="{BD2BFBA1-62CE-4296-B65F-4AC14B0F83D4}"/>
            </a:ext>
          </a:extLst>
        </xdr:cNvPr>
        <xdr:cNvSpPr/>
      </xdr:nvSpPr>
      <xdr:spPr>
        <a:xfrm>
          <a:off x="20383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164265</xdr:rowOff>
    </xdr:from>
    <xdr:to>
      <xdr:col>111</xdr:col>
      <xdr:colOff>177800</xdr:colOff>
      <xdr:row>63</xdr:row>
      <xdr:rowOff>166551</xdr:rowOff>
    </xdr:to>
    <xdr:cxnSp macro="">
      <xdr:nvCxnSpPr>
        <xdr:cNvPr id="466" name="直線コネクタ 465">
          <a:extLst>
            <a:ext uri="{FF2B5EF4-FFF2-40B4-BE49-F238E27FC236}">
              <a16:creationId xmlns:a16="http://schemas.microsoft.com/office/drawing/2014/main" id="{6B134A39-4F58-4E2F-B85D-DF04BE483EFB}"/>
            </a:ext>
          </a:extLst>
        </xdr:cNvPr>
        <xdr:cNvCxnSpPr/>
      </xdr:nvCxnSpPr>
      <xdr:spPr>
        <a:xfrm flipV="1">
          <a:off x="20434300" y="1096561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60142</xdr:rowOff>
    </xdr:from>
    <xdr:ext cx="469744" cy="259045"/>
    <xdr:sp macro="" textlink="">
      <xdr:nvSpPr>
        <xdr:cNvPr id="467" name="n_1mainValue【保健センター・保健所】&#10;一人当たり面積">
          <a:extLst>
            <a:ext uri="{FF2B5EF4-FFF2-40B4-BE49-F238E27FC236}">
              <a16:creationId xmlns:a16="http://schemas.microsoft.com/office/drawing/2014/main" id="{637EF2DB-98E4-4BC2-B54B-9B93B13D871B}"/>
            </a:ext>
          </a:extLst>
        </xdr:cNvPr>
        <xdr:cNvSpPr txBox="1"/>
      </xdr:nvSpPr>
      <xdr:spPr>
        <a:xfrm>
          <a:off x="21075727" y="1069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62428</xdr:rowOff>
    </xdr:from>
    <xdr:ext cx="469744" cy="259045"/>
    <xdr:sp macro="" textlink="">
      <xdr:nvSpPr>
        <xdr:cNvPr id="468" name="n_2mainValue【保健センター・保健所】&#10;一人当たり面積">
          <a:extLst>
            <a:ext uri="{FF2B5EF4-FFF2-40B4-BE49-F238E27FC236}">
              <a16:creationId xmlns:a16="http://schemas.microsoft.com/office/drawing/2014/main" id="{12D8C74C-F5F5-4FAB-9AAA-1D3557DBFE2B}"/>
            </a:ext>
          </a:extLst>
        </xdr:cNvPr>
        <xdr:cNvSpPr txBox="1"/>
      </xdr:nvSpPr>
      <xdr:spPr>
        <a:xfrm>
          <a:off x="20199427" y="1069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a:extLst>
            <a:ext uri="{FF2B5EF4-FFF2-40B4-BE49-F238E27FC236}">
              <a16:creationId xmlns:a16="http://schemas.microsoft.com/office/drawing/2014/main" id="{AE16B213-B199-433A-B71A-BD441E87CA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a:extLst>
            <a:ext uri="{FF2B5EF4-FFF2-40B4-BE49-F238E27FC236}">
              <a16:creationId xmlns:a16="http://schemas.microsoft.com/office/drawing/2014/main" id="{4D3D6301-AFEA-409D-B3B6-FA02D78EF1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a:extLst>
            <a:ext uri="{FF2B5EF4-FFF2-40B4-BE49-F238E27FC236}">
              <a16:creationId xmlns:a16="http://schemas.microsoft.com/office/drawing/2014/main" id="{324007C9-8584-41D1-A110-22AE287023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a:extLst>
            <a:ext uri="{FF2B5EF4-FFF2-40B4-BE49-F238E27FC236}">
              <a16:creationId xmlns:a16="http://schemas.microsoft.com/office/drawing/2014/main" id="{6D5EC84E-B45E-4F8B-B756-A89382FC78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a:extLst>
            <a:ext uri="{FF2B5EF4-FFF2-40B4-BE49-F238E27FC236}">
              <a16:creationId xmlns:a16="http://schemas.microsoft.com/office/drawing/2014/main" id="{035BE3BE-461F-4F51-ABCB-EABA7E6894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a:extLst>
            <a:ext uri="{FF2B5EF4-FFF2-40B4-BE49-F238E27FC236}">
              <a16:creationId xmlns:a16="http://schemas.microsoft.com/office/drawing/2014/main" id="{23C70672-DA41-458D-8638-EDBC5D89BA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a:extLst>
            <a:ext uri="{FF2B5EF4-FFF2-40B4-BE49-F238E27FC236}">
              <a16:creationId xmlns:a16="http://schemas.microsoft.com/office/drawing/2014/main" id="{D0A94A6C-5578-47CE-AE05-A7369C0572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a:extLst>
            <a:ext uri="{FF2B5EF4-FFF2-40B4-BE49-F238E27FC236}">
              <a16:creationId xmlns:a16="http://schemas.microsoft.com/office/drawing/2014/main" id="{20FEE67C-35EB-41DA-B5C2-64BDF01144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a:extLst>
            <a:ext uri="{FF2B5EF4-FFF2-40B4-BE49-F238E27FC236}">
              <a16:creationId xmlns:a16="http://schemas.microsoft.com/office/drawing/2014/main" id="{97F3EBE7-4E2A-416F-9587-1AC80B040A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a:extLst>
            <a:ext uri="{FF2B5EF4-FFF2-40B4-BE49-F238E27FC236}">
              <a16:creationId xmlns:a16="http://schemas.microsoft.com/office/drawing/2014/main" id="{236789BF-4A74-4C3F-8279-6445BFAD21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a:extLst>
            <a:ext uri="{FF2B5EF4-FFF2-40B4-BE49-F238E27FC236}">
              <a16:creationId xmlns:a16="http://schemas.microsoft.com/office/drawing/2014/main" id="{4654A086-C8CE-4E4A-8086-D26A1370756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a:extLst>
            <a:ext uri="{FF2B5EF4-FFF2-40B4-BE49-F238E27FC236}">
              <a16:creationId xmlns:a16="http://schemas.microsoft.com/office/drawing/2014/main" id="{05FE33CF-7E7F-4D84-A79A-ACF533FDA1B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a:extLst>
            <a:ext uri="{FF2B5EF4-FFF2-40B4-BE49-F238E27FC236}">
              <a16:creationId xmlns:a16="http://schemas.microsoft.com/office/drawing/2014/main" id="{1E0B9D96-8DE0-42EE-9FC3-B28BF9B1F08F}"/>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a:extLst>
            <a:ext uri="{FF2B5EF4-FFF2-40B4-BE49-F238E27FC236}">
              <a16:creationId xmlns:a16="http://schemas.microsoft.com/office/drawing/2014/main" id="{370BDAA9-AC3D-4C22-BDE3-9D9CCA23865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a:extLst>
            <a:ext uri="{FF2B5EF4-FFF2-40B4-BE49-F238E27FC236}">
              <a16:creationId xmlns:a16="http://schemas.microsoft.com/office/drawing/2014/main" id="{7AC761BC-1703-4ED0-833F-3521DA5399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a:extLst>
            <a:ext uri="{FF2B5EF4-FFF2-40B4-BE49-F238E27FC236}">
              <a16:creationId xmlns:a16="http://schemas.microsoft.com/office/drawing/2014/main" id="{B7A56445-C6E4-49CF-987A-DBA134FF5D5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a:extLst>
            <a:ext uri="{FF2B5EF4-FFF2-40B4-BE49-F238E27FC236}">
              <a16:creationId xmlns:a16="http://schemas.microsoft.com/office/drawing/2014/main" id="{FC540BD2-5DA9-4D2A-9953-5E25FCCD23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a:extLst>
            <a:ext uri="{FF2B5EF4-FFF2-40B4-BE49-F238E27FC236}">
              <a16:creationId xmlns:a16="http://schemas.microsoft.com/office/drawing/2014/main" id="{B54DE995-9D22-4DAE-B1A1-3618AA1B952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a:extLst>
            <a:ext uri="{FF2B5EF4-FFF2-40B4-BE49-F238E27FC236}">
              <a16:creationId xmlns:a16="http://schemas.microsoft.com/office/drawing/2014/main" id="{5C68673E-89B2-4121-95E5-6080CF6FBF1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a:extLst>
            <a:ext uri="{FF2B5EF4-FFF2-40B4-BE49-F238E27FC236}">
              <a16:creationId xmlns:a16="http://schemas.microsoft.com/office/drawing/2014/main" id="{ED371034-AA71-4677-888F-4F38C488F72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a:extLst>
            <a:ext uri="{FF2B5EF4-FFF2-40B4-BE49-F238E27FC236}">
              <a16:creationId xmlns:a16="http://schemas.microsoft.com/office/drawing/2014/main" id="{7D3B5B35-0048-440A-B914-24D0F3B0F9C6}"/>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a:extLst>
            <a:ext uri="{FF2B5EF4-FFF2-40B4-BE49-F238E27FC236}">
              <a16:creationId xmlns:a16="http://schemas.microsoft.com/office/drawing/2014/main" id="{6599E34C-7E9E-4EF6-A376-0B08213197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7A9284E7-AA67-42D9-80F9-2BC7EC2B3E9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a:extLst>
            <a:ext uri="{FF2B5EF4-FFF2-40B4-BE49-F238E27FC236}">
              <a16:creationId xmlns:a16="http://schemas.microsoft.com/office/drawing/2014/main" id="{47D18A00-88F3-4322-8C31-AEA9DE28BD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93" name="直線コネクタ 492">
          <a:extLst>
            <a:ext uri="{FF2B5EF4-FFF2-40B4-BE49-F238E27FC236}">
              <a16:creationId xmlns:a16="http://schemas.microsoft.com/office/drawing/2014/main" id="{618BBC5C-BE9F-4B45-A975-59963FEC99C1}"/>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94" name="【消防施設】&#10;有形固定資産減価償却率最小値テキスト">
          <a:extLst>
            <a:ext uri="{FF2B5EF4-FFF2-40B4-BE49-F238E27FC236}">
              <a16:creationId xmlns:a16="http://schemas.microsoft.com/office/drawing/2014/main" id="{86846B06-90ED-4331-B1B5-3C4ABF306C64}"/>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95" name="直線コネクタ 494">
          <a:extLst>
            <a:ext uri="{FF2B5EF4-FFF2-40B4-BE49-F238E27FC236}">
              <a16:creationId xmlns:a16="http://schemas.microsoft.com/office/drawing/2014/main" id="{FB5BEB98-6ADE-41A4-9002-2E8FE3E9D0AD}"/>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96" name="【消防施設】&#10;有形固定資産減価償却率最大値テキスト">
          <a:extLst>
            <a:ext uri="{FF2B5EF4-FFF2-40B4-BE49-F238E27FC236}">
              <a16:creationId xmlns:a16="http://schemas.microsoft.com/office/drawing/2014/main" id="{CCCE2E48-C377-4647-A5D9-A61B1FC450A6}"/>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97" name="直線コネクタ 496">
          <a:extLst>
            <a:ext uri="{FF2B5EF4-FFF2-40B4-BE49-F238E27FC236}">
              <a16:creationId xmlns:a16="http://schemas.microsoft.com/office/drawing/2014/main" id="{84D2A0DF-827D-4A0F-A128-C13900DC49B8}"/>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498" name="【消防施設】&#10;有形固定資産減価償却率平均値テキスト">
          <a:extLst>
            <a:ext uri="{FF2B5EF4-FFF2-40B4-BE49-F238E27FC236}">
              <a16:creationId xmlns:a16="http://schemas.microsoft.com/office/drawing/2014/main" id="{8AE43B02-78BC-4AFB-A042-6C33A03435D1}"/>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99" name="フローチャート: 判断 498">
          <a:extLst>
            <a:ext uri="{FF2B5EF4-FFF2-40B4-BE49-F238E27FC236}">
              <a16:creationId xmlns:a16="http://schemas.microsoft.com/office/drawing/2014/main" id="{C23EBC89-2755-4FA7-BEF4-AC47F291BC93}"/>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00" name="フローチャート: 判断 499">
          <a:extLst>
            <a:ext uri="{FF2B5EF4-FFF2-40B4-BE49-F238E27FC236}">
              <a16:creationId xmlns:a16="http://schemas.microsoft.com/office/drawing/2014/main" id="{EBA053CB-CB61-4B8A-89AC-AB5AC8286345}"/>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501" name="n_1aveValue【消防施設】&#10;有形固定資産減価償却率">
          <a:extLst>
            <a:ext uri="{FF2B5EF4-FFF2-40B4-BE49-F238E27FC236}">
              <a16:creationId xmlns:a16="http://schemas.microsoft.com/office/drawing/2014/main" id="{0A531CE9-A146-430D-826F-A9066951E064}"/>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02" name="フローチャート: 判断 501">
          <a:extLst>
            <a:ext uri="{FF2B5EF4-FFF2-40B4-BE49-F238E27FC236}">
              <a16:creationId xmlns:a16="http://schemas.microsoft.com/office/drawing/2014/main" id="{DE98E6D5-61BD-485A-AFFD-9DE5F8B9C097}"/>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503" name="n_2aveValue【消防施設】&#10;有形固定資産減価償却率">
          <a:extLst>
            <a:ext uri="{FF2B5EF4-FFF2-40B4-BE49-F238E27FC236}">
              <a16:creationId xmlns:a16="http://schemas.microsoft.com/office/drawing/2014/main" id="{3AECFC03-D835-433D-BD39-401DF50AAEE1}"/>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04" name="フローチャート: 判断 503">
          <a:extLst>
            <a:ext uri="{FF2B5EF4-FFF2-40B4-BE49-F238E27FC236}">
              <a16:creationId xmlns:a16="http://schemas.microsoft.com/office/drawing/2014/main" id="{B79E70E6-502D-468A-9F0D-33870FF82B00}"/>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505" name="n_3aveValue【消防施設】&#10;有形固定資産減価償却率">
          <a:extLst>
            <a:ext uri="{FF2B5EF4-FFF2-40B4-BE49-F238E27FC236}">
              <a16:creationId xmlns:a16="http://schemas.microsoft.com/office/drawing/2014/main" id="{5071F64B-8A66-4C9A-8300-F576EC7014E1}"/>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432BDC17-885A-442A-B1EB-90394B4567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AD8A920E-7A0F-48A7-822D-F2660E92352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ECEEAEF3-A06B-479B-A4E1-BDFD64E6B1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97277876-EACE-4373-9E8E-36A450B8DE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16627470-B725-42AE-B737-35DF48152E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511" name="楕円 510">
          <a:extLst>
            <a:ext uri="{FF2B5EF4-FFF2-40B4-BE49-F238E27FC236}">
              <a16:creationId xmlns:a16="http://schemas.microsoft.com/office/drawing/2014/main" id="{D246441C-7D11-4C42-9C82-C8CCC0C12DDD}"/>
            </a:ext>
          </a:extLst>
        </xdr:cNvPr>
        <xdr:cNvSpPr/>
      </xdr:nvSpPr>
      <xdr:spPr>
        <a:xfrm>
          <a:off x="16268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102888</xdr:rowOff>
    </xdr:from>
    <xdr:ext cx="405111" cy="259045"/>
    <xdr:sp macro="" textlink="">
      <xdr:nvSpPr>
        <xdr:cNvPr id="512" name="【消防施設】&#10;有形固定資産減価償却率該当値テキスト">
          <a:extLst>
            <a:ext uri="{FF2B5EF4-FFF2-40B4-BE49-F238E27FC236}">
              <a16:creationId xmlns:a16="http://schemas.microsoft.com/office/drawing/2014/main" id="{6E08C06D-9759-4C49-9BEF-D7624EADCAFA}"/>
            </a:ext>
          </a:extLst>
        </xdr:cNvPr>
        <xdr:cNvSpPr txBox="1"/>
      </xdr:nvSpPr>
      <xdr:spPr>
        <a:xfrm>
          <a:off x="16357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23495</xdr:rowOff>
    </xdr:from>
    <xdr:to>
      <xdr:col>81</xdr:col>
      <xdr:colOff>101600</xdr:colOff>
      <xdr:row>85</xdr:row>
      <xdr:rowOff>125095</xdr:rowOff>
    </xdr:to>
    <xdr:sp macro="" textlink="">
      <xdr:nvSpPr>
        <xdr:cNvPr id="513" name="楕円 512">
          <a:extLst>
            <a:ext uri="{FF2B5EF4-FFF2-40B4-BE49-F238E27FC236}">
              <a16:creationId xmlns:a16="http://schemas.microsoft.com/office/drawing/2014/main" id="{3D8054D7-72B2-45A5-9054-3742B5DCC2C9}"/>
            </a:ext>
          </a:extLst>
        </xdr:cNvPr>
        <xdr:cNvSpPr/>
      </xdr:nvSpPr>
      <xdr:spPr>
        <a:xfrm>
          <a:off x="15430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3811</xdr:rowOff>
    </xdr:from>
    <xdr:to>
      <xdr:col>85</xdr:col>
      <xdr:colOff>127000</xdr:colOff>
      <xdr:row>85</xdr:row>
      <xdr:rowOff>74295</xdr:rowOff>
    </xdr:to>
    <xdr:cxnSp macro="">
      <xdr:nvCxnSpPr>
        <xdr:cNvPr id="514" name="直線コネクタ 513">
          <a:extLst>
            <a:ext uri="{FF2B5EF4-FFF2-40B4-BE49-F238E27FC236}">
              <a16:creationId xmlns:a16="http://schemas.microsoft.com/office/drawing/2014/main" id="{7F2CE766-40F7-43FE-9580-EAA3FE2B8680}"/>
            </a:ext>
          </a:extLst>
        </xdr:cNvPr>
        <xdr:cNvCxnSpPr/>
      </xdr:nvCxnSpPr>
      <xdr:spPr>
        <a:xfrm flipV="1">
          <a:off x="15481300" y="1457706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93980</xdr:rowOff>
    </xdr:from>
    <xdr:to>
      <xdr:col>76</xdr:col>
      <xdr:colOff>165100</xdr:colOff>
      <xdr:row>86</xdr:row>
      <xdr:rowOff>24130</xdr:rowOff>
    </xdr:to>
    <xdr:sp macro="" textlink="">
      <xdr:nvSpPr>
        <xdr:cNvPr id="515" name="楕円 514">
          <a:extLst>
            <a:ext uri="{FF2B5EF4-FFF2-40B4-BE49-F238E27FC236}">
              <a16:creationId xmlns:a16="http://schemas.microsoft.com/office/drawing/2014/main" id="{B5F7B47A-30ED-4FE6-BC28-5482469D174F}"/>
            </a:ext>
          </a:extLst>
        </xdr:cNvPr>
        <xdr:cNvSpPr/>
      </xdr:nvSpPr>
      <xdr:spPr>
        <a:xfrm>
          <a:off x="14541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74295</xdr:rowOff>
    </xdr:from>
    <xdr:to>
      <xdr:col>81</xdr:col>
      <xdr:colOff>50800</xdr:colOff>
      <xdr:row>85</xdr:row>
      <xdr:rowOff>144780</xdr:rowOff>
    </xdr:to>
    <xdr:cxnSp macro="">
      <xdr:nvCxnSpPr>
        <xdr:cNvPr id="516" name="直線コネクタ 515">
          <a:extLst>
            <a:ext uri="{FF2B5EF4-FFF2-40B4-BE49-F238E27FC236}">
              <a16:creationId xmlns:a16="http://schemas.microsoft.com/office/drawing/2014/main" id="{526E015F-D350-4B4A-96E6-ABEF85B785AC}"/>
            </a:ext>
          </a:extLst>
        </xdr:cNvPr>
        <xdr:cNvCxnSpPr/>
      </xdr:nvCxnSpPr>
      <xdr:spPr>
        <a:xfrm flipV="1">
          <a:off x="14592300" y="146475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116222</xdr:rowOff>
    </xdr:from>
    <xdr:ext cx="405111" cy="259045"/>
    <xdr:sp macro="" textlink="">
      <xdr:nvSpPr>
        <xdr:cNvPr id="517" name="n_1mainValue【消防施設】&#10;有形固定資産減価償却率">
          <a:extLst>
            <a:ext uri="{FF2B5EF4-FFF2-40B4-BE49-F238E27FC236}">
              <a16:creationId xmlns:a16="http://schemas.microsoft.com/office/drawing/2014/main" id="{CADD02F5-6DF6-4786-A491-800A8516753D}"/>
            </a:ext>
          </a:extLst>
        </xdr:cNvPr>
        <xdr:cNvSpPr txBox="1"/>
      </xdr:nvSpPr>
      <xdr:spPr>
        <a:xfrm>
          <a:off x="15266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15257</xdr:rowOff>
    </xdr:from>
    <xdr:ext cx="405111" cy="259045"/>
    <xdr:sp macro="" textlink="">
      <xdr:nvSpPr>
        <xdr:cNvPr id="518" name="n_2mainValue【消防施設】&#10;有形固定資産減価償却率">
          <a:extLst>
            <a:ext uri="{FF2B5EF4-FFF2-40B4-BE49-F238E27FC236}">
              <a16:creationId xmlns:a16="http://schemas.microsoft.com/office/drawing/2014/main" id="{6312A4DB-5E72-4138-9489-CC355839E706}"/>
            </a:ext>
          </a:extLst>
        </xdr:cNvPr>
        <xdr:cNvSpPr txBox="1"/>
      </xdr:nvSpPr>
      <xdr:spPr>
        <a:xfrm>
          <a:off x="14389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a:extLst>
            <a:ext uri="{FF2B5EF4-FFF2-40B4-BE49-F238E27FC236}">
              <a16:creationId xmlns:a16="http://schemas.microsoft.com/office/drawing/2014/main" id="{3BBFA918-AF28-463B-9F7F-CBF84F4606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a:extLst>
            <a:ext uri="{FF2B5EF4-FFF2-40B4-BE49-F238E27FC236}">
              <a16:creationId xmlns:a16="http://schemas.microsoft.com/office/drawing/2014/main" id="{B9A65489-AD3C-4398-9DA3-55CB7E2B91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a:extLst>
            <a:ext uri="{FF2B5EF4-FFF2-40B4-BE49-F238E27FC236}">
              <a16:creationId xmlns:a16="http://schemas.microsoft.com/office/drawing/2014/main" id="{46A80C0A-2DC3-430B-AB2E-ADF5282557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a:extLst>
            <a:ext uri="{FF2B5EF4-FFF2-40B4-BE49-F238E27FC236}">
              <a16:creationId xmlns:a16="http://schemas.microsoft.com/office/drawing/2014/main" id="{88334A02-CC8E-4110-B7E5-CDD9896463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a:extLst>
            <a:ext uri="{FF2B5EF4-FFF2-40B4-BE49-F238E27FC236}">
              <a16:creationId xmlns:a16="http://schemas.microsoft.com/office/drawing/2014/main" id="{6090DFA9-C210-406F-8FB5-3946461947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a:extLst>
            <a:ext uri="{FF2B5EF4-FFF2-40B4-BE49-F238E27FC236}">
              <a16:creationId xmlns:a16="http://schemas.microsoft.com/office/drawing/2014/main" id="{54E5A414-EC44-4977-8AB6-2AFABA2F55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a:extLst>
            <a:ext uri="{FF2B5EF4-FFF2-40B4-BE49-F238E27FC236}">
              <a16:creationId xmlns:a16="http://schemas.microsoft.com/office/drawing/2014/main" id="{2C4C8CFE-B1EB-46AB-BE24-2D3DE52E31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a:extLst>
            <a:ext uri="{FF2B5EF4-FFF2-40B4-BE49-F238E27FC236}">
              <a16:creationId xmlns:a16="http://schemas.microsoft.com/office/drawing/2014/main" id="{6E017CBF-58D4-4B98-A17F-CA50D4A59C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a:extLst>
            <a:ext uri="{FF2B5EF4-FFF2-40B4-BE49-F238E27FC236}">
              <a16:creationId xmlns:a16="http://schemas.microsoft.com/office/drawing/2014/main" id="{2B7AC0E8-2AA8-4252-9679-191E850B69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a:extLst>
            <a:ext uri="{FF2B5EF4-FFF2-40B4-BE49-F238E27FC236}">
              <a16:creationId xmlns:a16="http://schemas.microsoft.com/office/drawing/2014/main" id="{578F9A0B-83A7-4D8D-99F4-B7FCC19D04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9" name="直線コネクタ 528">
          <a:extLst>
            <a:ext uri="{FF2B5EF4-FFF2-40B4-BE49-F238E27FC236}">
              <a16:creationId xmlns:a16="http://schemas.microsoft.com/office/drawing/2014/main" id="{1EBA8BB5-CDCA-4185-89F6-D4FA52BEAA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0" name="テキスト ボックス 529">
          <a:extLst>
            <a:ext uri="{FF2B5EF4-FFF2-40B4-BE49-F238E27FC236}">
              <a16:creationId xmlns:a16="http://schemas.microsoft.com/office/drawing/2014/main" id="{54439D8D-3B70-4DE7-9F89-BDEF51553AA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1" name="直線コネクタ 530">
          <a:extLst>
            <a:ext uri="{FF2B5EF4-FFF2-40B4-BE49-F238E27FC236}">
              <a16:creationId xmlns:a16="http://schemas.microsoft.com/office/drawing/2014/main" id="{8E668830-A1A1-4418-8F5D-9B48B26B079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2" name="テキスト ボックス 531">
          <a:extLst>
            <a:ext uri="{FF2B5EF4-FFF2-40B4-BE49-F238E27FC236}">
              <a16:creationId xmlns:a16="http://schemas.microsoft.com/office/drawing/2014/main" id="{CA577C2E-C611-48F6-82CB-5479B727FDF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3" name="直線コネクタ 532">
          <a:extLst>
            <a:ext uri="{FF2B5EF4-FFF2-40B4-BE49-F238E27FC236}">
              <a16:creationId xmlns:a16="http://schemas.microsoft.com/office/drawing/2014/main" id="{4FA84C3C-1B15-41C1-AD5C-35D8704194E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4" name="テキスト ボックス 533">
          <a:extLst>
            <a:ext uri="{FF2B5EF4-FFF2-40B4-BE49-F238E27FC236}">
              <a16:creationId xmlns:a16="http://schemas.microsoft.com/office/drawing/2014/main" id="{E92C1825-9F80-40D6-B856-7F1B5849F3E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5" name="直線コネクタ 534">
          <a:extLst>
            <a:ext uri="{FF2B5EF4-FFF2-40B4-BE49-F238E27FC236}">
              <a16:creationId xmlns:a16="http://schemas.microsoft.com/office/drawing/2014/main" id="{A7E6153E-3840-4829-8364-705EAB098BC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6" name="テキスト ボックス 535">
          <a:extLst>
            <a:ext uri="{FF2B5EF4-FFF2-40B4-BE49-F238E27FC236}">
              <a16:creationId xmlns:a16="http://schemas.microsoft.com/office/drawing/2014/main" id="{DF5600B7-5E97-48D7-B3DC-06081382D4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7" name="直線コネクタ 536">
          <a:extLst>
            <a:ext uri="{FF2B5EF4-FFF2-40B4-BE49-F238E27FC236}">
              <a16:creationId xmlns:a16="http://schemas.microsoft.com/office/drawing/2014/main" id="{03A4219D-EBA2-49B3-A23F-BEA88C6BC7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8" name="テキスト ボックス 537">
          <a:extLst>
            <a:ext uri="{FF2B5EF4-FFF2-40B4-BE49-F238E27FC236}">
              <a16:creationId xmlns:a16="http://schemas.microsoft.com/office/drawing/2014/main" id="{8812F7B6-A2B4-4182-88BA-5FABC79676E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9" name="【消防施設】&#10;一人当たり面積グラフ枠">
          <a:extLst>
            <a:ext uri="{FF2B5EF4-FFF2-40B4-BE49-F238E27FC236}">
              <a16:creationId xmlns:a16="http://schemas.microsoft.com/office/drawing/2014/main" id="{99E4DB4D-AC1B-4CC8-8EDE-293AAF83FBB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40" name="直線コネクタ 539">
          <a:extLst>
            <a:ext uri="{FF2B5EF4-FFF2-40B4-BE49-F238E27FC236}">
              <a16:creationId xmlns:a16="http://schemas.microsoft.com/office/drawing/2014/main" id="{6A0591C0-A45C-451F-B3EF-5D10EDD787F3}"/>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41" name="【消防施設】&#10;一人当たり面積最小値テキスト">
          <a:extLst>
            <a:ext uri="{FF2B5EF4-FFF2-40B4-BE49-F238E27FC236}">
              <a16:creationId xmlns:a16="http://schemas.microsoft.com/office/drawing/2014/main" id="{F9CCCF3D-9AFF-43D4-B56F-4161BBBA5039}"/>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42" name="直線コネクタ 541">
          <a:extLst>
            <a:ext uri="{FF2B5EF4-FFF2-40B4-BE49-F238E27FC236}">
              <a16:creationId xmlns:a16="http://schemas.microsoft.com/office/drawing/2014/main" id="{8AB62419-B245-4A69-9D43-5778366FB135}"/>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43" name="【消防施設】&#10;一人当たり面積最大値テキスト">
          <a:extLst>
            <a:ext uri="{FF2B5EF4-FFF2-40B4-BE49-F238E27FC236}">
              <a16:creationId xmlns:a16="http://schemas.microsoft.com/office/drawing/2014/main" id="{5A03276A-3D24-4B47-BA37-737F101B54B1}"/>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44" name="直線コネクタ 543">
          <a:extLst>
            <a:ext uri="{FF2B5EF4-FFF2-40B4-BE49-F238E27FC236}">
              <a16:creationId xmlns:a16="http://schemas.microsoft.com/office/drawing/2014/main" id="{AF8F6CF8-8D50-45D4-802D-9764E63BAF70}"/>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545" name="【消防施設】&#10;一人当たり面積平均値テキスト">
          <a:extLst>
            <a:ext uri="{FF2B5EF4-FFF2-40B4-BE49-F238E27FC236}">
              <a16:creationId xmlns:a16="http://schemas.microsoft.com/office/drawing/2014/main" id="{A6215CE1-DE13-4EB8-8845-8A8CDC2EB5AC}"/>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46" name="フローチャート: 判断 545">
          <a:extLst>
            <a:ext uri="{FF2B5EF4-FFF2-40B4-BE49-F238E27FC236}">
              <a16:creationId xmlns:a16="http://schemas.microsoft.com/office/drawing/2014/main" id="{5049EDA1-B16E-4853-9A64-DD5E92195931}"/>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47" name="フローチャート: 判断 546">
          <a:extLst>
            <a:ext uri="{FF2B5EF4-FFF2-40B4-BE49-F238E27FC236}">
              <a16:creationId xmlns:a16="http://schemas.microsoft.com/office/drawing/2014/main" id="{87392BE2-0628-455E-965A-4ED2C73BE0ED}"/>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548" name="n_1aveValue【消防施設】&#10;一人当たり面積">
          <a:extLst>
            <a:ext uri="{FF2B5EF4-FFF2-40B4-BE49-F238E27FC236}">
              <a16:creationId xmlns:a16="http://schemas.microsoft.com/office/drawing/2014/main" id="{CB358015-F71F-452A-9D49-8C706BC2D5FD}"/>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49" name="フローチャート: 判断 548">
          <a:extLst>
            <a:ext uri="{FF2B5EF4-FFF2-40B4-BE49-F238E27FC236}">
              <a16:creationId xmlns:a16="http://schemas.microsoft.com/office/drawing/2014/main" id="{C74111E8-C6D1-4F56-A00E-358C63678293}"/>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550" name="n_2aveValue【消防施設】&#10;一人当たり面積">
          <a:extLst>
            <a:ext uri="{FF2B5EF4-FFF2-40B4-BE49-F238E27FC236}">
              <a16:creationId xmlns:a16="http://schemas.microsoft.com/office/drawing/2014/main" id="{053EFF9C-BEE1-448E-90F1-4AC9BE18E225}"/>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551" name="フローチャート: 判断 550">
          <a:extLst>
            <a:ext uri="{FF2B5EF4-FFF2-40B4-BE49-F238E27FC236}">
              <a16:creationId xmlns:a16="http://schemas.microsoft.com/office/drawing/2014/main" id="{D81D950C-B47C-4606-981E-7E5E97101399}"/>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552" name="n_3aveValue【消防施設】&#10;一人当たり面積">
          <a:extLst>
            <a:ext uri="{FF2B5EF4-FFF2-40B4-BE49-F238E27FC236}">
              <a16:creationId xmlns:a16="http://schemas.microsoft.com/office/drawing/2014/main" id="{43CDE6DE-C589-48A2-A288-8566567E8032}"/>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1AB1956F-674B-4A48-8EF4-E7492A9D5E2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CDA213CD-3C1B-4985-A43D-E20442A101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E3FE3F09-9CEC-487C-88B5-9ECDC8F3DB0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F3C7D7E9-91A7-4237-A4AC-A51CFADEF9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2A37B7D4-9C6C-4370-A921-5AE5CDF781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136576</xdr:rowOff>
    </xdr:from>
    <xdr:to>
      <xdr:col>116</xdr:col>
      <xdr:colOff>114300</xdr:colOff>
      <xdr:row>86</xdr:row>
      <xdr:rowOff>66726</xdr:rowOff>
    </xdr:to>
    <xdr:sp macro="" textlink="">
      <xdr:nvSpPr>
        <xdr:cNvPr id="558" name="楕円 557">
          <a:extLst>
            <a:ext uri="{FF2B5EF4-FFF2-40B4-BE49-F238E27FC236}">
              <a16:creationId xmlns:a16="http://schemas.microsoft.com/office/drawing/2014/main" id="{2EC1EA94-15B7-4CCC-A443-F47F7A25A19E}"/>
            </a:ext>
          </a:extLst>
        </xdr:cNvPr>
        <xdr:cNvSpPr/>
      </xdr:nvSpPr>
      <xdr:spPr>
        <a:xfrm>
          <a:off x="22110700" y="147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559" name="【消防施設】&#10;一人当たり面積該当値テキスト">
          <a:extLst>
            <a:ext uri="{FF2B5EF4-FFF2-40B4-BE49-F238E27FC236}">
              <a16:creationId xmlns:a16="http://schemas.microsoft.com/office/drawing/2014/main" id="{04716EFD-14E2-45F9-93AB-E2F46D55B227}"/>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137033</xdr:rowOff>
    </xdr:from>
    <xdr:to>
      <xdr:col>112</xdr:col>
      <xdr:colOff>38100</xdr:colOff>
      <xdr:row>86</xdr:row>
      <xdr:rowOff>67183</xdr:rowOff>
    </xdr:to>
    <xdr:sp macro="" textlink="">
      <xdr:nvSpPr>
        <xdr:cNvPr id="560" name="楕円 559">
          <a:extLst>
            <a:ext uri="{FF2B5EF4-FFF2-40B4-BE49-F238E27FC236}">
              <a16:creationId xmlns:a16="http://schemas.microsoft.com/office/drawing/2014/main" id="{E99C5DD9-BE0E-4F92-A85A-81169681DDBB}"/>
            </a:ext>
          </a:extLst>
        </xdr:cNvPr>
        <xdr:cNvSpPr/>
      </xdr:nvSpPr>
      <xdr:spPr>
        <a:xfrm>
          <a:off x="21272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15926</xdr:rowOff>
    </xdr:from>
    <xdr:to>
      <xdr:col>116</xdr:col>
      <xdr:colOff>63500</xdr:colOff>
      <xdr:row>86</xdr:row>
      <xdr:rowOff>16383</xdr:rowOff>
    </xdr:to>
    <xdr:cxnSp macro="">
      <xdr:nvCxnSpPr>
        <xdr:cNvPr id="561" name="直線コネクタ 560">
          <a:extLst>
            <a:ext uri="{FF2B5EF4-FFF2-40B4-BE49-F238E27FC236}">
              <a16:creationId xmlns:a16="http://schemas.microsoft.com/office/drawing/2014/main" id="{53AF72FD-BC17-46A1-B325-E8A9A9AB265D}"/>
            </a:ext>
          </a:extLst>
        </xdr:cNvPr>
        <xdr:cNvCxnSpPr/>
      </xdr:nvCxnSpPr>
      <xdr:spPr>
        <a:xfrm flipV="1">
          <a:off x="21323300" y="1476062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562" name="楕円 561">
          <a:extLst>
            <a:ext uri="{FF2B5EF4-FFF2-40B4-BE49-F238E27FC236}">
              <a16:creationId xmlns:a16="http://schemas.microsoft.com/office/drawing/2014/main" id="{E224E34E-FDE9-4192-994C-91F98086A5AF}"/>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16383</xdr:rowOff>
    </xdr:to>
    <xdr:cxnSp macro="">
      <xdr:nvCxnSpPr>
        <xdr:cNvPr id="563" name="直線コネクタ 562">
          <a:extLst>
            <a:ext uri="{FF2B5EF4-FFF2-40B4-BE49-F238E27FC236}">
              <a16:creationId xmlns:a16="http://schemas.microsoft.com/office/drawing/2014/main" id="{12AB6139-6B8F-4E9E-9D85-F4BF0D81C550}"/>
            </a:ext>
          </a:extLst>
        </xdr:cNvPr>
        <xdr:cNvCxnSpPr/>
      </xdr:nvCxnSpPr>
      <xdr:spPr>
        <a:xfrm>
          <a:off x="20434300" y="1475993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58310</xdr:rowOff>
    </xdr:from>
    <xdr:ext cx="469744" cy="259045"/>
    <xdr:sp macro="" textlink="">
      <xdr:nvSpPr>
        <xdr:cNvPr id="564" name="n_1mainValue【消防施設】&#10;一人当たり面積">
          <a:extLst>
            <a:ext uri="{FF2B5EF4-FFF2-40B4-BE49-F238E27FC236}">
              <a16:creationId xmlns:a16="http://schemas.microsoft.com/office/drawing/2014/main" id="{10EF433D-757E-46AA-B161-C37E543ED0FF}"/>
            </a:ext>
          </a:extLst>
        </xdr:cNvPr>
        <xdr:cNvSpPr txBox="1"/>
      </xdr:nvSpPr>
      <xdr:spPr>
        <a:xfrm>
          <a:off x="210757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565" name="n_2mainValue【消防施設】&#10;一人当たり面積">
          <a:extLst>
            <a:ext uri="{FF2B5EF4-FFF2-40B4-BE49-F238E27FC236}">
              <a16:creationId xmlns:a16="http://schemas.microsoft.com/office/drawing/2014/main" id="{9B4F82CF-B008-40AA-B4AD-507A5583AB53}"/>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a:extLst>
            <a:ext uri="{FF2B5EF4-FFF2-40B4-BE49-F238E27FC236}">
              <a16:creationId xmlns:a16="http://schemas.microsoft.com/office/drawing/2014/main" id="{EB7BE5F2-AD8C-4F4C-98A0-4FC718DFA8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7" name="正方形/長方形 566">
          <a:extLst>
            <a:ext uri="{FF2B5EF4-FFF2-40B4-BE49-F238E27FC236}">
              <a16:creationId xmlns:a16="http://schemas.microsoft.com/office/drawing/2014/main" id="{EF376FD2-B0BD-4F73-BC8D-DC0CFCF239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8" name="正方形/長方形 567">
          <a:extLst>
            <a:ext uri="{FF2B5EF4-FFF2-40B4-BE49-F238E27FC236}">
              <a16:creationId xmlns:a16="http://schemas.microsoft.com/office/drawing/2014/main" id="{93F7816B-C502-41DB-A3C9-6995008BAE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9" name="正方形/長方形 568">
          <a:extLst>
            <a:ext uri="{FF2B5EF4-FFF2-40B4-BE49-F238E27FC236}">
              <a16:creationId xmlns:a16="http://schemas.microsoft.com/office/drawing/2014/main" id="{BE4417CB-827C-4BD9-901B-5C392BC279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0" name="正方形/長方形 569">
          <a:extLst>
            <a:ext uri="{FF2B5EF4-FFF2-40B4-BE49-F238E27FC236}">
              <a16:creationId xmlns:a16="http://schemas.microsoft.com/office/drawing/2014/main" id="{EC524171-6F1A-4E44-ADE6-B64386A6AC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1" name="正方形/長方形 570">
          <a:extLst>
            <a:ext uri="{FF2B5EF4-FFF2-40B4-BE49-F238E27FC236}">
              <a16:creationId xmlns:a16="http://schemas.microsoft.com/office/drawing/2014/main" id="{B11BE631-CFAA-4D20-B292-85A134C0A8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2" name="正方形/長方形 571">
          <a:extLst>
            <a:ext uri="{FF2B5EF4-FFF2-40B4-BE49-F238E27FC236}">
              <a16:creationId xmlns:a16="http://schemas.microsoft.com/office/drawing/2014/main" id="{150B717A-7693-4B2F-8A7B-AC34B13E61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正方形/長方形 572">
          <a:extLst>
            <a:ext uri="{FF2B5EF4-FFF2-40B4-BE49-F238E27FC236}">
              <a16:creationId xmlns:a16="http://schemas.microsoft.com/office/drawing/2014/main" id="{BCEE1696-B558-4285-BF4C-BDA1ACAD10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4" name="テキスト ボックス 573">
          <a:extLst>
            <a:ext uri="{FF2B5EF4-FFF2-40B4-BE49-F238E27FC236}">
              <a16:creationId xmlns:a16="http://schemas.microsoft.com/office/drawing/2014/main" id="{0F6F930E-4FDF-4707-B6A5-7975D7A389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5" name="直線コネクタ 574">
          <a:extLst>
            <a:ext uri="{FF2B5EF4-FFF2-40B4-BE49-F238E27FC236}">
              <a16:creationId xmlns:a16="http://schemas.microsoft.com/office/drawing/2014/main" id="{64D20465-FFCF-4F1F-A452-FD5B96DFA96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6" name="直線コネクタ 575">
          <a:extLst>
            <a:ext uri="{FF2B5EF4-FFF2-40B4-BE49-F238E27FC236}">
              <a16:creationId xmlns:a16="http://schemas.microsoft.com/office/drawing/2014/main" id="{6E141FFC-D3B6-41F4-99A2-8D7CF35FA32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7" name="テキスト ボックス 576">
          <a:extLst>
            <a:ext uri="{FF2B5EF4-FFF2-40B4-BE49-F238E27FC236}">
              <a16:creationId xmlns:a16="http://schemas.microsoft.com/office/drawing/2014/main" id="{D1F81C48-41BD-4F35-AD22-F405110D511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8" name="直線コネクタ 577">
          <a:extLst>
            <a:ext uri="{FF2B5EF4-FFF2-40B4-BE49-F238E27FC236}">
              <a16:creationId xmlns:a16="http://schemas.microsoft.com/office/drawing/2014/main" id="{9EEE5178-595C-43BD-8888-A61C606B605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9" name="テキスト ボックス 578">
          <a:extLst>
            <a:ext uri="{FF2B5EF4-FFF2-40B4-BE49-F238E27FC236}">
              <a16:creationId xmlns:a16="http://schemas.microsoft.com/office/drawing/2014/main" id="{13DC0767-489E-4F1F-A280-DCB565039E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0" name="直線コネクタ 579">
          <a:extLst>
            <a:ext uri="{FF2B5EF4-FFF2-40B4-BE49-F238E27FC236}">
              <a16:creationId xmlns:a16="http://schemas.microsoft.com/office/drawing/2014/main" id="{B65171CF-6571-4A6F-8355-ADF16AC0DD7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1" name="テキスト ボックス 580">
          <a:extLst>
            <a:ext uri="{FF2B5EF4-FFF2-40B4-BE49-F238E27FC236}">
              <a16:creationId xmlns:a16="http://schemas.microsoft.com/office/drawing/2014/main" id="{8B81C20F-C8C5-478F-87D6-D2B3833076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2" name="直線コネクタ 581">
          <a:extLst>
            <a:ext uri="{FF2B5EF4-FFF2-40B4-BE49-F238E27FC236}">
              <a16:creationId xmlns:a16="http://schemas.microsoft.com/office/drawing/2014/main" id="{0CC0A69A-73B6-473C-BD0C-B96E7BC55E1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3" name="テキスト ボックス 582">
          <a:extLst>
            <a:ext uri="{FF2B5EF4-FFF2-40B4-BE49-F238E27FC236}">
              <a16:creationId xmlns:a16="http://schemas.microsoft.com/office/drawing/2014/main" id="{807F88AA-221A-4AAF-A6AF-BC9B50490E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4" name="直線コネクタ 583">
          <a:extLst>
            <a:ext uri="{FF2B5EF4-FFF2-40B4-BE49-F238E27FC236}">
              <a16:creationId xmlns:a16="http://schemas.microsoft.com/office/drawing/2014/main" id="{8DAC978F-4B8B-4600-973B-3F6227746B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5" name="テキスト ボックス 584">
          <a:extLst>
            <a:ext uri="{FF2B5EF4-FFF2-40B4-BE49-F238E27FC236}">
              <a16:creationId xmlns:a16="http://schemas.microsoft.com/office/drawing/2014/main" id="{BCD7E61A-3493-45A1-B37D-19C6E1A891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6" name="直線コネクタ 585">
          <a:extLst>
            <a:ext uri="{FF2B5EF4-FFF2-40B4-BE49-F238E27FC236}">
              <a16:creationId xmlns:a16="http://schemas.microsoft.com/office/drawing/2014/main" id="{53DA8E8D-31DC-413A-B3F8-BD43682BAA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7" name="テキスト ボックス 586">
          <a:extLst>
            <a:ext uri="{FF2B5EF4-FFF2-40B4-BE49-F238E27FC236}">
              <a16:creationId xmlns:a16="http://schemas.microsoft.com/office/drawing/2014/main" id="{BC3D49EF-11AC-49CE-85F5-231248139BF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a:extLst>
            <a:ext uri="{FF2B5EF4-FFF2-40B4-BE49-F238E27FC236}">
              <a16:creationId xmlns:a16="http://schemas.microsoft.com/office/drawing/2014/main" id="{89DAFB87-605E-4076-95E5-86FC8F20A9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2A43E288-D24F-4B33-9B9B-CEC1877E595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a:extLst>
            <a:ext uri="{FF2B5EF4-FFF2-40B4-BE49-F238E27FC236}">
              <a16:creationId xmlns:a16="http://schemas.microsoft.com/office/drawing/2014/main" id="{EF961012-9CA3-4DCE-95DF-328CA03BB7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91" name="直線コネクタ 590">
          <a:extLst>
            <a:ext uri="{FF2B5EF4-FFF2-40B4-BE49-F238E27FC236}">
              <a16:creationId xmlns:a16="http://schemas.microsoft.com/office/drawing/2014/main" id="{213FE7E7-4851-40BD-8C37-9629641ECE47}"/>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92" name="【庁舎】&#10;有形固定資産減価償却率最小値テキスト">
          <a:extLst>
            <a:ext uri="{FF2B5EF4-FFF2-40B4-BE49-F238E27FC236}">
              <a16:creationId xmlns:a16="http://schemas.microsoft.com/office/drawing/2014/main" id="{4EC0E379-3858-44B8-B4B4-DD340F1AD763}"/>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93" name="直線コネクタ 592">
          <a:extLst>
            <a:ext uri="{FF2B5EF4-FFF2-40B4-BE49-F238E27FC236}">
              <a16:creationId xmlns:a16="http://schemas.microsoft.com/office/drawing/2014/main" id="{446C9257-C139-4801-8CB5-52C847EAE8A5}"/>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4" name="【庁舎】&#10;有形固定資産減価償却率最大値テキスト">
          <a:extLst>
            <a:ext uri="{FF2B5EF4-FFF2-40B4-BE49-F238E27FC236}">
              <a16:creationId xmlns:a16="http://schemas.microsoft.com/office/drawing/2014/main" id="{1DBE3FC7-94E2-4CA0-B40C-B317571E52D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5" name="直線コネクタ 594">
          <a:extLst>
            <a:ext uri="{FF2B5EF4-FFF2-40B4-BE49-F238E27FC236}">
              <a16:creationId xmlns:a16="http://schemas.microsoft.com/office/drawing/2014/main" id="{F4A20816-ECD2-484C-85EF-DA175EF99C2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6" name="【庁舎】&#10;有形固定資産減価償却率平均値テキスト">
          <a:extLst>
            <a:ext uri="{FF2B5EF4-FFF2-40B4-BE49-F238E27FC236}">
              <a16:creationId xmlns:a16="http://schemas.microsoft.com/office/drawing/2014/main" id="{A601EFF2-B43C-440C-ADD6-E697CD9BF6AF}"/>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97" name="フローチャート: 判断 596">
          <a:extLst>
            <a:ext uri="{FF2B5EF4-FFF2-40B4-BE49-F238E27FC236}">
              <a16:creationId xmlns:a16="http://schemas.microsoft.com/office/drawing/2014/main" id="{90AB5992-521B-464F-9455-1ECDD5C9B1EC}"/>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8" name="フローチャート: 判断 597">
          <a:extLst>
            <a:ext uri="{FF2B5EF4-FFF2-40B4-BE49-F238E27FC236}">
              <a16:creationId xmlns:a16="http://schemas.microsoft.com/office/drawing/2014/main" id="{FFE72809-5A0E-4C8B-87A0-9470A496E8DE}"/>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99" name="n_1aveValue【庁舎】&#10;有形固定資産減価償却率">
          <a:extLst>
            <a:ext uri="{FF2B5EF4-FFF2-40B4-BE49-F238E27FC236}">
              <a16:creationId xmlns:a16="http://schemas.microsoft.com/office/drawing/2014/main" id="{DEBF51AB-4EEE-4CB1-94D0-18E5E35D71C9}"/>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00" name="フローチャート: 判断 599">
          <a:extLst>
            <a:ext uri="{FF2B5EF4-FFF2-40B4-BE49-F238E27FC236}">
              <a16:creationId xmlns:a16="http://schemas.microsoft.com/office/drawing/2014/main" id="{B347D4BB-EA35-405F-BA95-72A393CF33FF}"/>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601" name="n_2aveValue【庁舎】&#10;有形固定資産減価償却率">
          <a:extLst>
            <a:ext uri="{FF2B5EF4-FFF2-40B4-BE49-F238E27FC236}">
              <a16:creationId xmlns:a16="http://schemas.microsoft.com/office/drawing/2014/main" id="{B0674E8F-BD6B-48DE-8F68-E03319D7788C}"/>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602" name="フローチャート: 判断 601">
          <a:extLst>
            <a:ext uri="{FF2B5EF4-FFF2-40B4-BE49-F238E27FC236}">
              <a16:creationId xmlns:a16="http://schemas.microsoft.com/office/drawing/2014/main" id="{27F136D6-9CBA-42F9-AEDF-77BE484EDCD7}"/>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603" name="n_3aveValue【庁舎】&#10;有形固定資産減価償却率">
          <a:extLst>
            <a:ext uri="{FF2B5EF4-FFF2-40B4-BE49-F238E27FC236}">
              <a16:creationId xmlns:a16="http://schemas.microsoft.com/office/drawing/2014/main" id="{C21DF95B-1E7B-4C5A-AEFF-C1E281D910EF}"/>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D256127C-6918-439C-9E07-662F2E3B9A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16B4AD50-AF19-46D9-878B-36F3AA36A3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BEB5B382-5464-4B1C-B337-707E5F6BED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90C864FD-ACFA-45AC-9052-6164696F6ED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6217D661-DE31-483F-B6D9-6B48375193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102144</xdr:rowOff>
    </xdr:from>
    <xdr:to>
      <xdr:col>85</xdr:col>
      <xdr:colOff>177800</xdr:colOff>
      <xdr:row>100</xdr:row>
      <xdr:rowOff>32294</xdr:rowOff>
    </xdr:to>
    <xdr:sp macro="" textlink="">
      <xdr:nvSpPr>
        <xdr:cNvPr id="609" name="楕円 608">
          <a:extLst>
            <a:ext uri="{FF2B5EF4-FFF2-40B4-BE49-F238E27FC236}">
              <a16:creationId xmlns:a16="http://schemas.microsoft.com/office/drawing/2014/main" id="{3C9C712D-2770-4F3C-BFDD-FFF4CB216310}"/>
            </a:ext>
          </a:extLst>
        </xdr:cNvPr>
        <xdr:cNvSpPr/>
      </xdr:nvSpPr>
      <xdr:spPr>
        <a:xfrm>
          <a:off x="162687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610" name="【庁舎】&#10;有形固定資産減価償却率該当値テキスト">
          <a:extLst>
            <a:ext uri="{FF2B5EF4-FFF2-40B4-BE49-F238E27FC236}">
              <a16:creationId xmlns:a16="http://schemas.microsoft.com/office/drawing/2014/main" id="{D309A7F7-7D9B-42DF-8BD5-199246F68209}"/>
            </a:ext>
          </a:extLst>
        </xdr:cNvPr>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103777</xdr:rowOff>
    </xdr:from>
    <xdr:to>
      <xdr:col>81</xdr:col>
      <xdr:colOff>101600</xdr:colOff>
      <xdr:row>100</xdr:row>
      <xdr:rowOff>33927</xdr:rowOff>
    </xdr:to>
    <xdr:sp macro="" textlink="">
      <xdr:nvSpPr>
        <xdr:cNvPr id="611" name="楕円 610">
          <a:extLst>
            <a:ext uri="{FF2B5EF4-FFF2-40B4-BE49-F238E27FC236}">
              <a16:creationId xmlns:a16="http://schemas.microsoft.com/office/drawing/2014/main" id="{76EF5904-1664-499D-BAE3-FAA81176B93D}"/>
            </a:ext>
          </a:extLst>
        </xdr:cNvPr>
        <xdr:cNvSpPr/>
      </xdr:nvSpPr>
      <xdr:spPr>
        <a:xfrm>
          <a:off x="15430500" y="17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152944</xdr:rowOff>
    </xdr:from>
    <xdr:to>
      <xdr:col>85</xdr:col>
      <xdr:colOff>127000</xdr:colOff>
      <xdr:row>99</xdr:row>
      <xdr:rowOff>154577</xdr:rowOff>
    </xdr:to>
    <xdr:cxnSp macro="">
      <xdr:nvCxnSpPr>
        <xdr:cNvPr id="612" name="直線コネクタ 611">
          <a:extLst>
            <a:ext uri="{FF2B5EF4-FFF2-40B4-BE49-F238E27FC236}">
              <a16:creationId xmlns:a16="http://schemas.microsoft.com/office/drawing/2014/main" id="{D5F1921B-EC64-4427-B11F-2053A903F7B0}"/>
            </a:ext>
          </a:extLst>
        </xdr:cNvPr>
        <xdr:cNvCxnSpPr/>
      </xdr:nvCxnSpPr>
      <xdr:spPr>
        <a:xfrm flipV="1">
          <a:off x="15481300" y="171264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138068</xdr:rowOff>
    </xdr:from>
    <xdr:to>
      <xdr:col>76</xdr:col>
      <xdr:colOff>165100</xdr:colOff>
      <xdr:row>100</xdr:row>
      <xdr:rowOff>68218</xdr:rowOff>
    </xdr:to>
    <xdr:sp macro="" textlink="">
      <xdr:nvSpPr>
        <xdr:cNvPr id="613" name="楕円 612">
          <a:extLst>
            <a:ext uri="{FF2B5EF4-FFF2-40B4-BE49-F238E27FC236}">
              <a16:creationId xmlns:a16="http://schemas.microsoft.com/office/drawing/2014/main" id="{2CF66BC8-C633-4179-9489-E54614FEB694}"/>
            </a:ext>
          </a:extLst>
        </xdr:cNvPr>
        <xdr:cNvSpPr/>
      </xdr:nvSpPr>
      <xdr:spPr>
        <a:xfrm>
          <a:off x="14541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154577</xdr:rowOff>
    </xdr:from>
    <xdr:to>
      <xdr:col>81</xdr:col>
      <xdr:colOff>50800</xdr:colOff>
      <xdr:row>100</xdr:row>
      <xdr:rowOff>17418</xdr:rowOff>
    </xdr:to>
    <xdr:cxnSp macro="">
      <xdr:nvCxnSpPr>
        <xdr:cNvPr id="614" name="直線コネクタ 613">
          <a:extLst>
            <a:ext uri="{FF2B5EF4-FFF2-40B4-BE49-F238E27FC236}">
              <a16:creationId xmlns:a16="http://schemas.microsoft.com/office/drawing/2014/main" id="{C45C3502-CB73-437C-9320-6B147B0DB2DF}"/>
            </a:ext>
          </a:extLst>
        </xdr:cNvPr>
        <xdr:cNvCxnSpPr/>
      </xdr:nvCxnSpPr>
      <xdr:spPr>
        <a:xfrm flipV="1">
          <a:off x="14592300" y="171281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50454</xdr:rowOff>
    </xdr:from>
    <xdr:ext cx="405111" cy="259045"/>
    <xdr:sp macro="" textlink="">
      <xdr:nvSpPr>
        <xdr:cNvPr id="615" name="n_1mainValue【庁舎】&#10;有形固定資産減価償却率">
          <a:extLst>
            <a:ext uri="{FF2B5EF4-FFF2-40B4-BE49-F238E27FC236}">
              <a16:creationId xmlns:a16="http://schemas.microsoft.com/office/drawing/2014/main" id="{9F983A18-74EE-4137-A3E5-5F0D45AA3E77}"/>
            </a:ext>
          </a:extLst>
        </xdr:cNvPr>
        <xdr:cNvSpPr txBox="1"/>
      </xdr:nvSpPr>
      <xdr:spPr>
        <a:xfrm>
          <a:off x="15266044"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84745</xdr:rowOff>
    </xdr:from>
    <xdr:ext cx="405111" cy="259045"/>
    <xdr:sp macro="" textlink="">
      <xdr:nvSpPr>
        <xdr:cNvPr id="616" name="n_2mainValue【庁舎】&#10;有形固定資産減価償却率">
          <a:extLst>
            <a:ext uri="{FF2B5EF4-FFF2-40B4-BE49-F238E27FC236}">
              <a16:creationId xmlns:a16="http://schemas.microsoft.com/office/drawing/2014/main" id="{55A88444-A63A-4644-B1F3-AD92DDB7437E}"/>
            </a:ext>
          </a:extLst>
        </xdr:cNvPr>
        <xdr:cNvSpPr txBox="1"/>
      </xdr:nvSpPr>
      <xdr:spPr>
        <a:xfrm>
          <a:off x="14389744" y="1688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95965B1C-417C-45AB-95A1-C42F5718DA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CF3561A3-9B1D-4D47-A740-CF51DB45D2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C9F5A067-77E7-44BF-A2B8-020E92CA3E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F20BA691-8A99-4340-A569-48D1C00842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54396F0F-30BE-4A1C-8750-F5D4E8E6ED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C5A3BA89-3426-4D91-AC14-8EF001D8F9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9AD2CF3B-1FCC-4FB9-ABCE-3240CEB33C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DC9730DD-4B52-424A-A2CE-2D56351B3A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a:extLst>
            <a:ext uri="{FF2B5EF4-FFF2-40B4-BE49-F238E27FC236}">
              <a16:creationId xmlns:a16="http://schemas.microsoft.com/office/drawing/2014/main" id="{346FA272-76C3-41CE-8037-1D46C67F23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a:extLst>
            <a:ext uri="{FF2B5EF4-FFF2-40B4-BE49-F238E27FC236}">
              <a16:creationId xmlns:a16="http://schemas.microsoft.com/office/drawing/2014/main" id="{12F61AC9-27F8-4D98-A1AB-B59D93EADA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7" name="直線コネクタ 626">
          <a:extLst>
            <a:ext uri="{FF2B5EF4-FFF2-40B4-BE49-F238E27FC236}">
              <a16:creationId xmlns:a16="http://schemas.microsoft.com/office/drawing/2014/main" id="{8C34B690-022E-47D9-B8A2-87511D7B3CB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8" name="テキスト ボックス 627">
          <a:extLst>
            <a:ext uri="{FF2B5EF4-FFF2-40B4-BE49-F238E27FC236}">
              <a16:creationId xmlns:a16="http://schemas.microsoft.com/office/drawing/2014/main" id="{ADEFF50E-4BBA-48E5-8F94-A901047F84F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9" name="直線コネクタ 628">
          <a:extLst>
            <a:ext uri="{FF2B5EF4-FFF2-40B4-BE49-F238E27FC236}">
              <a16:creationId xmlns:a16="http://schemas.microsoft.com/office/drawing/2014/main" id="{D837996A-105F-49BA-B16C-3CED68D14C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0" name="テキスト ボックス 629">
          <a:extLst>
            <a:ext uri="{FF2B5EF4-FFF2-40B4-BE49-F238E27FC236}">
              <a16:creationId xmlns:a16="http://schemas.microsoft.com/office/drawing/2014/main" id="{D07ACA50-5B13-452F-B72D-7ADF463E571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1" name="直線コネクタ 630">
          <a:extLst>
            <a:ext uri="{FF2B5EF4-FFF2-40B4-BE49-F238E27FC236}">
              <a16:creationId xmlns:a16="http://schemas.microsoft.com/office/drawing/2014/main" id="{7AB141FD-E44A-4033-A1A9-5FE00A4E6CF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2" name="テキスト ボックス 631">
          <a:extLst>
            <a:ext uri="{FF2B5EF4-FFF2-40B4-BE49-F238E27FC236}">
              <a16:creationId xmlns:a16="http://schemas.microsoft.com/office/drawing/2014/main" id="{936AC6E6-BBED-436F-8F95-48C8DC83A8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3" name="直線コネクタ 632">
          <a:extLst>
            <a:ext uri="{FF2B5EF4-FFF2-40B4-BE49-F238E27FC236}">
              <a16:creationId xmlns:a16="http://schemas.microsoft.com/office/drawing/2014/main" id="{21C1316F-88EB-446E-AB70-AE0AEE0E179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4" name="テキスト ボックス 633">
          <a:extLst>
            <a:ext uri="{FF2B5EF4-FFF2-40B4-BE49-F238E27FC236}">
              <a16:creationId xmlns:a16="http://schemas.microsoft.com/office/drawing/2014/main" id="{B439E2ED-BAB5-4F03-921C-B12DBB9EACE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5" name="直線コネクタ 634">
          <a:extLst>
            <a:ext uri="{FF2B5EF4-FFF2-40B4-BE49-F238E27FC236}">
              <a16:creationId xmlns:a16="http://schemas.microsoft.com/office/drawing/2014/main" id="{AC2B094F-0747-46CF-B1CA-6CFA8DACD40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6" name="テキスト ボックス 635">
          <a:extLst>
            <a:ext uri="{FF2B5EF4-FFF2-40B4-BE49-F238E27FC236}">
              <a16:creationId xmlns:a16="http://schemas.microsoft.com/office/drawing/2014/main" id="{5FA7CF3F-D1C5-4642-B581-6BBE9295C01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7" name="直線コネクタ 636">
          <a:extLst>
            <a:ext uri="{FF2B5EF4-FFF2-40B4-BE49-F238E27FC236}">
              <a16:creationId xmlns:a16="http://schemas.microsoft.com/office/drawing/2014/main" id="{E10A3904-64C1-4B0C-A58A-088A71C14F3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38" name="テキスト ボックス 637">
          <a:extLst>
            <a:ext uri="{FF2B5EF4-FFF2-40B4-BE49-F238E27FC236}">
              <a16:creationId xmlns:a16="http://schemas.microsoft.com/office/drawing/2014/main" id="{AE039424-11DD-42AB-A3C8-BB2699F4E534}"/>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a:extLst>
            <a:ext uri="{FF2B5EF4-FFF2-40B4-BE49-F238E27FC236}">
              <a16:creationId xmlns:a16="http://schemas.microsoft.com/office/drawing/2014/main" id="{CF47F743-5CB2-47C1-AEC1-B52675A532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0" name="テキスト ボックス 639">
          <a:extLst>
            <a:ext uri="{FF2B5EF4-FFF2-40B4-BE49-F238E27FC236}">
              <a16:creationId xmlns:a16="http://schemas.microsoft.com/office/drawing/2014/main" id="{867277BB-D810-41DA-99F8-43229416413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庁舎】&#10;一人当たり面積グラフ枠">
          <a:extLst>
            <a:ext uri="{FF2B5EF4-FFF2-40B4-BE49-F238E27FC236}">
              <a16:creationId xmlns:a16="http://schemas.microsoft.com/office/drawing/2014/main" id="{D478B021-7457-4870-AA51-DB360260EC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42" name="直線コネクタ 641">
          <a:extLst>
            <a:ext uri="{FF2B5EF4-FFF2-40B4-BE49-F238E27FC236}">
              <a16:creationId xmlns:a16="http://schemas.microsoft.com/office/drawing/2014/main" id="{77CC964B-2EA7-456A-8DD6-1E0974233ADA}"/>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43" name="【庁舎】&#10;一人当たり面積最小値テキスト">
          <a:extLst>
            <a:ext uri="{FF2B5EF4-FFF2-40B4-BE49-F238E27FC236}">
              <a16:creationId xmlns:a16="http://schemas.microsoft.com/office/drawing/2014/main" id="{912B3A07-8D9D-4503-A639-E7291637E296}"/>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44" name="直線コネクタ 643">
          <a:extLst>
            <a:ext uri="{FF2B5EF4-FFF2-40B4-BE49-F238E27FC236}">
              <a16:creationId xmlns:a16="http://schemas.microsoft.com/office/drawing/2014/main" id="{008BC153-EF8A-421B-A574-EBBA9752E4D2}"/>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45" name="【庁舎】&#10;一人当たり面積最大値テキスト">
          <a:extLst>
            <a:ext uri="{FF2B5EF4-FFF2-40B4-BE49-F238E27FC236}">
              <a16:creationId xmlns:a16="http://schemas.microsoft.com/office/drawing/2014/main" id="{CEF30657-AEFB-4EB3-8A8E-0928839A7C4D}"/>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46" name="直線コネクタ 645">
          <a:extLst>
            <a:ext uri="{FF2B5EF4-FFF2-40B4-BE49-F238E27FC236}">
              <a16:creationId xmlns:a16="http://schemas.microsoft.com/office/drawing/2014/main" id="{3CCC7CF7-B03B-44C4-A17F-32F628BBAA95}"/>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647" name="【庁舎】&#10;一人当たり面積平均値テキスト">
          <a:extLst>
            <a:ext uri="{FF2B5EF4-FFF2-40B4-BE49-F238E27FC236}">
              <a16:creationId xmlns:a16="http://schemas.microsoft.com/office/drawing/2014/main" id="{F44E78E7-C5B2-47B4-B4EF-5C2621B4D509}"/>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48" name="フローチャート: 判断 647">
          <a:extLst>
            <a:ext uri="{FF2B5EF4-FFF2-40B4-BE49-F238E27FC236}">
              <a16:creationId xmlns:a16="http://schemas.microsoft.com/office/drawing/2014/main" id="{773D7E26-08FD-4D32-9036-345435B5244E}"/>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49" name="フローチャート: 判断 648">
          <a:extLst>
            <a:ext uri="{FF2B5EF4-FFF2-40B4-BE49-F238E27FC236}">
              <a16:creationId xmlns:a16="http://schemas.microsoft.com/office/drawing/2014/main" id="{1AE36029-26FB-4E2F-ABDF-4F74E05E850E}"/>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650" name="n_1aveValue【庁舎】&#10;一人当たり面積">
          <a:extLst>
            <a:ext uri="{FF2B5EF4-FFF2-40B4-BE49-F238E27FC236}">
              <a16:creationId xmlns:a16="http://schemas.microsoft.com/office/drawing/2014/main" id="{8D93934C-2ABF-4376-9390-A6F1F7B5E0DE}"/>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51" name="フローチャート: 判断 650">
          <a:extLst>
            <a:ext uri="{FF2B5EF4-FFF2-40B4-BE49-F238E27FC236}">
              <a16:creationId xmlns:a16="http://schemas.microsoft.com/office/drawing/2014/main" id="{703C379F-7AD4-42C5-94F6-FC2169228AA3}"/>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652" name="n_2aveValue【庁舎】&#10;一人当たり面積">
          <a:extLst>
            <a:ext uri="{FF2B5EF4-FFF2-40B4-BE49-F238E27FC236}">
              <a16:creationId xmlns:a16="http://schemas.microsoft.com/office/drawing/2014/main" id="{D67C8823-E2C4-4F9C-B30B-D4C16DCD318B}"/>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653" name="フローチャート: 判断 652">
          <a:extLst>
            <a:ext uri="{FF2B5EF4-FFF2-40B4-BE49-F238E27FC236}">
              <a16:creationId xmlns:a16="http://schemas.microsoft.com/office/drawing/2014/main" id="{007B6317-0FDC-4CA8-A6DD-057339DA93AE}"/>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654" name="n_3aveValue【庁舎】&#10;一人当たり面積">
          <a:extLst>
            <a:ext uri="{FF2B5EF4-FFF2-40B4-BE49-F238E27FC236}">
              <a16:creationId xmlns:a16="http://schemas.microsoft.com/office/drawing/2014/main" id="{4D657348-8905-4BE6-B2EA-F2EA9F8A57DD}"/>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A445B9BE-3E82-4108-941A-22C3501354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9EE7658C-BA4D-4574-97C4-922F2F59AC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EF8D61E4-CCB7-4F24-B8CE-68C6B6269B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91AB212C-A278-40DF-938B-4C42D422C5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C0FF6100-51C1-41FC-B98F-EBD275A763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52668</xdr:rowOff>
    </xdr:from>
    <xdr:to>
      <xdr:col>116</xdr:col>
      <xdr:colOff>114300</xdr:colOff>
      <xdr:row>108</xdr:row>
      <xdr:rowOff>154268</xdr:rowOff>
    </xdr:to>
    <xdr:sp macro="" textlink="">
      <xdr:nvSpPr>
        <xdr:cNvPr id="660" name="楕円 659">
          <a:extLst>
            <a:ext uri="{FF2B5EF4-FFF2-40B4-BE49-F238E27FC236}">
              <a16:creationId xmlns:a16="http://schemas.microsoft.com/office/drawing/2014/main" id="{507E558F-F13E-4A56-AE75-7F874F2323A7}"/>
            </a:ext>
          </a:extLst>
        </xdr:cNvPr>
        <xdr:cNvSpPr/>
      </xdr:nvSpPr>
      <xdr:spPr>
        <a:xfrm>
          <a:off x="22110700" y="185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156662</xdr:rowOff>
    </xdr:from>
    <xdr:ext cx="469744" cy="259045"/>
    <xdr:sp macro="" textlink="">
      <xdr:nvSpPr>
        <xdr:cNvPr id="661" name="【庁舎】&#10;一人当たり面積該当値テキスト">
          <a:extLst>
            <a:ext uri="{FF2B5EF4-FFF2-40B4-BE49-F238E27FC236}">
              <a16:creationId xmlns:a16="http://schemas.microsoft.com/office/drawing/2014/main" id="{B02191C5-C881-4C48-AB62-6323F0F1484A}"/>
            </a:ext>
          </a:extLst>
        </xdr:cNvPr>
        <xdr:cNvSpPr txBox="1"/>
      </xdr:nvSpPr>
      <xdr:spPr>
        <a:xfrm>
          <a:off x="22199600" y="185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662" name="楕円 661">
          <a:extLst>
            <a:ext uri="{FF2B5EF4-FFF2-40B4-BE49-F238E27FC236}">
              <a16:creationId xmlns:a16="http://schemas.microsoft.com/office/drawing/2014/main" id="{35682036-1441-483A-90B8-7C3978D29F70}"/>
            </a:ext>
          </a:extLst>
        </xdr:cNvPr>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103468</xdr:rowOff>
    </xdr:from>
    <xdr:to>
      <xdr:col>116</xdr:col>
      <xdr:colOff>63500</xdr:colOff>
      <xdr:row>108</xdr:row>
      <xdr:rowOff>105592</xdr:rowOff>
    </xdr:to>
    <xdr:cxnSp macro="">
      <xdr:nvCxnSpPr>
        <xdr:cNvPr id="663" name="直線コネクタ 662">
          <a:extLst>
            <a:ext uri="{FF2B5EF4-FFF2-40B4-BE49-F238E27FC236}">
              <a16:creationId xmlns:a16="http://schemas.microsoft.com/office/drawing/2014/main" id="{61A0AA77-8178-4B57-B243-C92987E1E085}"/>
            </a:ext>
          </a:extLst>
        </xdr:cNvPr>
        <xdr:cNvCxnSpPr/>
      </xdr:nvCxnSpPr>
      <xdr:spPr>
        <a:xfrm flipV="1">
          <a:off x="21323300" y="18620068"/>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76019</xdr:rowOff>
    </xdr:from>
    <xdr:to>
      <xdr:col>107</xdr:col>
      <xdr:colOff>101600</xdr:colOff>
      <xdr:row>109</xdr:row>
      <xdr:rowOff>6169</xdr:rowOff>
    </xdr:to>
    <xdr:sp macro="" textlink="">
      <xdr:nvSpPr>
        <xdr:cNvPr id="664" name="楕円 663">
          <a:extLst>
            <a:ext uri="{FF2B5EF4-FFF2-40B4-BE49-F238E27FC236}">
              <a16:creationId xmlns:a16="http://schemas.microsoft.com/office/drawing/2014/main" id="{E93C3DE4-563A-4A47-A7EE-A073CAC6F453}"/>
            </a:ext>
          </a:extLst>
        </xdr:cNvPr>
        <xdr:cNvSpPr/>
      </xdr:nvSpPr>
      <xdr:spPr>
        <a:xfrm>
          <a:off x="20383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105592</xdr:rowOff>
    </xdr:from>
    <xdr:to>
      <xdr:col>111</xdr:col>
      <xdr:colOff>177800</xdr:colOff>
      <xdr:row>108</xdr:row>
      <xdr:rowOff>126819</xdr:rowOff>
    </xdr:to>
    <xdr:cxnSp macro="">
      <xdr:nvCxnSpPr>
        <xdr:cNvPr id="665" name="直線コネクタ 664">
          <a:extLst>
            <a:ext uri="{FF2B5EF4-FFF2-40B4-BE49-F238E27FC236}">
              <a16:creationId xmlns:a16="http://schemas.microsoft.com/office/drawing/2014/main" id="{D09B3EE6-3D95-4032-83C1-EA64FE852318}"/>
            </a:ext>
          </a:extLst>
        </xdr:cNvPr>
        <xdr:cNvCxnSpPr/>
      </xdr:nvCxnSpPr>
      <xdr:spPr>
        <a:xfrm flipV="1">
          <a:off x="20434300" y="186221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147519</xdr:rowOff>
    </xdr:from>
    <xdr:ext cx="469744" cy="259045"/>
    <xdr:sp macro="" textlink="">
      <xdr:nvSpPr>
        <xdr:cNvPr id="666" name="n_1mainValue【庁舎】&#10;一人当たり面積">
          <a:extLst>
            <a:ext uri="{FF2B5EF4-FFF2-40B4-BE49-F238E27FC236}">
              <a16:creationId xmlns:a16="http://schemas.microsoft.com/office/drawing/2014/main" id="{D698834F-F86F-48ED-893E-B4E583A41A61}"/>
            </a:ext>
          </a:extLst>
        </xdr:cNvPr>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168746</xdr:rowOff>
    </xdr:from>
    <xdr:ext cx="469744" cy="259045"/>
    <xdr:sp macro="" textlink="">
      <xdr:nvSpPr>
        <xdr:cNvPr id="667" name="n_2mainValue【庁舎】&#10;一人当たり面積">
          <a:extLst>
            <a:ext uri="{FF2B5EF4-FFF2-40B4-BE49-F238E27FC236}">
              <a16:creationId xmlns:a16="http://schemas.microsoft.com/office/drawing/2014/main" id="{3E49B0FA-BA9F-4864-B25F-4519C87F412D}"/>
            </a:ext>
          </a:extLst>
        </xdr:cNvPr>
        <xdr:cNvSpPr txBox="1"/>
      </xdr:nvSpPr>
      <xdr:spPr>
        <a:xfrm>
          <a:off x="20199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a:extLst>
            <a:ext uri="{FF2B5EF4-FFF2-40B4-BE49-F238E27FC236}">
              <a16:creationId xmlns:a16="http://schemas.microsoft.com/office/drawing/2014/main" id="{4DA150C0-2D68-4A75-B160-B05156BC78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a:extLst>
            <a:ext uri="{FF2B5EF4-FFF2-40B4-BE49-F238E27FC236}">
              <a16:creationId xmlns:a16="http://schemas.microsoft.com/office/drawing/2014/main" id="{B515F40A-1256-4636-8DFB-549125CBA5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a:extLst>
            <a:ext uri="{FF2B5EF4-FFF2-40B4-BE49-F238E27FC236}">
              <a16:creationId xmlns:a16="http://schemas.microsoft.com/office/drawing/2014/main" id="{DBBC1C7C-AD35-42A7-AADE-62BC53AE52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福祉施設・保健センターについては近年整備を行っており、比較的新しい施設が多いため減価償却率は低くなっている。一人当たりの面積は住民基本台帳数が少ないため、大きくなる傾向がある。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2,744
2,729
294.23
3,379,005
2,970,259
288,035
1,946,182
2,955,183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継続的な人口減少や、県下でも高い高齢化率（平成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年末で</a:t>
          </a:r>
          <a:r>
            <a:rPr kumimoji="1" lang="en-US" altLang="ja-JP" sz="1000">
              <a:solidFill>
                <a:sysClr val="windowText" lastClr="000000"/>
              </a:solidFill>
              <a:effectLst/>
              <a:latin typeface="+mn-lt"/>
              <a:ea typeface="+mn-ea"/>
              <a:cs typeface="+mn-cs"/>
            </a:rPr>
            <a:t>52.6</a:t>
          </a:r>
          <a:r>
            <a:rPr kumimoji="1" lang="ja-JP" altLang="ja-JP" sz="1000">
              <a:solidFill>
                <a:schemeClr val="dk1"/>
              </a:solidFill>
              <a:effectLst/>
              <a:latin typeface="+mn-lt"/>
              <a:ea typeface="+mn-ea"/>
              <a:cs typeface="+mn-cs"/>
            </a:rPr>
            <a:t>％）に加え、町内に中心となる産業が無いこと等により、財政基盤が弱く、類似団体内平均を下回っている。さらに、固定資産税、住民税等の地方税による税収も少なく、厳しい状況が続く見込みである。</a:t>
          </a:r>
          <a:endParaRPr lang="ja-JP" altLang="ja-JP" sz="1100">
            <a:effectLst/>
          </a:endParaRPr>
        </a:p>
        <a:p>
          <a:r>
            <a:rPr kumimoji="1" lang="ja-JP" altLang="ja-JP" sz="1000">
              <a:solidFill>
                <a:schemeClr val="dk1"/>
              </a:solidFill>
              <a:effectLst/>
              <a:latin typeface="+mn-lt"/>
              <a:ea typeface="+mn-ea"/>
              <a:cs typeface="+mn-cs"/>
            </a:rPr>
            <a:t>　今後も、投資的経費や人件費の抑制等に努め、適正な事業の選択を行うことで歳出の見直しを実施し、かつ地方税の徴収強化に努める。また、長期総合計画に沿った施策の重点化により活力ある</a:t>
          </a:r>
          <a:r>
            <a:rPr kumimoji="1" lang="ja-JP" altLang="ja-JP" sz="900">
              <a:solidFill>
                <a:schemeClr val="dk1"/>
              </a:solidFill>
              <a:effectLst/>
              <a:latin typeface="+mn-lt"/>
              <a:ea typeface="+mn-ea"/>
              <a:cs typeface="+mn-cs"/>
            </a:rPr>
            <a:t>まちづくり</a:t>
          </a:r>
          <a:r>
            <a:rPr kumimoji="1" lang="ja-JP" altLang="ja-JP" sz="1000">
              <a:solidFill>
                <a:schemeClr val="dk1"/>
              </a:solidFill>
              <a:effectLst/>
              <a:latin typeface="+mn-lt"/>
              <a:ea typeface="+mn-ea"/>
              <a:cs typeface="+mn-cs"/>
            </a:rPr>
            <a:t>を展開しつつ、行政の効率化に努めることで、財政の健全化を図る。</a:t>
          </a:r>
          <a:endParaRPr lang="ja-JP" altLang="ja-JP" sz="11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経常収支比率において、分母を構成するもののうち、地方交付税、臨時財政対策債ともに減となり、分母は昨年度よりも減少した。分子を構成するもののうち、物件費等の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により、全体として昨年度よりも</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となった。分子</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分母</a:t>
          </a:r>
          <a:r>
            <a:rPr kumimoji="1" lang="ja-JP" altLang="en-US" sz="900">
              <a:solidFill>
                <a:schemeClr val="dk1"/>
              </a:solidFill>
              <a:effectLst/>
              <a:latin typeface="+mn-lt"/>
              <a:ea typeface="+mn-ea"/>
              <a:cs typeface="+mn-cs"/>
            </a:rPr>
            <a:t>とも</a:t>
          </a:r>
          <a:r>
            <a:rPr kumimoji="1" lang="ja-JP" altLang="ja-JP" sz="900">
              <a:solidFill>
                <a:schemeClr val="dk1"/>
              </a:solidFill>
              <a:effectLst/>
              <a:latin typeface="+mn-lt"/>
              <a:ea typeface="+mn-ea"/>
              <a:cs typeface="+mn-cs"/>
            </a:rPr>
            <a:t>減</a:t>
          </a:r>
          <a:r>
            <a:rPr kumimoji="1" lang="ja-JP" altLang="en-US" sz="900">
              <a:solidFill>
                <a:schemeClr val="dk1"/>
              </a:solidFill>
              <a:effectLst/>
              <a:latin typeface="+mn-lt"/>
              <a:ea typeface="+mn-ea"/>
              <a:cs typeface="+mn-cs"/>
            </a:rPr>
            <a:t>となったが</a:t>
          </a:r>
          <a:r>
            <a:rPr kumimoji="1" lang="ja-JP" altLang="ja-JP" sz="900">
              <a:solidFill>
                <a:schemeClr val="dk1"/>
              </a:solidFill>
              <a:effectLst/>
              <a:latin typeface="+mn-lt"/>
              <a:ea typeface="+mn-ea"/>
              <a:cs typeface="+mn-cs"/>
            </a:rPr>
            <a:t>、昨年度より</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した。全国的に経常収支比率が増加傾向にあり今年度は全国平均、県平均を下回る結果となった。</a:t>
          </a:r>
          <a:endParaRPr lang="ja-JP" altLang="ja-JP" sz="1050">
            <a:effectLst/>
          </a:endParaRPr>
        </a:p>
        <a:p>
          <a:r>
            <a:rPr kumimoji="1" lang="ja-JP" altLang="ja-JP" sz="900">
              <a:solidFill>
                <a:schemeClr val="dk1"/>
              </a:solidFill>
              <a:effectLst/>
              <a:latin typeface="+mn-lt"/>
              <a:ea typeface="+mn-ea"/>
              <a:cs typeface="+mn-cs"/>
            </a:rPr>
            <a:t>　今後も税収入や普通交付税の減少が見込まれるため、物件費・維持補修費等事務事業の優先度を精査し、優先度の低い事業については計画的に廃止・縮小を進めるなどして経常経費の削減を図る。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63</xdr:row>
      <xdr:rowOff>152506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0961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31856</xdr:rowOff>
    </xdr:from>
    <xdr:to>
      <xdr:col>19</xdr:col>
      <xdr:colOff>133350</xdr:colOff>
      <xdr:row>63</xdr:row>
      <xdr:rowOff>152506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332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31856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271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62019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717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73995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101706</xdr:rowOff>
    </xdr:from>
    <xdr:to>
      <xdr:col>19</xdr:col>
      <xdr:colOff>184150</xdr:colOff>
      <xdr:row>64</xdr:row>
      <xdr:rowOff>31856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152506</xdr:rowOff>
    </xdr:from>
    <xdr:to>
      <xdr:col>15</xdr:col>
      <xdr:colOff>133350</xdr:colOff>
      <xdr:row>63</xdr:row>
      <xdr:rowOff>82656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92833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122996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人件費・物件費等について、過去</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年間に</a:t>
          </a:r>
          <a:r>
            <a:rPr kumimoji="1" lang="ja-JP" altLang="en-US" sz="1000">
              <a:solidFill>
                <a:schemeClr val="dk1"/>
              </a:solidFill>
              <a:effectLst/>
              <a:latin typeface="+mn-lt"/>
              <a:ea typeface="+mn-ea"/>
              <a:cs typeface="+mn-cs"/>
            </a:rPr>
            <a:t>わたり</a:t>
          </a:r>
          <a:r>
            <a:rPr kumimoji="1" lang="ja-JP" altLang="ja-JP" sz="1000">
              <a:solidFill>
                <a:schemeClr val="dk1"/>
              </a:solidFill>
              <a:effectLst/>
              <a:latin typeface="+mn-lt"/>
              <a:ea typeface="+mn-ea"/>
              <a:cs typeface="+mn-cs"/>
            </a:rPr>
            <a:t>類似団体内平均を下回っている。</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年度人件費について、</a:t>
          </a:r>
          <a:r>
            <a:rPr kumimoji="1" lang="ja-JP" altLang="en-US" sz="1000">
              <a:solidFill>
                <a:schemeClr val="dk1"/>
              </a:solidFill>
              <a:effectLst/>
              <a:latin typeface="+mn-lt"/>
              <a:ea typeface="+mn-ea"/>
              <a:cs typeface="+mn-cs"/>
            </a:rPr>
            <a:t>地域おこし協力隊員</a:t>
          </a:r>
          <a:r>
            <a:rPr kumimoji="1" lang="ja-JP" altLang="ja-JP" sz="1000">
              <a:solidFill>
                <a:schemeClr val="dk1"/>
              </a:solidFill>
              <a:effectLst/>
              <a:latin typeface="+mn-lt"/>
              <a:ea typeface="+mn-ea"/>
              <a:cs typeface="+mn-cs"/>
            </a:rPr>
            <a:t>の増</a:t>
          </a:r>
          <a:r>
            <a:rPr kumimoji="1" lang="ja-JP" altLang="en-US" sz="1000">
              <a:solidFill>
                <a:schemeClr val="dk1"/>
              </a:solidFill>
              <a:effectLst/>
              <a:latin typeface="+mn-lt"/>
              <a:ea typeface="+mn-ea"/>
              <a:cs typeface="+mn-cs"/>
            </a:rPr>
            <a:t>等を要因として</a:t>
          </a:r>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4.4</a:t>
          </a:r>
          <a:r>
            <a:rPr kumimoji="1" lang="ja-JP" altLang="ja-JP" sz="1000">
              <a:solidFill>
                <a:schemeClr val="dk1"/>
              </a:solidFill>
              <a:effectLst/>
              <a:latin typeface="+mn-lt"/>
              <a:ea typeface="+mn-ea"/>
              <a:cs typeface="+mn-cs"/>
            </a:rPr>
            <a:t>％増となった。また、物件費では、</a:t>
          </a:r>
          <a:r>
            <a:rPr kumimoji="1" lang="ja-JP" altLang="en-US" sz="1000">
              <a:solidFill>
                <a:schemeClr val="dk1"/>
              </a:solidFill>
              <a:effectLst/>
              <a:latin typeface="+mn-lt"/>
              <a:ea typeface="+mn-ea"/>
              <a:cs typeface="+mn-cs"/>
            </a:rPr>
            <a:t>特別支援教育支援員</a:t>
          </a:r>
          <a:r>
            <a:rPr kumimoji="1" lang="ja-JP" altLang="ja-JP" sz="1000">
              <a:solidFill>
                <a:schemeClr val="dk1"/>
              </a:solidFill>
              <a:effectLst/>
              <a:latin typeface="+mn-lt"/>
              <a:ea typeface="+mn-ea"/>
              <a:cs typeface="+mn-cs"/>
            </a:rPr>
            <a:t>賃金や</a:t>
          </a:r>
          <a:r>
            <a:rPr kumimoji="1" lang="ja-JP" altLang="en-US" sz="1000">
              <a:solidFill>
                <a:schemeClr val="dk1"/>
              </a:solidFill>
              <a:effectLst/>
              <a:latin typeface="+mn-lt"/>
              <a:ea typeface="+mn-ea"/>
              <a:cs typeface="+mn-cs"/>
            </a:rPr>
            <a:t>各種計画策定業務委託料</a:t>
          </a:r>
          <a:r>
            <a:rPr kumimoji="1" lang="ja-JP" altLang="ja-JP" sz="1000">
              <a:solidFill>
                <a:schemeClr val="dk1"/>
              </a:solidFill>
              <a:effectLst/>
              <a:latin typeface="+mn-lt"/>
              <a:ea typeface="+mn-ea"/>
              <a:cs typeface="+mn-cs"/>
            </a:rPr>
            <a:t>により前年度比</a:t>
          </a:r>
          <a:r>
            <a:rPr kumimoji="1" lang="en-US" altLang="ja-JP" sz="1000">
              <a:solidFill>
                <a:schemeClr val="dk1"/>
              </a:solidFill>
              <a:effectLst/>
              <a:latin typeface="+mn-lt"/>
              <a:ea typeface="+mn-ea"/>
              <a:cs typeface="+mn-cs"/>
            </a:rPr>
            <a:t>4.7</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となり、結果として人件費・物件費等の決算額は昨年度よりも</a:t>
          </a:r>
          <a:r>
            <a:rPr kumimoji="1" lang="ja-JP" altLang="en-US" sz="1000">
              <a:solidFill>
                <a:schemeClr val="dk1"/>
              </a:solidFill>
              <a:effectLst/>
              <a:latin typeface="+mn-lt"/>
              <a:ea typeface="+mn-ea"/>
              <a:cs typeface="+mn-cs"/>
            </a:rPr>
            <a:t>増額</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今後、保有する公共施設の維持補修費用がかかることが見込まれるため、需用費の削減や委託先の見直しによる物件費の抑制や、</a:t>
          </a:r>
          <a:r>
            <a:rPr kumimoji="1" lang="ja-JP" altLang="ja-JP" sz="900">
              <a:solidFill>
                <a:schemeClr val="dk1"/>
              </a:solidFill>
              <a:effectLst/>
              <a:latin typeface="+mn-lt"/>
              <a:ea typeface="+mn-ea"/>
              <a:cs typeface="+mn-cs"/>
            </a:rPr>
            <a:t>計画的</a:t>
          </a:r>
          <a:r>
            <a:rPr kumimoji="1" lang="ja-JP" altLang="ja-JP" sz="1000">
              <a:solidFill>
                <a:schemeClr val="dk1"/>
              </a:solidFill>
              <a:effectLst/>
              <a:latin typeface="+mn-lt"/>
              <a:ea typeface="+mn-ea"/>
              <a:cs typeface="+mn-cs"/>
            </a:rPr>
            <a:t>に維持補修を行うことに努め、適正な水準の維持に努める。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158028</xdr:rowOff>
    </xdr:from>
    <xdr:to>
      <xdr:col>23</xdr:col>
      <xdr:colOff>133350</xdr:colOff>
      <xdr:row>80</xdr:row>
      <xdr:rowOff>170343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74028"/>
          <a:ext cx="8382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155120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158028</xdr:rowOff>
    </xdr:from>
    <xdr:to>
      <xdr:col>19</xdr:col>
      <xdr:colOff>133350</xdr:colOff>
      <xdr:row>80</xdr:row>
      <xdr:rowOff>162534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74028"/>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162534</xdr:rowOff>
    </xdr:from>
    <xdr:to>
      <xdr:col>15</xdr:col>
      <xdr:colOff>82550</xdr:colOff>
      <xdr:row>80</xdr:row>
      <xdr:rowOff>165443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78534"/>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148369</xdr:rowOff>
    </xdr:from>
    <xdr:to>
      <xdr:col>11</xdr:col>
      <xdr:colOff>31750</xdr:colOff>
      <xdr:row>80</xdr:row>
      <xdr:rowOff>165443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64369"/>
          <a:ext cx="889000" cy="1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119543</xdr:rowOff>
    </xdr:from>
    <xdr:to>
      <xdr:col>23</xdr:col>
      <xdr:colOff>184150</xdr:colOff>
      <xdr:row>81</xdr:row>
      <xdr:rowOff>49693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40820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107228</xdr:rowOff>
    </xdr:from>
    <xdr:to>
      <xdr:col>19</xdr:col>
      <xdr:colOff>184150</xdr:colOff>
      <xdr:row>81</xdr:row>
      <xdr:rowOff>37378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47555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9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111734</xdr:rowOff>
    </xdr:from>
    <xdr:to>
      <xdr:col>15</xdr:col>
      <xdr:colOff>133350</xdr:colOff>
      <xdr:row>81</xdr:row>
      <xdr:rowOff>41884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52061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114643</xdr:rowOff>
    </xdr:from>
    <xdr:to>
      <xdr:col>11</xdr:col>
      <xdr:colOff>82550</xdr:colOff>
      <xdr:row>81</xdr:row>
      <xdr:rowOff>44793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54970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97569</xdr:rowOff>
    </xdr:from>
    <xdr:to>
      <xdr:col>7</xdr:col>
      <xdr:colOff>31750</xdr:colOff>
      <xdr:row>81</xdr:row>
      <xdr:rowOff>27719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37896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類似団体内平均を</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ポイント上回り、全国町村平均も</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上回って</a:t>
          </a:r>
          <a:r>
            <a:rPr kumimoji="1" lang="ja-JP" altLang="ja-JP" sz="1050">
              <a:solidFill>
                <a:schemeClr val="dk1"/>
              </a:solidFill>
              <a:effectLst/>
              <a:latin typeface="+mn-lt"/>
              <a:ea typeface="+mn-ea"/>
              <a:cs typeface="+mn-cs"/>
            </a:rPr>
            <a:t>いるが、当町では税務手当等はすでに廃止しており、給与体系としては健全な状態にあるものと考える。</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前年度比の</a:t>
          </a:r>
          <a:r>
            <a:rPr kumimoji="1" lang="ja-JP" altLang="ja-JP" sz="1050">
              <a:solidFill>
                <a:schemeClr val="dk1"/>
              </a:solidFill>
              <a:effectLst/>
              <a:latin typeface="+mn-lt"/>
              <a:ea typeface="+mn-ea"/>
              <a:cs typeface="+mn-cs"/>
            </a:rPr>
            <a:t>数値</a:t>
          </a:r>
          <a:r>
            <a:rPr kumimoji="1" lang="ja-JP" altLang="en-US" sz="1050">
              <a:solidFill>
                <a:schemeClr val="dk1"/>
              </a:solidFill>
              <a:effectLst/>
              <a:latin typeface="+mn-lt"/>
              <a:ea typeface="+mn-ea"/>
              <a:cs typeface="+mn-cs"/>
            </a:rPr>
            <a:t>は減少となったが</a:t>
          </a:r>
          <a:r>
            <a:rPr kumimoji="1" lang="ja-JP" altLang="ja-JP" sz="1050">
              <a:solidFill>
                <a:schemeClr val="dk1"/>
              </a:solidFill>
              <a:effectLst/>
              <a:latin typeface="+mn-lt"/>
              <a:ea typeface="+mn-ea"/>
              <a:cs typeface="+mn-cs"/>
            </a:rPr>
            <a:t>、当町では職員の年齢構成が平準化されておらず、年度により数値にばらつきが生じることが要因である。</a:t>
          </a:r>
          <a:endParaRPr lang="ja-JP" altLang="ja-JP" sz="1200">
            <a:effectLst/>
          </a:endParaRPr>
        </a:p>
        <a:p>
          <a:r>
            <a:rPr kumimoji="1" lang="ja-JP" altLang="ja-JP" sz="1050">
              <a:solidFill>
                <a:schemeClr val="dk1"/>
              </a:solidFill>
              <a:effectLst/>
              <a:latin typeface="+mn-lt"/>
              <a:ea typeface="+mn-ea"/>
              <a:cs typeface="+mn-cs"/>
            </a:rPr>
            <a:t>　今後も、適正な給与体系を遵守することに努める。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102552</xdr:rowOff>
    </xdr:from>
    <xdr:to>
      <xdr:col>81</xdr:col>
      <xdr:colOff>44450</xdr:colOff>
      <xdr:row>89</xdr:row>
      <xdr:rowOff>27623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90152"/>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138748</xdr:rowOff>
    </xdr:from>
    <xdr:to>
      <xdr:col>77</xdr:col>
      <xdr:colOff>44450</xdr:colOff>
      <xdr:row>89</xdr:row>
      <xdr:rowOff>27623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2263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78423</xdr:rowOff>
    </xdr:from>
    <xdr:to>
      <xdr:col>72</xdr:col>
      <xdr:colOff>203200</xdr:colOff>
      <xdr:row>88</xdr:row>
      <xdr:rowOff>138748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660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88</xdr:row>
      <xdr:rowOff>78423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36788"/>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148273</xdr:rowOff>
    </xdr:from>
    <xdr:to>
      <xdr:col>77</xdr:col>
      <xdr:colOff>95250</xdr:colOff>
      <xdr:row>89</xdr:row>
      <xdr:rowOff>78423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63200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32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87948</xdr:rowOff>
    </xdr:from>
    <xdr:to>
      <xdr:col>73</xdr:col>
      <xdr:colOff>44450</xdr:colOff>
      <xdr:row>89</xdr:row>
      <xdr:rowOff>18098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2875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27623</xdr:rowOff>
    </xdr:from>
    <xdr:to>
      <xdr:col>68</xdr:col>
      <xdr:colOff>203200</xdr:colOff>
      <xdr:row>88</xdr:row>
      <xdr:rowOff>129223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114000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類似団体内平均を下回ってはいるが、</a:t>
          </a:r>
          <a:r>
            <a:rPr kumimoji="1" lang="ja-JP" altLang="ja-JP" sz="900">
              <a:solidFill>
                <a:schemeClr val="dk1"/>
              </a:solidFill>
              <a:effectLst/>
              <a:latin typeface="+mn-lt"/>
              <a:ea typeface="+mn-ea"/>
              <a:cs typeface="+mn-cs"/>
            </a:rPr>
            <a:t>依然</a:t>
          </a:r>
          <a:r>
            <a:rPr kumimoji="1" lang="ja-JP" altLang="ja-JP" sz="1000">
              <a:solidFill>
                <a:schemeClr val="dk1"/>
              </a:solidFill>
              <a:effectLst/>
              <a:latin typeface="+mn-lt"/>
              <a:ea typeface="+mn-ea"/>
              <a:cs typeface="+mn-cs"/>
            </a:rPr>
            <a:t>全国平均、県平均よりも高い数値である。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住民基本台帳人口が平成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年度末で</a:t>
          </a:r>
          <a:r>
            <a:rPr kumimoji="1" lang="en-US" altLang="ja-JP" sz="1000">
              <a:solidFill>
                <a:schemeClr val="dk1"/>
              </a:solidFill>
              <a:effectLst/>
              <a:latin typeface="+mn-lt"/>
              <a:ea typeface="+mn-ea"/>
              <a:cs typeface="+mn-cs"/>
            </a:rPr>
            <a:t>2,696</a:t>
          </a:r>
          <a:r>
            <a:rPr kumimoji="1" lang="ja-JP" altLang="en-US" sz="1000">
              <a:solidFill>
                <a:schemeClr val="dk1"/>
              </a:solidFill>
              <a:effectLst/>
              <a:latin typeface="+mn-lt"/>
              <a:ea typeface="+mn-ea"/>
              <a:cs typeface="+mn-cs"/>
            </a:rPr>
            <a:t>人と小規模団体であることも一因ではあるが、</a:t>
          </a:r>
          <a:r>
            <a:rPr kumimoji="1" lang="ja-JP" altLang="ja-JP" sz="1000">
              <a:solidFill>
                <a:schemeClr val="dk1"/>
              </a:solidFill>
              <a:effectLst/>
              <a:latin typeface="+mn-lt"/>
              <a:ea typeface="+mn-ea"/>
              <a:cs typeface="+mn-cs"/>
            </a:rPr>
            <a:t>事務事業の見直しや</a:t>
          </a:r>
          <a:r>
            <a:rPr kumimoji="1" lang="en-US" altLang="ja-JP" sz="1000">
              <a:solidFill>
                <a:schemeClr val="dk1"/>
              </a:solidFill>
              <a:effectLst/>
              <a:latin typeface="+mn-lt"/>
              <a:ea typeface="+mn-ea"/>
              <a:cs typeface="+mn-cs"/>
            </a:rPr>
            <a:t>ICT</a:t>
          </a:r>
          <a:r>
            <a:rPr kumimoji="1" lang="ja-JP" altLang="ja-JP" sz="1000">
              <a:solidFill>
                <a:schemeClr val="dk1"/>
              </a:solidFill>
              <a:effectLst/>
              <a:latin typeface="+mn-lt"/>
              <a:ea typeface="+mn-ea"/>
              <a:cs typeface="+mn-cs"/>
            </a:rPr>
            <a:t>の活用、職員の新規採用の抑制等により、行政サービスを維持しつつ適正な定員管理に努める。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39086</xdr:rowOff>
    </xdr:from>
    <xdr:to>
      <xdr:col>81</xdr:col>
      <xdr:colOff>44450</xdr:colOff>
      <xdr:row>59</xdr:row>
      <xdr:rowOff>52185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54636"/>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31157</xdr:rowOff>
    </xdr:from>
    <xdr:to>
      <xdr:col>77</xdr:col>
      <xdr:colOff>44450</xdr:colOff>
      <xdr:row>59</xdr:row>
      <xdr:rowOff>39086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46707"/>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29434</xdr:rowOff>
    </xdr:from>
    <xdr:to>
      <xdr:col>72</xdr:col>
      <xdr:colOff>203200</xdr:colOff>
      <xdr:row>59</xdr:row>
      <xdr:rowOff>31157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4498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10934</xdr:rowOff>
    </xdr:from>
    <xdr:to>
      <xdr:col>68</xdr:col>
      <xdr:colOff>152400</xdr:colOff>
      <xdr:row>59</xdr:row>
      <xdr:rowOff>29434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2648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1385</xdr:rowOff>
    </xdr:from>
    <xdr:to>
      <xdr:col>81</xdr:col>
      <xdr:colOff>95250</xdr:colOff>
      <xdr:row>59</xdr:row>
      <xdr:rowOff>102985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17912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6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159736</xdr:rowOff>
    </xdr:from>
    <xdr:to>
      <xdr:col>77</xdr:col>
      <xdr:colOff>95250</xdr:colOff>
      <xdr:row>59</xdr:row>
      <xdr:rowOff>89886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100063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72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151807</xdr:rowOff>
    </xdr:from>
    <xdr:to>
      <xdr:col>73</xdr:col>
      <xdr:colOff>44450</xdr:colOff>
      <xdr:row>59</xdr:row>
      <xdr:rowOff>81957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92134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150084</xdr:rowOff>
    </xdr:from>
    <xdr:to>
      <xdr:col>68</xdr:col>
      <xdr:colOff>203200</xdr:colOff>
      <xdr:row>59</xdr:row>
      <xdr:rowOff>80234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90411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6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131584</xdr:rowOff>
    </xdr:from>
    <xdr:to>
      <xdr:col>64</xdr:col>
      <xdr:colOff>152400</xdr:colOff>
      <xdr:row>59</xdr:row>
      <xdr:rowOff>61734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71911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4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適量・</a:t>
          </a:r>
          <a:r>
            <a:rPr kumimoji="1" lang="ja-JP" altLang="ja-JP" sz="900">
              <a:solidFill>
                <a:schemeClr val="dk1"/>
              </a:solidFill>
              <a:effectLst/>
              <a:latin typeface="+mn-lt"/>
              <a:ea typeface="+mn-ea"/>
              <a:cs typeface="+mn-cs"/>
            </a:rPr>
            <a:t>適切</a:t>
          </a:r>
          <a:r>
            <a:rPr kumimoji="1" lang="ja-JP" altLang="ja-JP" sz="1000">
              <a:solidFill>
                <a:schemeClr val="dk1"/>
              </a:solidFill>
              <a:effectLst/>
              <a:latin typeface="+mn-lt"/>
              <a:ea typeface="+mn-ea"/>
              <a:cs typeface="+mn-cs"/>
            </a:rPr>
            <a:t>な事業実施により、類似団体内平均のみならず、全国平均、県平均を下回る</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％となっている。</a:t>
          </a:r>
          <a:endParaRPr lang="ja-JP" altLang="ja-JP" sz="1100">
            <a:effectLst/>
          </a:endParaRPr>
        </a:p>
        <a:p>
          <a:r>
            <a:rPr kumimoji="1" lang="ja-JP" altLang="ja-JP" sz="1000">
              <a:solidFill>
                <a:schemeClr val="dk1"/>
              </a:solidFill>
              <a:effectLst/>
              <a:latin typeface="+mn-lt"/>
              <a:ea typeface="+mn-ea"/>
              <a:cs typeface="+mn-cs"/>
            </a:rPr>
            <a:t>　今後も交付税算入率の高い地方債を活用するとともに、緊急度や住民のニーズを的確に把握し、適正な事業選択を行うことで、起債に大きく頼ることのない財政運営に努める。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155956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091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151130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3810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今後も地方債に頼らない財政運営を行い、</a:t>
          </a:r>
          <a:r>
            <a:rPr kumimoji="1" lang="ja-JP" altLang="ja-JP" sz="105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の水準の維持に努める。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2,744
2,729
294.23
3,379,005
2,970,259
288,035
1,946,182
2,955,183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と類似団体内平均と比べて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％低い水準にある。これは、人口千人当たり職員数が類似団体平均と比較しても少ないことや、消防業務を委託していることなどが主な要因として挙げられる。今後も、現在の水準を維持できるよう努める。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33</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4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39370</xdr:rowOff>
    </xdr:from>
    <xdr:to>
      <xdr:col>19</xdr:col>
      <xdr:colOff>187325</xdr:colOff>
      <xdr:row>33</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9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xdr:rowOff>
    </xdr:from>
    <xdr:to>
      <xdr:col>15</xdr:col>
      <xdr:colOff>98425</xdr:colOff>
      <xdr:row>33</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7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xdr:rowOff>
    </xdr:from>
    <xdr:to>
      <xdr:col>11</xdr:col>
      <xdr:colOff>9525</xdr:colOff>
      <xdr:row>33</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74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160020</xdr:rowOff>
    </xdr:from>
    <xdr:to>
      <xdr:col>15</xdr:col>
      <xdr:colOff>149225</xdr:colOff>
      <xdr:row>33</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137160</xdr:rowOff>
    </xdr:from>
    <xdr:to>
      <xdr:col>11</xdr:col>
      <xdr:colOff>60325</xdr:colOff>
      <xdr:row>33</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148590</xdr:rowOff>
    </xdr:from>
    <xdr:to>
      <xdr:col>6</xdr:col>
      <xdr:colOff>171450</xdr:colOff>
      <xdr:row>33</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0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昨年度よりも</a:t>
          </a:r>
          <a:r>
            <a:rPr kumimoji="1" lang="en-US" altLang="ja-JP" sz="800">
              <a:solidFill>
                <a:schemeClr val="dk1"/>
              </a:solidFill>
              <a:effectLst/>
              <a:latin typeface="+mn-lt"/>
              <a:ea typeface="+mn-ea"/>
              <a:cs typeface="+mn-cs"/>
            </a:rPr>
            <a:t>0.4</a:t>
          </a:r>
          <a:r>
            <a:rPr kumimoji="1" lang="ja-JP" altLang="ja-JP" sz="800">
              <a:solidFill>
                <a:schemeClr val="dk1"/>
              </a:solidFill>
              <a:effectLst/>
              <a:latin typeface="+mn-lt"/>
              <a:ea typeface="+mn-ea"/>
              <a:cs typeface="+mn-cs"/>
            </a:rPr>
            <a:t>％増加し、類似団体内平均となった。物件費のなかで高い割合を占めているのは各種委託料と需用費である。委託料について、バスの運行委託や高齢者生活福祉センター指定管理料など住民サービスに直結したものも多く、廃止等は難し</a:t>
          </a:r>
          <a:r>
            <a:rPr kumimoji="1" lang="ja-JP" altLang="en-US" sz="800">
              <a:solidFill>
                <a:schemeClr val="dk1"/>
              </a:solidFill>
              <a:effectLst/>
              <a:latin typeface="+mn-lt"/>
              <a:ea typeface="+mn-ea"/>
              <a:cs typeface="+mn-cs"/>
            </a:rPr>
            <a:t>い。</a:t>
          </a:r>
          <a:r>
            <a:rPr kumimoji="1" lang="ja-JP" altLang="ja-JP" sz="800">
              <a:solidFill>
                <a:schemeClr val="dk1"/>
              </a:solidFill>
              <a:effectLst/>
              <a:latin typeface="+mn-lt"/>
              <a:ea typeface="+mn-ea"/>
              <a:cs typeface="+mn-cs"/>
            </a:rPr>
            <a:t>需用費についても、電気料金の値上げや保有する施設数の増加に伴う光熱水費の増加など、削減が難しいものが多いのが現状である。</a:t>
          </a:r>
          <a:endParaRPr lang="ja-JP" altLang="ja-JP" sz="1000">
            <a:effectLst/>
          </a:endParaRPr>
        </a:p>
        <a:p>
          <a:r>
            <a:rPr kumimoji="1" lang="ja-JP" altLang="ja-JP" sz="800">
              <a:solidFill>
                <a:schemeClr val="dk1"/>
              </a:solidFill>
              <a:effectLst/>
              <a:latin typeface="+mn-lt"/>
              <a:ea typeface="+mn-ea"/>
              <a:cs typeface="+mn-cs"/>
            </a:rPr>
            <a:t>　今後も消耗品など細々した需用費の抑制や、省エネを推奨し、職員間に省エネを意識づけることで、光熱水費等の抑制に努める。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88138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84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02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28702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02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74422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43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％低くなっているが</a:t>
          </a:r>
          <a:r>
            <a:rPr kumimoji="1" lang="ja-JP" altLang="ja-JP" sz="1100">
              <a:solidFill>
                <a:schemeClr val="dk1"/>
              </a:solidFill>
              <a:effectLst/>
              <a:latin typeface="+mn-lt"/>
              <a:ea typeface="+mn-ea"/>
              <a:cs typeface="+mn-cs"/>
            </a:rPr>
            <a:t>、障害者自立支援費や児童手当などの占める割合が高く、抑制が難しいのが現状である。</a:t>
          </a:r>
          <a:endParaRPr lang="ja-JP" altLang="ja-JP" sz="1400">
            <a:effectLst/>
          </a:endParaRPr>
        </a:p>
        <a:p>
          <a:r>
            <a:rPr kumimoji="1" lang="ja-JP" altLang="ja-JP" sz="1100">
              <a:solidFill>
                <a:schemeClr val="dk1"/>
              </a:solidFill>
              <a:effectLst/>
              <a:latin typeface="+mn-lt"/>
              <a:ea typeface="+mn-ea"/>
              <a:cs typeface="+mn-cs"/>
            </a:rPr>
            <a:t>　今後も、町単独で行っている項目に関しては、縮小・廃止を含めた検討を行い、継続の場合でも支給要件の見直し等を行い、抑制・現状維持に努める。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342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県平均には及ばないものの、類似団体内平均を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回っている。長寿命化計画修繕計画に基づく橋りょう等の維持管理経費の等が主な要因である。</a:t>
          </a:r>
          <a:endParaRPr lang="ja-JP" altLang="ja-JP" sz="1400">
            <a:effectLst/>
          </a:endParaRPr>
        </a:p>
        <a:p>
          <a:r>
            <a:rPr kumimoji="1" lang="ja-JP" altLang="ja-JP" sz="1100">
              <a:solidFill>
                <a:schemeClr val="dk1"/>
              </a:solidFill>
              <a:effectLst/>
              <a:latin typeface="+mn-lt"/>
              <a:ea typeface="+mn-ea"/>
              <a:cs typeface="+mn-cs"/>
            </a:rPr>
            <a:t>　今後、老朽化した建物などの使用頻度や地元要望を考慮して、廃止も含め検討していくことで、維持補修費の抑制に努める。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104140</xdr:rowOff>
    </xdr:from>
    <xdr:to>
      <xdr:col>82</xdr:col>
      <xdr:colOff>107950</xdr:colOff>
      <xdr:row>58</xdr:row>
      <xdr:rowOff>109855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7679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109855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5108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510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58</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73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69867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59055</xdr:rowOff>
    </xdr:from>
    <xdr:to>
      <xdr:col>78</xdr:col>
      <xdr:colOff>120650</xdr:colOff>
      <xdr:row>58</xdr:row>
      <xdr:rowOff>160655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127635</xdr:rowOff>
    </xdr:from>
    <xdr:to>
      <xdr:col>74</xdr:col>
      <xdr:colOff>31750</xdr:colOff>
      <xdr:row>58</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補助費等に係る経常収支比率が類似団体内平均を上回っている理由としては、消防業務委託料や、ごみ処理・し尿処理施設などの各種広域施設分担金が高い割合を占めていることが挙げられる。これらは住民サービスに直結している部分のため削減することが難しいのが現状である。</a:t>
          </a:r>
          <a:endParaRPr lang="ja-JP" altLang="ja-JP" sz="1200">
            <a:effectLst/>
          </a:endParaRPr>
        </a:p>
        <a:p>
          <a:r>
            <a:rPr kumimoji="1" lang="ja-JP" altLang="ja-JP" sz="1050">
              <a:solidFill>
                <a:schemeClr val="dk1"/>
              </a:solidFill>
              <a:effectLst/>
              <a:latin typeface="+mn-lt"/>
              <a:ea typeface="+mn-ea"/>
              <a:cs typeface="+mn-cs"/>
            </a:rPr>
            <a:t>　今後は、それら以外の部分での補助金交付事業を精査し、補助金の廃止や統合、補助率の引き下げ、補助要件の見直しなどを行い、補助費等に係る歳出抑制に努める。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73660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31750</xdr:rowOff>
    </xdr:from>
    <xdr:to>
      <xdr:col>78</xdr:col>
      <xdr:colOff>69850</xdr:colOff>
      <xdr:row>36</xdr:row>
      <xdr:rowOff>73660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03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xdr:rowOff>
    </xdr:from>
    <xdr:to>
      <xdr:col>73</xdr:col>
      <xdr:colOff>180975</xdr:colOff>
      <xdr:row>36</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81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77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152400</xdr:rowOff>
    </xdr:from>
    <xdr:to>
      <xdr:col>74</xdr:col>
      <xdr:colOff>31750</xdr:colOff>
      <xdr:row>36</xdr:row>
      <xdr:rowOff>82550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67327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129540</xdr:rowOff>
    </xdr:from>
    <xdr:to>
      <xdr:col>69</xdr:col>
      <xdr:colOff>142875</xdr:colOff>
      <xdr:row>36</xdr:row>
      <xdr:rowOff>59690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44467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公債費に係る経常収支比率は、昨年度から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％増加したものの、類似団体内平均を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％下回っている。利率の高い地方債など</a:t>
          </a:r>
          <a:r>
            <a:rPr kumimoji="1" lang="ja-JP" altLang="en-US" sz="1100">
              <a:solidFill>
                <a:schemeClr val="dk1"/>
              </a:solidFill>
              <a:effectLst/>
              <a:latin typeface="+mn-lt"/>
              <a:ea typeface="+mn-ea"/>
              <a:cs typeface="+mn-cs"/>
            </a:rPr>
            <a:t>の償還完了等により</a:t>
          </a:r>
          <a:r>
            <a:rPr kumimoji="1" lang="ja-JP" altLang="ja-JP" sz="1100">
              <a:solidFill>
                <a:schemeClr val="dk1"/>
              </a:solidFill>
              <a:effectLst/>
              <a:latin typeface="+mn-lt"/>
              <a:ea typeface="+mn-ea"/>
              <a:cs typeface="+mn-cs"/>
            </a:rPr>
            <a:t>、借入残高も減少傾向にある。公債費のピークは平成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年度となり、以降は徐々に減少する見込みである。</a:t>
          </a:r>
          <a:endParaRPr lang="ja-JP" altLang="ja-JP" sz="1400">
            <a:effectLst/>
          </a:endParaRPr>
        </a:p>
        <a:p>
          <a:r>
            <a:rPr kumimoji="1" lang="ja-JP" altLang="ja-JP" sz="1100">
              <a:solidFill>
                <a:schemeClr val="dk1"/>
              </a:solidFill>
              <a:effectLst/>
              <a:latin typeface="+mn-lt"/>
              <a:ea typeface="+mn-ea"/>
              <a:cs typeface="+mn-cs"/>
            </a:rPr>
            <a:t>　今後も、類似団体内平均と同程度で推移するよう努める。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64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公債費以外の各項目では、類似団体内平均は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その他の項目について類似団体内平均を下回る結果となったことが要因である。</a:t>
          </a:r>
          <a:endParaRPr lang="ja-JP" altLang="ja-JP" sz="1400">
            <a:effectLst/>
          </a:endParaRPr>
        </a:p>
        <a:p>
          <a:r>
            <a:rPr kumimoji="1" lang="ja-JP" altLang="ja-JP" sz="1100">
              <a:solidFill>
                <a:schemeClr val="dk1"/>
              </a:solidFill>
              <a:effectLst/>
              <a:latin typeface="+mn-lt"/>
              <a:ea typeface="+mn-ea"/>
              <a:cs typeface="+mn-cs"/>
            </a:rPr>
            <a:t>　今後も、扶助費等の抑制が厳しい項目では現状維持に努めながらも、物件費や補助費、その他など抑制の余地のある部分では事業の見直し等に取り組み、増加しないよう努める。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78</xdr:row>
      <xdr:rowOff>51888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3354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78</xdr:row>
      <xdr:rowOff>51888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35577"/>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50256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355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50256</xdr:rowOff>
    </xdr:from>
    <xdr:to>
      <xdr:col>69</xdr:col>
      <xdr:colOff>92075</xdr:colOff>
      <xdr:row>77</xdr:row>
      <xdr:rowOff>66584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51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81099</xdr:rowOff>
    </xdr:from>
    <xdr:to>
      <xdr:col>82</xdr:col>
      <xdr:colOff>158750</xdr:colOff>
      <xdr:row>78</xdr:row>
      <xdr:rowOff>11249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97626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2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154577</xdr:rowOff>
    </xdr:from>
    <xdr:to>
      <xdr:col>74</xdr:col>
      <xdr:colOff>31750</xdr:colOff>
      <xdr:row>77</xdr:row>
      <xdr:rowOff>84727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94904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5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170906</xdr:rowOff>
    </xdr:from>
    <xdr:to>
      <xdr:col>69</xdr:col>
      <xdr:colOff>142875</xdr:colOff>
      <xdr:row>77</xdr:row>
      <xdr:rowOff>101056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85833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15784</xdr:rowOff>
    </xdr:from>
    <xdr:to>
      <xdr:col>65</xdr:col>
      <xdr:colOff>53975</xdr:colOff>
      <xdr:row>77</xdr:row>
      <xdr:rowOff>117384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127561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141266</xdr:rowOff>
    </xdr:from>
    <xdr:to>
      <xdr:col>29</xdr:col>
      <xdr:colOff>127000</xdr:colOff>
      <xdr:row>18</xdr:row>
      <xdr:rowOff>156801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74991"/>
          <a:ext cx="647700" cy="1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156801</xdr:rowOff>
    </xdr:from>
    <xdr:to>
      <xdr:col>26</xdr:col>
      <xdr:colOff>50800</xdr:colOff>
      <xdr:row>18</xdr:row>
      <xdr:rowOff>158697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90526"/>
          <a:ext cx="698500" cy="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158697</xdr:rowOff>
    </xdr:from>
    <xdr:to>
      <xdr:col>22</xdr:col>
      <xdr:colOff>114300</xdr:colOff>
      <xdr:row>18</xdr:row>
      <xdr:rowOff>160884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92422"/>
          <a:ext cx="6985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160884</xdr:rowOff>
    </xdr:from>
    <xdr:to>
      <xdr:col>18</xdr:col>
      <xdr:colOff>177800</xdr:colOff>
      <xdr:row>19</xdr:row>
      <xdr:rowOff>4085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4609"/>
          <a:ext cx="698500" cy="1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90466</xdr:rowOff>
    </xdr:from>
    <xdr:to>
      <xdr:col>29</xdr:col>
      <xdr:colOff>177800</xdr:colOff>
      <xdr:row>19</xdr:row>
      <xdr:rowOff>20616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2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62543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106001</xdr:rowOff>
    </xdr:from>
    <xdr:to>
      <xdr:col>26</xdr:col>
      <xdr:colOff>101600</xdr:colOff>
      <xdr:row>19</xdr:row>
      <xdr:rowOff>36151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39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20928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2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107897</xdr:rowOff>
    </xdr:from>
    <xdr:to>
      <xdr:col>22</xdr:col>
      <xdr:colOff>165100</xdr:colOff>
      <xdr:row>19</xdr:row>
      <xdr:rowOff>38047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4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22824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2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110085</xdr:rowOff>
    </xdr:from>
    <xdr:to>
      <xdr:col>19</xdr:col>
      <xdr:colOff>38100</xdr:colOff>
      <xdr:row>19</xdr:row>
      <xdr:rowOff>40235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25011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3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124735</xdr:rowOff>
    </xdr:from>
    <xdr:to>
      <xdr:col>15</xdr:col>
      <xdr:colOff>101600</xdr:colOff>
      <xdr:row>19</xdr:row>
      <xdr:rowOff>54885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39662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95238</xdr:rowOff>
    </xdr:from>
    <xdr:to>
      <xdr:col>29</xdr:col>
      <xdr:colOff>127000</xdr:colOff>
      <xdr:row>36</xdr:row>
      <xdr:rowOff>97556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48488"/>
          <a:ext cx="6477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97556</xdr:rowOff>
    </xdr:from>
    <xdr:to>
      <xdr:col>26</xdr:col>
      <xdr:colOff>50800</xdr:colOff>
      <xdr:row>36</xdr:row>
      <xdr:rowOff>126974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50806"/>
          <a:ext cx="698500" cy="2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104728</xdr:rowOff>
    </xdr:from>
    <xdr:to>
      <xdr:col>22</xdr:col>
      <xdr:colOff>114300</xdr:colOff>
      <xdr:row>36</xdr:row>
      <xdr:rowOff>126974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57978"/>
          <a:ext cx="698500" cy="22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104728</xdr:rowOff>
    </xdr:from>
    <xdr:to>
      <xdr:col>18</xdr:col>
      <xdr:colOff>177800</xdr:colOff>
      <xdr:row>36</xdr:row>
      <xdr:rowOff>105368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57978"/>
          <a:ext cx="6985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44438</xdr:rowOff>
    </xdr:from>
    <xdr:to>
      <xdr:col>29</xdr:col>
      <xdr:colOff>177800</xdr:colOff>
      <xdr:row>36</xdr:row>
      <xdr:rowOff>146038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9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16515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46756</xdr:rowOff>
    </xdr:from>
    <xdr:to>
      <xdr:col>26</xdr:col>
      <xdr:colOff>101600</xdr:colOff>
      <xdr:row>36</xdr:row>
      <xdr:rowOff>148356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0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133133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8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76174</xdr:rowOff>
    </xdr:from>
    <xdr:to>
      <xdr:col>22</xdr:col>
      <xdr:colOff>165100</xdr:colOff>
      <xdr:row>37</xdr:row>
      <xdr:rowOff>6324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2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53928</xdr:rowOff>
    </xdr:from>
    <xdr:to>
      <xdr:col>19</xdr:col>
      <xdr:colOff>38100</xdr:colOff>
      <xdr:row>36</xdr:row>
      <xdr:rowOff>155528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0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165705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54568</xdr:rowOff>
    </xdr:from>
    <xdr:to>
      <xdr:col>15</xdr:col>
      <xdr:colOff>101600</xdr:colOff>
      <xdr:row>36</xdr:row>
      <xdr:rowOff>156168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140945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2,744
2,729
294.23
3,379,005
2,970,259
288,035
1,946,182
2,955,183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161414</xdr:rowOff>
    </xdr:from>
    <xdr:to>
      <xdr:col>24</xdr:col>
      <xdr:colOff>63500</xdr:colOff>
      <xdr:row>38</xdr:row>
      <xdr:rowOff>3895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05064"/>
          <a:ext cx="8382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3895</xdr:rowOff>
    </xdr:from>
    <xdr:to>
      <xdr:col>19</xdr:col>
      <xdr:colOff>177800</xdr:colOff>
      <xdr:row>38</xdr:row>
      <xdr:rowOff>11558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18995"/>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11558</xdr:rowOff>
    </xdr:from>
    <xdr:to>
      <xdr:col>15</xdr:col>
      <xdr:colOff>50800</xdr:colOff>
      <xdr:row>38</xdr:row>
      <xdr:rowOff>15918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26658"/>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15918</xdr:rowOff>
    </xdr:from>
    <xdr:to>
      <xdr:col>10</xdr:col>
      <xdr:colOff>114300</xdr:colOff>
      <xdr:row>38</xdr:row>
      <xdr:rowOff>23514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31018"/>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110615</xdr:rowOff>
    </xdr:from>
    <xdr:to>
      <xdr:col>24</xdr:col>
      <xdr:colOff>114300</xdr:colOff>
      <xdr:row>38</xdr:row>
      <xdr:rowOff>40765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89042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124545</xdr:rowOff>
    </xdr:from>
    <xdr:to>
      <xdr:col>20</xdr:col>
      <xdr:colOff>38100</xdr:colOff>
      <xdr:row>38</xdr:row>
      <xdr:rowOff>54695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45822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132208</xdr:rowOff>
    </xdr:from>
    <xdr:to>
      <xdr:col>15</xdr:col>
      <xdr:colOff>101600</xdr:colOff>
      <xdr:row>38</xdr:row>
      <xdr:rowOff>62358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53485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136568</xdr:rowOff>
    </xdr:from>
    <xdr:to>
      <xdr:col>10</xdr:col>
      <xdr:colOff>165100</xdr:colOff>
      <xdr:row>38</xdr:row>
      <xdr:rowOff>66718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57845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7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144164</xdr:rowOff>
    </xdr:from>
    <xdr:to>
      <xdr:col>6</xdr:col>
      <xdr:colOff>38100</xdr:colOff>
      <xdr:row>38</xdr:row>
      <xdr:rowOff>74314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65441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140550</xdr:rowOff>
    </xdr:from>
    <xdr:to>
      <xdr:col>24</xdr:col>
      <xdr:colOff>63500</xdr:colOff>
      <xdr:row>58</xdr:row>
      <xdr:rowOff>145441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84650"/>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139675</xdr:rowOff>
    </xdr:from>
    <xdr:to>
      <xdr:col>19</xdr:col>
      <xdr:colOff>177800</xdr:colOff>
      <xdr:row>58</xdr:row>
      <xdr:rowOff>145441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83775"/>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136434</xdr:rowOff>
    </xdr:from>
    <xdr:to>
      <xdr:col>15</xdr:col>
      <xdr:colOff>50800</xdr:colOff>
      <xdr:row>58</xdr:row>
      <xdr:rowOff>139675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80534"/>
          <a:ext cx="8890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136434</xdr:rowOff>
    </xdr:from>
    <xdr:to>
      <xdr:col>10</xdr:col>
      <xdr:colOff>114300</xdr:colOff>
      <xdr:row>58</xdr:row>
      <xdr:rowOff>146754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80534"/>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89750</xdr:rowOff>
    </xdr:from>
    <xdr:to>
      <xdr:col>24</xdr:col>
      <xdr:colOff>114300</xdr:colOff>
      <xdr:row>59</xdr:row>
      <xdr:rowOff>19900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94641</xdr:rowOff>
    </xdr:from>
    <xdr:to>
      <xdr:col>20</xdr:col>
      <xdr:colOff>38100</xdr:colOff>
      <xdr:row>59</xdr:row>
      <xdr:rowOff>24791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15918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3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88875</xdr:rowOff>
    </xdr:from>
    <xdr:to>
      <xdr:col>15</xdr:col>
      <xdr:colOff>101600</xdr:colOff>
      <xdr:row>59</xdr:row>
      <xdr:rowOff>19025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10152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2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85634</xdr:rowOff>
    </xdr:from>
    <xdr:to>
      <xdr:col>10</xdr:col>
      <xdr:colOff>165100</xdr:colOff>
      <xdr:row>59</xdr:row>
      <xdr:rowOff>15784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6911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2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95954</xdr:rowOff>
    </xdr:from>
    <xdr:to>
      <xdr:col>6</xdr:col>
      <xdr:colOff>38100</xdr:colOff>
      <xdr:row>59</xdr:row>
      <xdr:rowOff>26104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17231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3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14088</xdr:rowOff>
    </xdr:from>
    <xdr:to>
      <xdr:col>24</xdr:col>
      <xdr:colOff>63500</xdr:colOff>
      <xdr:row>78</xdr:row>
      <xdr:rowOff>51502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7188"/>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32353</xdr:rowOff>
    </xdr:from>
    <xdr:to>
      <xdr:col>19</xdr:col>
      <xdr:colOff>177800</xdr:colOff>
      <xdr:row>78</xdr:row>
      <xdr:rowOff>51502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5453"/>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23724</xdr:rowOff>
    </xdr:from>
    <xdr:to>
      <xdr:col>15</xdr:col>
      <xdr:colOff>50800</xdr:colOff>
      <xdr:row>78</xdr:row>
      <xdr:rowOff>32353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6824"/>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23724</xdr:rowOff>
    </xdr:from>
    <xdr:to>
      <xdr:col>10</xdr:col>
      <xdr:colOff>114300</xdr:colOff>
      <xdr:row>78</xdr:row>
      <xdr:rowOff>84565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6824"/>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134738</xdr:rowOff>
    </xdr:from>
    <xdr:to>
      <xdr:col>24</xdr:col>
      <xdr:colOff>114300</xdr:colOff>
      <xdr:row>78</xdr:row>
      <xdr:rowOff>64888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157615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702</xdr:rowOff>
    </xdr:from>
    <xdr:to>
      <xdr:col>20</xdr:col>
      <xdr:colOff>38100</xdr:colOff>
      <xdr:row>78</xdr:row>
      <xdr:rowOff>102302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118829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4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153003</xdr:rowOff>
    </xdr:from>
    <xdr:to>
      <xdr:col>15</xdr:col>
      <xdr:colOff>101600</xdr:colOff>
      <xdr:row>78</xdr:row>
      <xdr:rowOff>83153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99680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144374</xdr:rowOff>
    </xdr:from>
    <xdr:to>
      <xdr:col>10</xdr:col>
      <xdr:colOff>165100</xdr:colOff>
      <xdr:row>78</xdr:row>
      <xdr:rowOff>74524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91051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33765</xdr:rowOff>
    </xdr:from>
    <xdr:to>
      <xdr:col>6</xdr:col>
      <xdr:colOff>38100</xdr:colOff>
      <xdr:row>78</xdr:row>
      <xdr:rowOff>135365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151892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121205</xdr:rowOff>
    </xdr:from>
    <xdr:to>
      <xdr:col>24</xdr:col>
      <xdr:colOff>63500</xdr:colOff>
      <xdr:row>95</xdr:row>
      <xdr:rowOff>147777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08955"/>
          <a:ext cx="8382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155843</xdr:rowOff>
    </xdr:from>
    <xdr:to>
      <xdr:col>19</xdr:col>
      <xdr:colOff>177800</xdr:colOff>
      <xdr:row>95</xdr:row>
      <xdr:rowOff>121205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272143"/>
          <a:ext cx="889000" cy="1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155843</xdr:rowOff>
    </xdr:from>
    <xdr:to>
      <xdr:col>15</xdr:col>
      <xdr:colOff>50800</xdr:colOff>
      <xdr:row>95</xdr:row>
      <xdr:rowOff>157421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72143"/>
          <a:ext cx="889000" cy="17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113846</xdr:rowOff>
    </xdr:from>
    <xdr:to>
      <xdr:col>10</xdr:col>
      <xdr:colOff>114300</xdr:colOff>
      <xdr:row>95</xdr:row>
      <xdr:rowOff>157421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01596"/>
          <a:ext cx="8890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96977</xdr:rowOff>
    </xdr:from>
    <xdr:to>
      <xdr:col>24</xdr:col>
      <xdr:colOff>114300</xdr:colOff>
      <xdr:row>96</xdr:row>
      <xdr:rowOff>27127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75404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70405</xdr:rowOff>
    </xdr:from>
    <xdr:to>
      <xdr:col>20</xdr:col>
      <xdr:colOff>38100</xdr:colOff>
      <xdr:row>96</xdr:row>
      <xdr:rowOff>555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163132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105043</xdr:rowOff>
    </xdr:from>
    <xdr:to>
      <xdr:col>15</xdr:col>
      <xdr:colOff>101600</xdr:colOff>
      <xdr:row>95</xdr:row>
      <xdr:rowOff>35193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51720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106621</xdr:rowOff>
    </xdr:from>
    <xdr:to>
      <xdr:col>10</xdr:col>
      <xdr:colOff>165100</xdr:colOff>
      <xdr:row>96</xdr:row>
      <xdr:rowOff>36771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27898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8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63046</xdr:rowOff>
    </xdr:from>
    <xdr:to>
      <xdr:col>6</xdr:col>
      <xdr:colOff>38100</xdr:colOff>
      <xdr:row>95</xdr:row>
      <xdr:rowOff>164646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155773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106402</xdr:rowOff>
    </xdr:from>
    <xdr:to>
      <xdr:col>55</xdr:col>
      <xdr:colOff>0</xdr:colOff>
      <xdr:row>37</xdr:row>
      <xdr:rowOff>116573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50052"/>
          <a:ext cx="8382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106402</xdr:rowOff>
    </xdr:from>
    <xdr:to>
      <xdr:col>50</xdr:col>
      <xdr:colOff>114300</xdr:colOff>
      <xdr:row>37</xdr:row>
      <xdr:rowOff>118373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0052"/>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118373</xdr:rowOff>
    </xdr:from>
    <xdr:to>
      <xdr:col>45</xdr:col>
      <xdr:colOff>177800</xdr:colOff>
      <xdr:row>37</xdr:row>
      <xdr:rowOff>127902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62023"/>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127902</xdr:rowOff>
    </xdr:from>
    <xdr:to>
      <xdr:col>41</xdr:col>
      <xdr:colOff>50800</xdr:colOff>
      <xdr:row>37</xdr:row>
      <xdr:rowOff>158662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1552"/>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65773</xdr:rowOff>
    </xdr:from>
    <xdr:to>
      <xdr:col>55</xdr:col>
      <xdr:colOff>50800</xdr:colOff>
      <xdr:row>37</xdr:row>
      <xdr:rowOff>167373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44200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8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55602</xdr:rowOff>
    </xdr:from>
    <xdr:to>
      <xdr:col>50</xdr:col>
      <xdr:colOff>165100</xdr:colOff>
      <xdr:row>37</xdr:row>
      <xdr:rowOff>157202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148330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9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67573</xdr:rowOff>
    </xdr:from>
    <xdr:to>
      <xdr:col>46</xdr:col>
      <xdr:colOff>38100</xdr:colOff>
      <xdr:row>37</xdr:row>
      <xdr:rowOff>169173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160300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0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77102</xdr:rowOff>
    </xdr:from>
    <xdr:to>
      <xdr:col>41</xdr:col>
      <xdr:colOff>101600</xdr:colOff>
      <xdr:row>38</xdr:row>
      <xdr:rowOff>7252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169829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1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107862</xdr:rowOff>
    </xdr:from>
    <xdr:to>
      <xdr:col>36</xdr:col>
      <xdr:colOff>165100</xdr:colOff>
      <xdr:row>38</xdr:row>
      <xdr:rowOff>38012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29139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150517</xdr:rowOff>
    </xdr:from>
    <xdr:to>
      <xdr:col>55</xdr:col>
      <xdr:colOff>0</xdr:colOff>
      <xdr:row>58</xdr:row>
      <xdr:rowOff>162014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94617"/>
          <a:ext cx="83820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150517</xdr:rowOff>
    </xdr:from>
    <xdr:to>
      <xdr:col>50</xdr:col>
      <xdr:colOff>114300</xdr:colOff>
      <xdr:row>58</xdr:row>
      <xdr:rowOff>152095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94617"/>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134795</xdr:rowOff>
    </xdr:from>
    <xdr:to>
      <xdr:col>45</xdr:col>
      <xdr:colOff>177800</xdr:colOff>
      <xdr:row>58</xdr:row>
      <xdr:rowOff>152095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78895"/>
          <a:ext cx="8890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xdr:rowOff>
    </xdr:from>
    <xdr:to>
      <xdr:col>41</xdr:col>
      <xdr:colOff>50800</xdr:colOff>
      <xdr:row>58</xdr:row>
      <xdr:rowOff>134795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45333"/>
          <a:ext cx="889000" cy="13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111214</xdr:rowOff>
    </xdr:from>
    <xdr:to>
      <xdr:col>55</xdr:col>
      <xdr:colOff>50800</xdr:colOff>
      <xdr:row>59</xdr:row>
      <xdr:rowOff>41364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99717</xdr:rowOff>
    </xdr:from>
    <xdr:to>
      <xdr:col>50</xdr:col>
      <xdr:colOff>165100</xdr:colOff>
      <xdr:row>59</xdr:row>
      <xdr:rowOff>29867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20994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101295</xdr:rowOff>
    </xdr:from>
    <xdr:to>
      <xdr:col>46</xdr:col>
      <xdr:colOff>38100</xdr:colOff>
      <xdr:row>59</xdr:row>
      <xdr:rowOff>31445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83995</xdr:rowOff>
    </xdr:from>
    <xdr:to>
      <xdr:col>41</xdr:col>
      <xdr:colOff>101600</xdr:colOff>
      <xdr:row>59</xdr:row>
      <xdr:rowOff>14145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5272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121883</xdr:rowOff>
    </xdr:from>
    <xdr:to>
      <xdr:col>36</xdr:col>
      <xdr:colOff>165100</xdr:colOff>
      <xdr:row>58</xdr:row>
      <xdr:rowOff>52033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68560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6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53115</xdr:rowOff>
    </xdr:from>
    <xdr:to>
      <xdr:col>55</xdr:col>
      <xdr:colOff>0</xdr:colOff>
      <xdr:row>79</xdr:row>
      <xdr:rowOff>70545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97665"/>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29308</xdr:rowOff>
    </xdr:from>
    <xdr:to>
      <xdr:col>50</xdr:col>
      <xdr:colOff>114300</xdr:colOff>
      <xdr:row>79</xdr:row>
      <xdr:rowOff>70545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73858"/>
          <a:ext cx="8890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29308</xdr:rowOff>
    </xdr:from>
    <xdr:to>
      <xdr:col>45</xdr:col>
      <xdr:colOff>177800</xdr:colOff>
      <xdr:row>79</xdr:row>
      <xdr:rowOff>92022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73858"/>
          <a:ext cx="889000" cy="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73828</xdr:rowOff>
    </xdr:from>
    <xdr:to>
      <xdr:col>41</xdr:col>
      <xdr:colOff>50800</xdr:colOff>
      <xdr:row>79</xdr:row>
      <xdr:rowOff>92022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04028"/>
          <a:ext cx="889000" cy="5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2315</xdr:rowOff>
    </xdr:from>
    <xdr:to>
      <xdr:col>55</xdr:col>
      <xdr:colOff>50800</xdr:colOff>
      <xdr:row>79</xdr:row>
      <xdr:rowOff>103915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88692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19745</xdr:rowOff>
    </xdr:from>
    <xdr:to>
      <xdr:col>50</xdr:col>
      <xdr:colOff>165100</xdr:colOff>
      <xdr:row>79</xdr:row>
      <xdr:rowOff>121345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112472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5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149958</xdr:rowOff>
    </xdr:from>
    <xdr:to>
      <xdr:col>46</xdr:col>
      <xdr:colOff>38100</xdr:colOff>
      <xdr:row>79</xdr:row>
      <xdr:rowOff>80108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71235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41222</xdr:rowOff>
    </xdr:from>
    <xdr:to>
      <xdr:col>41</xdr:col>
      <xdr:colOff>101600</xdr:colOff>
      <xdr:row>79</xdr:row>
      <xdr:rowOff>142822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133949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7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23028</xdr:rowOff>
    </xdr:from>
    <xdr:to>
      <xdr:col>36</xdr:col>
      <xdr:colOff>165100</xdr:colOff>
      <xdr:row>76</xdr:row>
      <xdr:rowOff>124628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141155</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82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86340</xdr:rowOff>
    </xdr:from>
    <xdr:to>
      <xdr:col>55</xdr:col>
      <xdr:colOff>0</xdr:colOff>
      <xdr:row>98</xdr:row>
      <xdr:rowOff>99403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884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86340</xdr:rowOff>
    </xdr:from>
    <xdr:to>
      <xdr:col>50</xdr:col>
      <xdr:colOff>114300</xdr:colOff>
      <xdr:row>98</xdr:row>
      <xdr:rowOff>96675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88440"/>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53462</xdr:rowOff>
    </xdr:from>
    <xdr:to>
      <xdr:col>45</xdr:col>
      <xdr:colOff>177800</xdr:colOff>
      <xdr:row>98</xdr:row>
      <xdr:rowOff>96675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55562"/>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53462</xdr:rowOff>
    </xdr:from>
    <xdr:to>
      <xdr:col>41</xdr:col>
      <xdr:colOff>50800</xdr:colOff>
      <xdr:row>98</xdr:row>
      <xdr:rowOff>116114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55562"/>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48603</xdr:rowOff>
    </xdr:from>
    <xdr:to>
      <xdr:col>55</xdr:col>
      <xdr:colOff>50800</xdr:colOff>
      <xdr:row>98</xdr:row>
      <xdr:rowOff>150203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35540</xdr:rowOff>
    </xdr:from>
    <xdr:to>
      <xdr:col>50</xdr:col>
      <xdr:colOff>165100</xdr:colOff>
      <xdr:row>98</xdr:row>
      <xdr:rowOff>137140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128267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93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45875</xdr:rowOff>
    </xdr:from>
    <xdr:to>
      <xdr:col>46</xdr:col>
      <xdr:colOff>38100</xdr:colOff>
      <xdr:row>98</xdr:row>
      <xdr:rowOff>147475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138602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4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2662</xdr:rowOff>
    </xdr:from>
    <xdr:to>
      <xdr:col>41</xdr:col>
      <xdr:colOff>101600</xdr:colOff>
      <xdr:row>98</xdr:row>
      <xdr:rowOff>104262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120789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7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65314</xdr:rowOff>
    </xdr:from>
    <xdr:to>
      <xdr:col>36</xdr:col>
      <xdr:colOff>165100</xdr:colOff>
      <xdr:row>98</xdr:row>
      <xdr:rowOff>166914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158041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59941</xdr:rowOff>
    </xdr:from>
    <xdr:to>
      <xdr:col>85</xdr:col>
      <xdr:colOff>127000</xdr:colOff>
      <xdr:row>37</xdr:row>
      <xdr:rowOff>137105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03591"/>
          <a:ext cx="838200" cy="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137105</xdr:rowOff>
    </xdr:from>
    <xdr:to>
      <xdr:col>81</xdr:col>
      <xdr:colOff>50800</xdr:colOff>
      <xdr:row>38</xdr:row>
      <xdr:rowOff>24474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80755"/>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150444</xdr:rowOff>
    </xdr:from>
    <xdr:to>
      <xdr:col>76</xdr:col>
      <xdr:colOff>114300</xdr:colOff>
      <xdr:row>38</xdr:row>
      <xdr:rowOff>24474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94094"/>
          <a:ext cx="889000" cy="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150444</xdr:rowOff>
    </xdr:from>
    <xdr:to>
      <xdr:col>71</xdr:col>
      <xdr:colOff>177800</xdr:colOff>
      <xdr:row>38</xdr:row>
      <xdr:rowOff>23526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94094"/>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9141</xdr:rowOff>
    </xdr:from>
    <xdr:to>
      <xdr:col>85</xdr:col>
      <xdr:colOff>177800</xdr:colOff>
      <xdr:row>37</xdr:row>
      <xdr:rowOff>110741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32018</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86305</xdr:rowOff>
    </xdr:from>
    <xdr:to>
      <xdr:col>81</xdr:col>
      <xdr:colOff>101600</xdr:colOff>
      <xdr:row>38</xdr:row>
      <xdr:rowOff>16455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7583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52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145124</xdr:rowOff>
    </xdr:from>
    <xdr:to>
      <xdr:col>76</xdr:col>
      <xdr:colOff>165100</xdr:colOff>
      <xdr:row>38</xdr:row>
      <xdr:rowOff>75274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66401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5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99644</xdr:rowOff>
    </xdr:from>
    <xdr:to>
      <xdr:col>72</xdr:col>
      <xdr:colOff>38100</xdr:colOff>
      <xdr:row>38</xdr:row>
      <xdr:rowOff>29794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20921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144175</xdr:rowOff>
    </xdr:from>
    <xdr:to>
      <xdr:col>67</xdr:col>
      <xdr:colOff>101600</xdr:colOff>
      <xdr:row>38</xdr:row>
      <xdr:rowOff>74326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78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65453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8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130801</xdr:rowOff>
    </xdr:from>
    <xdr:to>
      <xdr:col>85</xdr:col>
      <xdr:colOff>127000</xdr:colOff>
      <xdr:row>77</xdr:row>
      <xdr:rowOff>141531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2451"/>
          <a:ext cx="8382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141531</xdr:rowOff>
    </xdr:from>
    <xdr:to>
      <xdr:col>81</xdr:col>
      <xdr:colOff>50800</xdr:colOff>
      <xdr:row>77</xdr:row>
      <xdr:rowOff>141850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431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141850</xdr:rowOff>
    </xdr:from>
    <xdr:to>
      <xdr:col>76</xdr:col>
      <xdr:colOff>114300</xdr:colOff>
      <xdr:row>77</xdr:row>
      <xdr:rowOff>153436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43500"/>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145047</xdr:rowOff>
    </xdr:from>
    <xdr:to>
      <xdr:col>71</xdr:col>
      <xdr:colOff>177800</xdr:colOff>
      <xdr:row>77</xdr:row>
      <xdr:rowOff>153436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46697"/>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80001</xdr:rowOff>
    </xdr:from>
    <xdr:to>
      <xdr:col>85</xdr:col>
      <xdr:colOff>177800</xdr:colOff>
      <xdr:row>78</xdr:row>
      <xdr:rowOff>10151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58428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90731</xdr:rowOff>
    </xdr:from>
    <xdr:to>
      <xdr:col>81</xdr:col>
      <xdr:colOff>101600</xdr:colOff>
      <xdr:row>78</xdr:row>
      <xdr:rowOff>20881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12008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91050</xdr:rowOff>
    </xdr:from>
    <xdr:to>
      <xdr:col>76</xdr:col>
      <xdr:colOff>165100</xdr:colOff>
      <xdr:row>78</xdr:row>
      <xdr:rowOff>21200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12327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8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102636</xdr:rowOff>
    </xdr:from>
    <xdr:to>
      <xdr:col>72</xdr:col>
      <xdr:colOff>38100</xdr:colOff>
      <xdr:row>78</xdr:row>
      <xdr:rowOff>32786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49313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94247</xdr:rowOff>
    </xdr:from>
    <xdr:to>
      <xdr:col>67</xdr:col>
      <xdr:colOff>101600</xdr:colOff>
      <xdr:row>78</xdr:row>
      <xdr:rowOff>24397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15524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8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114646</xdr:rowOff>
    </xdr:from>
    <xdr:to>
      <xdr:col>85</xdr:col>
      <xdr:colOff>127000</xdr:colOff>
      <xdr:row>98</xdr:row>
      <xdr:rowOff>123155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6746"/>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90815</xdr:rowOff>
    </xdr:from>
    <xdr:to>
      <xdr:col>81</xdr:col>
      <xdr:colOff>50800</xdr:colOff>
      <xdr:row>98</xdr:row>
      <xdr:rowOff>114646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92915"/>
          <a:ext cx="889000" cy="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90815</xdr:rowOff>
    </xdr:from>
    <xdr:to>
      <xdr:col>76</xdr:col>
      <xdr:colOff>114300</xdr:colOff>
      <xdr:row>98</xdr:row>
      <xdr:rowOff>92108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2915"/>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92108</xdr:rowOff>
    </xdr:from>
    <xdr:to>
      <xdr:col>71</xdr:col>
      <xdr:colOff>177800</xdr:colOff>
      <xdr:row>98</xdr:row>
      <xdr:rowOff>138799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4208"/>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72355</xdr:rowOff>
    </xdr:from>
    <xdr:to>
      <xdr:col>85</xdr:col>
      <xdr:colOff>177800</xdr:colOff>
      <xdr:row>99</xdr:row>
      <xdr:rowOff>2505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63846</xdr:rowOff>
    </xdr:from>
    <xdr:to>
      <xdr:col>81</xdr:col>
      <xdr:colOff>101600</xdr:colOff>
      <xdr:row>98</xdr:row>
      <xdr:rowOff>165446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156573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40015</xdr:rowOff>
    </xdr:from>
    <xdr:to>
      <xdr:col>76</xdr:col>
      <xdr:colOff>165100</xdr:colOff>
      <xdr:row>98</xdr:row>
      <xdr:rowOff>141615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158142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41308</xdr:rowOff>
    </xdr:from>
    <xdr:to>
      <xdr:col>72</xdr:col>
      <xdr:colOff>38100</xdr:colOff>
      <xdr:row>98</xdr:row>
      <xdr:rowOff>142908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134035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93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87999</xdr:rowOff>
    </xdr:from>
    <xdr:to>
      <xdr:col>67</xdr:col>
      <xdr:colOff>101600</xdr:colOff>
      <xdr:row>99</xdr:row>
      <xdr:rowOff>18149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9276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129825</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73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129825</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73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79025</xdr:rowOff>
    </xdr:from>
    <xdr:to>
      <xdr:col>102</xdr:col>
      <xdr:colOff>165100</xdr:colOff>
      <xdr:row>59</xdr:row>
      <xdr:rowOff>9175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302</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59954</xdr:rowOff>
    </xdr:from>
    <xdr:to>
      <xdr:col>116</xdr:col>
      <xdr:colOff>63500</xdr:colOff>
      <xdr:row>77</xdr:row>
      <xdr:rowOff>96351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261604"/>
          <a:ext cx="838200" cy="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96351</xdr:rowOff>
    </xdr:from>
    <xdr:to>
      <xdr:col>111</xdr:col>
      <xdr:colOff>177800</xdr:colOff>
      <xdr:row>77</xdr:row>
      <xdr:rowOff>114829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98001"/>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114829</xdr:rowOff>
    </xdr:from>
    <xdr:to>
      <xdr:col>107</xdr:col>
      <xdr:colOff>50800</xdr:colOff>
      <xdr:row>77</xdr:row>
      <xdr:rowOff>148174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16479"/>
          <a:ext cx="889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103670</xdr:rowOff>
    </xdr:from>
    <xdr:to>
      <xdr:col>102</xdr:col>
      <xdr:colOff>114300</xdr:colOff>
      <xdr:row>77</xdr:row>
      <xdr:rowOff>148174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305320"/>
          <a:ext cx="8890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9154</xdr:rowOff>
    </xdr:from>
    <xdr:to>
      <xdr:col>116</xdr:col>
      <xdr:colOff>114300</xdr:colOff>
      <xdr:row>77</xdr:row>
      <xdr:rowOff>110754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159031</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8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45551</xdr:rowOff>
    </xdr:from>
    <xdr:to>
      <xdr:col>112</xdr:col>
      <xdr:colOff>38100</xdr:colOff>
      <xdr:row>77</xdr:row>
      <xdr:rowOff>147151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138278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64029</xdr:rowOff>
    </xdr:from>
    <xdr:to>
      <xdr:col>107</xdr:col>
      <xdr:colOff>101600</xdr:colOff>
      <xdr:row>77</xdr:row>
      <xdr:rowOff>165629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156756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5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97374</xdr:rowOff>
    </xdr:from>
    <xdr:to>
      <xdr:col>102</xdr:col>
      <xdr:colOff>165100</xdr:colOff>
      <xdr:row>78</xdr:row>
      <xdr:rowOff>27524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18651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52870</xdr:rowOff>
    </xdr:from>
    <xdr:to>
      <xdr:col>98</xdr:col>
      <xdr:colOff>38100</xdr:colOff>
      <xdr:row>77</xdr:row>
      <xdr:rowOff>154470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145597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4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全体的に類似団体内平均を下回る結果となっているが、維持補修費</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が類似団体内平均と比較して一人あたりのコストが高い状態となった。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類似団体内平均を上回っている維持補修費のうち、主なものは道路や橋りょう等の維持・管理費である。これは、橋梁長寿命化計画など事業の増加等によ</a:t>
          </a:r>
          <a:r>
            <a:rPr kumimoji="1" lang="ja-JP" altLang="en-US" sz="1100">
              <a:solidFill>
                <a:schemeClr val="dk1"/>
              </a:solidFill>
              <a:effectLst/>
              <a:latin typeface="+mn-lt"/>
              <a:ea typeface="+mn-ea"/>
              <a:cs typeface="+mn-cs"/>
            </a:rPr>
            <a:t>り、ライフサイクルコストの削減を目指しているものであり、</a:t>
          </a:r>
          <a:r>
            <a:rPr kumimoji="1" lang="ja-JP" altLang="ja-JP" sz="1100">
              <a:solidFill>
                <a:schemeClr val="dk1"/>
              </a:solidFill>
              <a:effectLst/>
              <a:latin typeface="+mn-lt"/>
              <a:ea typeface="+mn-ea"/>
              <a:cs typeface="+mn-cs"/>
            </a:rPr>
            <a:t>今後も事業</a:t>
          </a:r>
          <a:r>
            <a:rPr kumimoji="1" lang="ja-JP" altLang="en-US" sz="1100">
              <a:solidFill>
                <a:schemeClr val="dk1"/>
              </a:solidFill>
              <a:effectLst/>
              <a:latin typeface="+mn-lt"/>
              <a:ea typeface="+mn-ea"/>
              <a:cs typeface="+mn-cs"/>
            </a:rPr>
            <a:t>は継続されるもの</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町単独で行っている項目に関しては、縮小・廃止を含めた検討を行い、継続の場合でも支給要件の見直し等を行い、抑制・現状維持に努め、類似団体内平均より大きく上回ることがないよう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和歌山県古座川町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2,744
2,729
294.23
3,379,005
2,970,259
288,035
1,946,182
2,955,183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140602</xdr:rowOff>
    </xdr:from>
    <xdr:to>
      <xdr:col>24</xdr:col>
      <xdr:colOff>63500</xdr:colOff>
      <xdr:row>37</xdr:row>
      <xdr:rowOff>141961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4252"/>
          <a:ext cx="8382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140602</xdr:rowOff>
    </xdr:from>
    <xdr:to>
      <xdr:col>19</xdr:col>
      <xdr:colOff>177800</xdr:colOff>
      <xdr:row>37</xdr:row>
      <xdr:rowOff>153226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4252"/>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124866</xdr:rowOff>
    </xdr:from>
    <xdr:to>
      <xdr:col>15</xdr:col>
      <xdr:colOff>50800</xdr:colOff>
      <xdr:row>37</xdr:row>
      <xdr:rowOff>153226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68516"/>
          <a:ext cx="8890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114656</xdr:rowOff>
    </xdr:from>
    <xdr:to>
      <xdr:col>10</xdr:col>
      <xdr:colOff>114300</xdr:colOff>
      <xdr:row>37</xdr:row>
      <xdr:rowOff>124866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830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91161</xdr:rowOff>
    </xdr:from>
    <xdr:to>
      <xdr:col>24</xdr:col>
      <xdr:colOff>114300</xdr:colOff>
      <xdr:row>38</xdr:row>
      <xdr:rowOff>21310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4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89802</xdr:rowOff>
    </xdr:from>
    <xdr:to>
      <xdr:col>20</xdr:col>
      <xdr:colOff>38100</xdr:colOff>
      <xdr:row>38</xdr:row>
      <xdr:rowOff>19952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11078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102426</xdr:rowOff>
    </xdr:from>
    <xdr:to>
      <xdr:col>15</xdr:col>
      <xdr:colOff>101600</xdr:colOff>
      <xdr:row>38</xdr:row>
      <xdr:rowOff>32576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23703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74066</xdr:rowOff>
    </xdr:from>
    <xdr:to>
      <xdr:col>10</xdr:col>
      <xdr:colOff>165100</xdr:colOff>
      <xdr:row>38</xdr:row>
      <xdr:rowOff>4217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7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166793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63856</xdr:rowOff>
    </xdr:from>
    <xdr:to>
      <xdr:col>6</xdr:col>
      <xdr:colOff>38100</xdr:colOff>
      <xdr:row>37</xdr:row>
      <xdr:rowOff>165456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10533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12811</xdr:rowOff>
    </xdr:from>
    <xdr:to>
      <xdr:col>24</xdr:col>
      <xdr:colOff>63500</xdr:colOff>
      <xdr:row>59</xdr:row>
      <xdr:rowOff>12837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28361"/>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166805</xdr:rowOff>
    </xdr:from>
    <xdr:to>
      <xdr:col>19</xdr:col>
      <xdr:colOff>177800</xdr:colOff>
      <xdr:row>59</xdr:row>
      <xdr:rowOff>12811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10905"/>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166805</xdr:rowOff>
    </xdr:from>
    <xdr:to>
      <xdr:col>15</xdr:col>
      <xdr:colOff>50800</xdr:colOff>
      <xdr:row>59</xdr:row>
      <xdr:rowOff>1757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10905"/>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1757</xdr:rowOff>
    </xdr:from>
    <xdr:to>
      <xdr:col>10</xdr:col>
      <xdr:colOff>114300</xdr:colOff>
      <xdr:row>59</xdr:row>
      <xdr:rowOff>17611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17307"/>
          <a:ext cx="889000" cy="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133487</xdr:rowOff>
    </xdr:from>
    <xdr:to>
      <xdr:col>24</xdr:col>
      <xdr:colOff>114300</xdr:colOff>
      <xdr:row>59</xdr:row>
      <xdr:rowOff>63637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133461</xdr:rowOff>
    </xdr:from>
    <xdr:to>
      <xdr:col>20</xdr:col>
      <xdr:colOff>38100</xdr:colOff>
      <xdr:row>59</xdr:row>
      <xdr:rowOff>63611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54738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7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116005</xdr:rowOff>
    </xdr:from>
    <xdr:to>
      <xdr:col>15</xdr:col>
      <xdr:colOff>101600</xdr:colOff>
      <xdr:row>59</xdr:row>
      <xdr:rowOff>46155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37282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122407</xdr:rowOff>
    </xdr:from>
    <xdr:to>
      <xdr:col>10</xdr:col>
      <xdr:colOff>165100</xdr:colOff>
      <xdr:row>59</xdr:row>
      <xdr:rowOff>52557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43684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138261</xdr:rowOff>
    </xdr:from>
    <xdr:to>
      <xdr:col>6</xdr:col>
      <xdr:colOff>38100</xdr:colOff>
      <xdr:row>59</xdr:row>
      <xdr:rowOff>68411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59538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7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100062</xdr:rowOff>
    </xdr:from>
    <xdr:to>
      <xdr:col>24</xdr:col>
      <xdr:colOff>63500</xdr:colOff>
      <xdr:row>76</xdr:row>
      <xdr:rowOff>128583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30262"/>
          <a:ext cx="8382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78870</xdr:rowOff>
    </xdr:from>
    <xdr:to>
      <xdr:col>19</xdr:col>
      <xdr:colOff>177800</xdr:colOff>
      <xdr:row>76</xdr:row>
      <xdr:rowOff>100062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09070"/>
          <a:ext cx="889000" cy="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78870</xdr:rowOff>
    </xdr:from>
    <xdr:to>
      <xdr:col>15</xdr:col>
      <xdr:colOff>50800</xdr:colOff>
      <xdr:row>76</xdr:row>
      <xdr:rowOff>156350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09070"/>
          <a:ext cx="889000" cy="7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156350</xdr:rowOff>
    </xdr:from>
    <xdr:to>
      <xdr:col>10</xdr:col>
      <xdr:colOff>114300</xdr:colOff>
      <xdr:row>76</xdr:row>
      <xdr:rowOff>170176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6550"/>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77783</xdr:rowOff>
    </xdr:from>
    <xdr:to>
      <xdr:col>24</xdr:col>
      <xdr:colOff>114300</xdr:colOff>
      <xdr:row>77</xdr:row>
      <xdr:rowOff>7933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56210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49262</xdr:rowOff>
    </xdr:from>
    <xdr:to>
      <xdr:col>20</xdr:col>
      <xdr:colOff>38100</xdr:colOff>
      <xdr:row>76</xdr:row>
      <xdr:rowOff>150862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167390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5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28070</xdr:rowOff>
    </xdr:from>
    <xdr:to>
      <xdr:col>15</xdr:col>
      <xdr:colOff>101600</xdr:colOff>
      <xdr:row>76</xdr:row>
      <xdr:rowOff>129670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146197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3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105550</xdr:rowOff>
    </xdr:from>
    <xdr:to>
      <xdr:col>10</xdr:col>
      <xdr:colOff>165100</xdr:colOff>
      <xdr:row>77</xdr:row>
      <xdr:rowOff>35700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26827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119376</xdr:rowOff>
    </xdr:from>
    <xdr:to>
      <xdr:col>6</xdr:col>
      <xdr:colOff>38100</xdr:colOff>
      <xdr:row>77</xdr:row>
      <xdr:rowOff>49526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66053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2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119656</xdr:rowOff>
    </xdr:from>
    <xdr:to>
      <xdr:col>24</xdr:col>
      <xdr:colOff>63500</xdr:colOff>
      <xdr:row>99</xdr:row>
      <xdr:rowOff>7124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21756"/>
          <a:ext cx="838200" cy="5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2463</xdr:rowOff>
    </xdr:from>
    <xdr:to>
      <xdr:col>19</xdr:col>
      <xdr:colOff>177800</xdr:colOff>
      <xdr:row>99</xdr:row>
      <xdr:rowOff>7124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76013"/>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2122</xdr:rowOff>
    </xdr:from>
    <xdr:to>
      <xdr:col>15</xdr:col>
      <xdr:colOff>50800</xdr:colOff>
      <xdr:row>99</xdr:row>
      <xdr:rowOff>2463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75672"/>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132124</xdr:rowOff>
    </xdr:from>
    <xdr:to>
      <xdr:col>10</xdr:col>
      <xdr:colOff>114300</xdr:colOff>
      <xdr:row>99</xdr:row>
      <xdr:rowOff>2122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62774"/>
          <a:ext cx="889000" cy="2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68856</xdr:rowOff>
    </xdr:from>
    <xdr:to>
      <xdr:col>24</xdr:col>
      <xdr:colOff>114300</xdr:colOff>
      <xdr:row>98</xdr:row>
      <xdr:rowOff>170456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127774</xdr:rowOff>
    </xdr:from>
    <xdr:to>
      <xdr:col>20</xdr:col>
      <xdr:colOff>38100</xdr:colOff>
      <xdr:row>99</xdr:row>
      <xdr:rowOff>57924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49051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2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123113</xdr:rowOff>
    </xdr:from>
    <xdr:to>
      <xdr:col>15</xdr:col>
      <xdr:colOff>101600</xdr:colOff>
      <xdr:row>99</xdr:row>
      <xdr:rowOff>53263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44390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122772</xdr:rowOff>
    </xdr:from>
    <xdr:to>
      <xdr:col>10</xdr:col>
      <xdr:colOff>165100</xdr:colOff>
      <xdr:row>99</xdr:row>
      <xdr:rowOff>52922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44049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81324</xdr:rowOff>
    </xdr:from>
    <xdr:to>
      <xdr:col>6</xdr:col>
      <xdr:colOff>38100</xdr:colOff>
      <xdr:row>98</xdr:row>
      <xdr:rowOff>11474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28001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48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146231</xdr:rowOff>
    </xdr:from>
    <xdr:to>
      <xdr:col>55</xdr:col>
      <xdr:colOff>0</xdr:colOff>
      <xdr:row>57</xdr:row>
      <xdr:rowOff>161767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18881"/>
          <a:ext cx="8382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146231</xdr:rowOff>
    </xdr:from>
    <xdr:to>
      <xdr:col>50</xdr:col>
      <xdr:colOff>114300</xdr:colOff>
      <xdr:row>57</xdr:row>
      <xdr:rowOff>162048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8881"/>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162048</xdr:rowOff>
    </xdr:from>
    <xdr:to>
      <xdr:col>45</xdr:col>
      <xdr:colOff>177800</xdr:colOff>
      <xdr:row>58</xdr:row>
      <xdr:rowOff>7663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346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120507</xdr:rowOff>
    </xdr:from>
    <xdr:to>
      <xdr:col>41</xdr:col>
      <xdr:colOff>50800</xdr:colOff>
      <xdr:row>58</xdr:row>
      <xdr:rowOff>7663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93157"/>
          <a:ext cx="889000" cy="5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110967</xdr:rowOff>
    </xdr:from>
    <xdr:to>
      <xdr:col>55</xdr:col>
      <xdr:colOff>50800</xdr:colOff>
      <xdr:row>58</xdr:row>
      <xdr:rowOff>41117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89394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95431</xdr:rowOff>
    </xdr:from>
    <xdr:to>
      <xdr:col>50</xdr:col>
      <xdr:colOff>165100</xdr:colOff>
      <xdr:row>58</xdr:row>
      <xdr:rowOff>25581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111248</xdr:rowOff>
    </xdr:from>
    <xdr:to>
      <xdr:col>46</xdr:col>
      <xdr:colOff>38100</xdr:colOff>
      <xdr:row>58</xdr:row>
      <xdr:rowOff>41398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32525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128313</xdr:rowOff>
    </xdr:from>
    <xdr:to>
      <xdr:col>41</xdr:col>
      <xdr:colOff>101600</xdr:colOff>
      <xdr:row>58</xdr:row>
      <xdr:rowOff>58463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49590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69707</xdr:rowOff>
    </xdr:from>
    <xdr:to>
      <xdr:col>36</xdr:col>
      <xdr:colOff>165100</xdr:colOff>
      <xdr:row>57</xdr:row>
      <xdr:rowOff>171307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162434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70007</xdr:rowOff>
    </xdr:from>
    <xdr:to>
      <xdr:col>55</xdr:col>
      <xdr:colOff>0</xdr:colOff>
      <xdr:row>79</xdr:row>
      <xdr:rowOff>80291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14557"/>
          <a:ext cx="838200" cy="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80291</xdr:rowOff>
    </xdr:from>
    <xdr:to>
      <xdr:col>50</xdr:col>
      <xdr:colOff>114300</xdr:colOff>
      <xdr:row>79</xdr:row>
      <xdr:rowOff>90058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24841"/>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81406</xdr:rowOff>
    </xdr:from>
    <xdr:to>
      <xdr:col>45</xdr:col>
      <xdr:colOff>177800</xdr:colOff>
      <xdr:row>79</xdr:row>
      <xdr:rowOff>90058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25956"/>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81211</xdr:rowOff>
    </xdr:from>
    <xdr:to>
      <xdr:col>41</xdr:col>
      <xdr:colOff>50800</xdr:colOff>
      <xdr:row>79</xdr:row>
      <xdr:rowOff>81406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62576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19207</xdr:rowOff>
    </xdr:from>
    <xdr:to>
      <xdr:col>55</xdr:col>
      <xdr:colOff>50800</xdr:colOff>
      <xdr:row>79</xdr:row>
      <xdr:rowOff>120807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29491</xdr:rowOff>
    </xdr:from>
    <xdr:to>
      <xdr:col>50</xdr:col>
      <xdr:colOff>165100</xdr:colOff>
      <xdr:row>79</xdr:row>
      <xdr:rowOff>131091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122218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39258</xdr:rowOff>
    </xdr:from>
    <xdr:to>
      <xdr:col>46</xdr:col>
      <xdr:colOff>38100</xdr:colOff>
      <xdr:row>79</xdr:row>
      <xdr:rowOff>140858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131985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30606</xdr:rowOff>
    </xdr:from>
    <xdr:to>
      <xdr:col>41</xdr:col>
      <xdr:colOff>101600</xdr:colOff>
      <xdr:row>79</xdr:row>
      <xdr:rowOff>132206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123333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30411</xdr:rowOff>
    </xdr:from>
    <xdr:to>
      <xdr:col>36</xdr:col>
      <xdr:colOff>165100</xdr:colOff>
      <xdr:row>79</xdr:row>
      <xdr:rowOff>132011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123138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127136</xdr:rowOff>
    </xdr:from>
    <xdr:to>
      <xdr:col>55</xdr:col>
      <xdr:colOff>0</xdr:colOff>
      <xdr:row>98</xdr:row>
      <xdr:rowOff>151564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2923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141833</xdr:rowOff>
    </xdr:from>
    <xdr:to>
      <xdr:col>50</xdr:col>
      <xdr:colOff>114300</xdr:colOff>
      <xdr:row>98</xdr:row>
      <xdr:rowOff>151564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43933"/>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106392</xdr:rowOff>
    </xdr:from>
    <xdr:to>
      <xdr:col>45</xdr:col>
      <xdr:colOff>177800</xdr:colOff>
      <xdr:row>98</xdr:row>
      <xdr:rowOff>141833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8492"/>
          <a:ext cx="8890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155223</xdr:rowOff>
    </xdr:from>
    <xdr:to>
      <xdr:col>41</xdr:col>
      <xdr:colOff>50800</xdr:colOff>
      <xdr:row>98</xdr:row>
      <xdr:rowOff>106392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85873"/>
          <a:ext cx="889000" cy="1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76336</xdr:rowOff>
    </xdr:from>
    <xdr:to>
      <xdr:col>55</xdr:col>
      <xdr:colOff>50800</xdr:colOff>
      <xdr:row>99</xdr:row>
      <xdr:rowOff>6486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100764</xdr:rowOff>
    </xdr:from>
    <xdr:to>
      <xdr:col>50</xdr:col>
      <xdr:colOff>165100</xdr:colOff>
      <xdr:row>99</xdr:row>
      <xdr:rowOff>30914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91033</xdr:rowOff>
    </xdr:from>
    <xdr:to>
      <xdr:col>46</xdr:col>
      <xdr:colOff>38100</xdr:colOff>
      <xdr:row>99</xdr:row>
      <xdr:rowOff>21183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12310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55592</xdr:rowOff>
    </xdr:from>
    <xdr:to>
      <xdr:col>41</xdr:col>
      <xdr:colOff>101600</xdr:colOff>
      <xdr:row>98</xdr:row>
      <xdr:rowOff>157192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148319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104423</xdr:rowOff>
    </xdr:from>
    <xdr:to>
      <xdr:col>36</xdr:col>
      <xdr:colOff>165100</xdr:colOff>
      <xdr:row>98</xdr:row>
      <xdr:rowOff>34573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51100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144575</xdr:rowOff>
    </xdr:from>
    <xdr:to>
      <xdr:col>85</xdr:col>
      <xdr:colOff>127000</xdr:colOff>
      <xdr:row>38</xdr:row>
      <xdr:rowOff>49784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88225"/>
          <a:ext cx="838200" cy="7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117192</xdr:rowOff>
    </xdr:from>
    <xdr:to>
      <xdr:col>81</xdr:col>
      <xdr:colOff>50800</xdr:colOff>
      <xdr:row>37</xdr:row>
      <xdr:rowOff>144575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60842"/>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91966</xdr:rowOff>
    </xdr:from>
    <xdr:to>
      <xdr:col>76</xdr:col>
      <xdr:colOff>114300</xdr:colOff>
      <xdr:row>37</xdr:row>
      <xdr:rowOff>117192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35616"/>
          <a:ext cx="889000" cy="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91966</xdr:rowOff>
    </xdr:from>
    <xdr:to>
      <xdr:col>71</xdr:col>
      <xdr:colOff>177800</xdr:colOff>
      <xdr:row>38</xdr:row>
      <xdr:rowOff>46069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35616"/>
          <a:ext cx="889000" cy="1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170434</xdr:rowOff>
    </xdr:from>
    <xdr:to>
      <xdr:col>85</xdr:col>
      <xdr:colOff>177800</xdr:colOff>
      <xdr:row>38</xdr:row>
      <xdr:rowOff>100584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21861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93775</xdr:rowOff>
    </xdr:from>
    <xdr:to>
      <xdr:col>81</xdr:col>
      <xdr:colOff>101600</xdr:colOff>
      <xdr:row>38</xdr:row>
      <xdr:rowOff>23925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40452</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2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66392</xdr:rowOff>
    </xdr:from>
    <xdr:to>
      <xdr:col>76</xdr:col>
      <xdr:colOff>165100</xdr:colOff>
      <xdr:row>37</xdr:row>
      <xdr:rowOff>167993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10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13069</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618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41166</xdr:rowOff>
    </xdr:from>
    <xdr:to>
      <xdr:col>72</xdr:col>
      <xdr:colOff>38100</xdr:colOff>
      <xdr:row>37</xdr:row>
      <xdr:rowOff>142766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159293</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1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166719</xdr:rowOff>
    </xdr:from>
    <xdr:to>
      <xdr:col>67</xdr:col>
      <xdr:colOff>101600</xdr:colOff>
      <xdr:row>38</xdr:row>
      <xdr:rowOff>96869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113396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27853</xdr:rowOff>
    </xdr:from>
    <xdr:to>
      <xdr:col>85</xdr:col>
      <xdr:colOff>127000</xdr:colOff>
      <xdr:row>57</xdr:row>
      <xdr:rowOff>131116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00503"/>
          <a:ext cx="838200" cy="1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27853</xdr:rowOff>
    </xdr:from>
    <xdr:to>
      <xdr:col>81</xdr:col>
      <xdr:colOff>50800</xdr:colOff>
      <xdr:row>57</xdr:row>
      <xdr:rowOff>152586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00503"/>
          <a:ext cx="889000" cy="1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82801</xdr:rowOff>
    </xdr:from>
    <xdr:to>
      <xdr:col>76</xdr:col>
      <xdr:colOff>114300</xdr:colOff>
      <xdr:row>57</xdr:row>
      <xdr:rowOff>152586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55451"/>
          <a:ext cx="889000" cy="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82801</xdr:rowOff>
    </xdr:from>
    <xdr:to>
      <xdr:col>71</xdr:col>
      <xdr:colOff>177800</xdr:colOff>
      <xdr:row>57</xdr:row>
      <xdr:rowOff>142407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55451"/>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80316</xdr:rowOff>
    </xdr:from>
    <xdr:to>
      <xdr:col>85</xdr:col>
      <xdr:colOff>177800</xdr:colOff>
      <xdr:row>58</xdr:row>
      <xdr:rowOff>10466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166693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148503</xdr:rowOff>
    </xdr:from>
    <xdr:to>
      <xdr:col>81</xdr:col>
      <xdr:colOff>101600</xdr:colOff>
      <xdr:row>57</xdr:row>
      <xdr:rowOff>78653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69780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101786</xdr:rowOff>
    </xdr:from>
    <xdr:to>
      <xdr:col>76</xdr:col>
      <xdr:colOff>165100</xdr:colOff>
      <xdr:row>58</xdr:row>
      <xdr:rowOff>31936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23063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32001</xdr:rowOff>
    </xdr:from>
    <xdr:to>
      <xdr:col>72</xdr:col>
      <xdr:colOff>38100</xdr:colOff>
      <xdr:row>57</xdr:row>
      <xdr:rowOff>133601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124728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91607</xdr:rowOff>
    </xdr:from>
    <xdr:to>
      <xdr:col>67</xdr:col>
      <xdr:colOff>101600</xdr:colOff>
      <xdr:row>58</xdr:row>
      <xdr:rowOff>21757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59942</xdr:rowOff>
    </xdr:from>
    <xdr:to>
      <xdr:col>85</xdr:col>
      <xdr:colOff>127000</xdr:colOff>
      <xdr:row>77</xdr:row>
      <xdr:rowOff>137105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261592"/>
          <a:ext cx="838200" cy="7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137105</xdr:rowOff>
    </xdr:from>
    <xdr:to>
      <xdr:col>81</xdr:col>
      <xdr:colOff>50800</xdr:colOff>
      <xdr:row>78</xdr:row>
      <xdr:rowOff>24474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38755"/>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150444</xdr:rowOff>
    </xdr:from>
    <xdr:to>
      <xdr:col>76</xdr:col>
      <xdr:colOff>114300</xdr:colOff>
      <xdr:row>78</xdr:row>
      <xdr:rowOff>24474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52094"/>
          <a:ext cx="889000" cy="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150444</xdr:rowOff>
    </xdr:from>
    <xdr:to>
      <xdr:col>71</xdr:col>
      <xdr:colOff>177800</xdr:colOff>
      <xdr:row>78</xdr:row>
      <xdr:rowOff>23526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52094"/>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9142</xdr:rowOff>
    </xdr:from>
    <xdr:to>
      <xdr:col>85</xdr:col>
      <xdr:colOff>177800</xdr:colOff>
      <xdr:row>77</xdr:row>
      <xdr:rowOff>110742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32019</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86305</xdr:rowOff>
    </xdr:from>
    <xdr:to>
      <xdr:col>81</xdr:col>
      <xdr:colOff>101600</xdr:colOff>
      <xdr:row>78</xdr:row>
      <xdr:rowOff>16455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7582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3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145124</xdr:rowOff>
    </xdr:from>
    <xdr:to>
      <xdr:col>76</xdr:col>
      <xdr:colOff>165100</xdr:colOff>
      <xdr:row>78</xdr:row>
      <xdr:rowOff>75274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66401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99644</xdr:rowOff>
    </xdr:from>
    <xdr:to>
      <xdr:col>72</xdr:col>
      <xdr:colOff>38100</xdr:colOff>
      <xdr:row>78</xdr:row>
      <xdr:rowOff>29794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20921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144176</xdr:rowOff>
    </xdr:from>
    <xdr:to>
      <xdr:col>67</xdr:col>
      <xdr:colOff>101600</xdr:colOff>
      <xdr:row>78</xdr:row>
      <xdr:rowOff>74326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65453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43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130801</xdr:rowOff>
    </xdr:from>
    <xdr:to>
      <xdr:col>85</xdr:col>
      <xdr:colOff>127000</xdr:colOff>
      <xdr:row>97</xdr:row>
      <xdr:rowOff>141531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61451"/>
          <a:ext cx="8382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141531</xdr:rowOff>
    </xdr:from>
    <xdr:to>
      <xdr:col>81</xdr:col>
      <xdr:colOff>50800</xdr:colOff>
      <xdr:row>97</xdr:row>
      <xdr:rowOff>141850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721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141850</xdr:rowOff>
    </xdr:from>
    <xdr:to>
      <xdr:col>76</xdr:col>
      <xdr:colOff>114300</xdr:colOff>
      <xdr:row>97</xdr:row>
      <xdr:rowOff>153436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772500"/>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145047</xdr:rowOff>
    </xdr:from>
    <xdr:to>
      <xdr:col>71</xdr:col>
      <xdr:colOff>177800</xdr:colOff>
      <xdr:row>97</xdr:row>
      <xdr:rowOff>153436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75697"/>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80001</xdr:rowOff>
    </xdr:from>
    <xdr:to>
      <xdr:col>85</xdr:col>
      <xdr:colOff>177800</xdr:colOff>
      <xdr:row>98</xdr:row>
      <xdr:rowOff>10151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58428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8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90731</xdr:rowOff>
    </xdr:from>
    <xdr:to>
      <xdr:col>81</xdr:col>
      <xdr:colOff>101600</xdr:colOff>
      <xdr:row>98</xdr:row>
      <xdr:rowOff>20881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12008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1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91050</xdr:rowOff>
    </xdr:from>
    <xdr:to>
      <xdr:col>76</xdr:col>
      <xdr:colOff>165100</xdr:colOff>
      <xdr:row>98</xdr:row>
      <xdr:rowOff>21200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12327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1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102636</xdr:rowOff>
    </xdr:from>
    <xdr:to>
      <xdr:col>72</xdr:col>
      <xdr:colOff>38100</xdr:colOff>
      <xdr:row>98</xdr:row>
      <xdr:rowOff>32786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49313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50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94247</xdr:rowOff>
    </xdr:from>
    <xdr:to>
      <xdr:col>67</xdr:col>
      <xdr:colOff>101600</xdr:colOff>
      <xdr:row>98</xdr:row>
      <xdr:rowOff>24397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15524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8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当町では、目的別歳出において、消防費</a:t>
          </a:r>
          <a:r>
            <a:rPr kumimoji="1" lang="ja-JP" altLang="en-US" sz="1100">
              <a:solidFill>
                <a:schemeClr val="dk1"/>
              </a:solidFill>
              <a:effectLst/>
              <a:latin typeface="+mn-lt"/>
              <a:ea typeface="+mn-ea"/>
              <a:cs typeface="+mn-cs"/>
            </a:rPr>
            <a:t>と災害復旧事業費</a:t>
          </a:r>
          <a:r>
            <a:rPr kumimoji="1" lang="ja-JP" altLang="ja-JP" sz="1100">
              <a:solidFill>
                <a:schemeClr val="dk1"/>
              </a:solidFill>
              <a:effectLst/>
              <a:latin typeface="+mn-lt"/>
              <a:ea typeface="+mn-ea"/>
              <a:cs typeface="+mn-cs"/>
            </a:rPr>
            <a:t>を除くすべての項目で類似団体内平均を下回っている。</a:t>
          </a:r>
          <a:endParaRPr lang="ja-JP" altLang="ja-JP" sz="1400">
            <a:effectLst/>
          </a:endParaRPr>
        </a:p>
        <a:p>
          <a:r>
            <a:rPr kumimoji="1" lang="ja-JP" altLang="ja-JP" sz="1100">
              <a:solidFill>
                <a:schemeClr val="dk1"/>
              </a:solidFill>
              <a:effectLst/>
              <a:latin typeface="+mn-lt"/>
              <a:ea typeface="+mn-ea"/>
              <a:cs typeface="+mn-cs"/>
            </a:rPr>
            <a:t>　消防費に関して、決算額全体でみると消防費</a:t>
          </a:r>
          <a:r>
            <a:rPr kumimoji="1" lang="en-US" altLang="ja-JP" sz="1100">
              <a:solidFill>
                <a:schemeClr val="dk1"/>
              </a:solidFill>
              <a:effectLst/>
              <a:latin typeface="+mn-lt"/>
              <a:ea typeface="+mn-ea"/>
              <a:cs typeface="+mn-cs"/>
            </a:rPr>
            <a:t>239,278</a:t>
          </a:r>
          <a:r>
            <a:rPr kumimoji="1" lang="ja-JP" altLang="ja-JP" sz="1100">
              <a:solidFill>
                <a:schemeClr val="dk1"/>
              </a:solidFill>
              <a:effectLst/>
              <a:latin typeface="+mn-lt"/>
              <a:ea typeface="+mn-ea"/>
              <a:cs typeface="+mn-cs"/>
            </a:rPr>
            <a:t>千円のうち、消防業務の委託に要する経費が</a:t>
          </a:r>
          <a:r>
            <a:rPr kumimoji="1" lang="en-US" altLang="ja-JP" sz="1100">
              <a:solidFill>
                <a:schemeClr val="dk1"/>
              </a:solidFill>
              <a:effectLst/>
              <a:latin typeface="+mn-lt"/>
              <a:ea typeface="+mn-ea"/>
              <a:cs typeface="+mn-cs"/>
            </a:rPr>
            <a:t>158,044</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％を占めている。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住民一人あたりのコストが減少した理由としては、防災対策基金積立に係る支出が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千円）となったことが挙げられる。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財政調整基金残高は、</a:t>
          </a:r>
          <a:r>
            <a:rPr kumimoji="1" lang="ja-JP" altLang="en-US" sz="1000">
              <a:solidFill>
                <a:schemeClr val="dk1"/>
              </a:solidFill>
              <a:effectLst/>
              <a:latin typeface="+mn-lt"/>
              <a:ea typeface="+mn-ea"/>
              <a:cs typeface="+mn-cs"/>
            </a:rPr>
            <a:t>災害復旧にかかる取り崩しをおこなったため</a:t>
          </a:r>
          <a:r>
            <a:rPr kumimoji="1" lang="ja-JP" altLang="ja-JP" sz="1000">
              <a:solidFill>
                <a:schemeClr val="dk1"/>
              </a:solidFill>
              <a:effectLst/>
              <a:latin typeface="+mn-lt"/>
              <a:ea typeface="+mn-ea"/>
              <a:cs typeface="+mn-cs"/>
            </a:rPr>
            <a:t>、前年度</a:t>
          </a:r>
          <a:r>
            <a:rPr kumimoji="1" lang="ja-JP" altLang="en-US" sz="1000">
              <a:solidFill>
                <a:schemeClr val="dk1"/>
              </a:solidFill>
              <a:effectLst/>
              <a:latin typeface="+mn-lt"/>
              <a:ea typeface="+mn-ea"/>
              <a:cs typeface="+mn-cs"/>
            </a:rPr>
            <a:t>比で減となっている</a:t>
          </a:r>
          <a:r>
            <a:rPr kumimoji="1" lang="ja-JP" altLang="ja-JP" sz="1000">
              <a:solidFill>
                <a:schemeClr val="dk1"/>
              </a:solidFill>
              <a:effectLst/>
              <a:latin typeface="+mn-lt"/>
              <a:ea typeface="+mn-ea"/>
              <a:cs typeface="+mn-cs"/>
            </a:rPr>
            <a:t>。</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実質</a:t>
          </a:r>
          <a:r>
            <a:rPr kumimoji="1" lang="ja-JP" altLang="en-US" sz="1000">
              <a:solidFill>
                <a:schemeClr val="dk1"/>
              </a:solidFill>
              <a:effectLst/>
              <a:latin typeface="+mn-lt"/>
              <a:ea typeface="+mn-ea"/>
              <a:cs typeface="+mn-cs"/>
            </a:rPr>
            <a:t>単年度</a:t>
          </a:r>
          <a:r>
            <a:rPr kumimoji="1" lang="ja-JP" altLang="ja-JP" sz="1000">
              <a:solidFill>
                <a:schemeClr val="dk1"/>
              </a:solidFill>
              <a:effectLst/>
              <a:latin typeface="+mn-lt"/>
              <a:ea typeface="+mn-ea"/>
              <a:cs typeface="+mn-cs"/>
            </a:rPr>
            <a:t>収支額では、昨年度と比較して▲</a:t>
          </a:r>
          <a:r>
            <a:rPr kumimoji="1" lang="en-US" altLang="ja-JP" sz="1000">
              <a:solidFill>
                <a:schemeClr val="dk1"/>
              </a:solidFill>
              <a:effectLst/>
              <a:latin typeface="+mn-lt"/>
              <a:ea typeface="+mn-ea"/>
              <a:cs typeface="+mn-cs"/>
            </a:rPr>
            <a:t>48,022</a:t>
          </a:r>
          <a:r>
            <a:rPr kumimoji="1" lang="ja-JP" altLang="ja-JP" sz="1000">
              <a:solidFill>
                <a:schemeClr val="dk1"/>
              </a:solidFill>
              <a:effectLst/>
              <a:latin typeface="+mn-lt"/>
              <a:ea typeface="+mn-ea"/>
              <a:cs typeface="+mn-cs"/>
            </a:rPr>
            <a:t>千円、標準財政規模に占める割合では▲</a:t>
          </a:r>
          <a:r>
            <a:rPr kumimoji="1" lang="en-US" altLang="ja-JP" sz="1000">
              <a:solidFill>
                <a:schemeClr val="dk1"/>
              </a:solidFill>
              <a:effectLst/>
              <a:latin typeface="+mn-lt"/>
              <a:ea typeface="+mn-ea"/>
              <a:cs typeface="+mn-cs"/>
            </a:rPr>
            <a:t>6.08</a:t>
          </a:r>
          <a:r>
            <a:rPr kumimoji="1" lang="ja-JP" altLang="ja-JP" sz="1000">
              <a:solidFill>
                <a:schemeClr val="dk1"/>
              </a:solidFill>
              <a:effectLst/>
              <a:latin typeface="+mn-lt"/>
              <a:ea typeface="+mn-ea"/>
              <a:cs typeface="+mn-cs"/>
            </a:rPr>
            <a:t>％となった。これは、年度末に目的基金へ積立を行ったためである（</a:t>
          </a:r>
          <a:r>
            <a:rPr kumimoji="1" lang="ja-JP" altLang="en-US" sz="1000">
              <a:solidFill>
                <a:schemeClr val="dk1"/>
              </a:solidFill>
              <a:effectLst/>
              <a:latin typeface="+mn-lt"/>
              <a:ea typeface="+mn-ea"/>
              <a:cs typeface="+mn-cs"/>
            </a:rPr>
            <a:t>廃棄物処理施設基金</a:t>
          </a:r>
          <a:r>
            <a:rPr kumimoji="1" lang="en-US" altLang="ja-JP" sz="1000">
              <a:solidFill>
                <a:schemeClr val="dk1"/>
              </a:solidFill>
              <a:effectLst/>
              <a:latin typeface="+mn-lt"/>
              <a:ea typeface="+mn-ea"/>
              <a:cs typeface="+mn-cs"/>
            </a:rPr>
            <a:t>92,000</a:t>
          </a:r>
          <a:r>
            <a:rPr kumimoji="1" lang="ja-JP" altLang="ja-JP" sz="1000">
              <a:solidFill>
                <a:schemeClr val="dk1"/>
              </a:solidFill>
              <a:effectLst/>
              <a:latin typeface="+mn-lt"/>
              <a:ea typeface="+mn-ea"/>
              <a:cs typeface="+mn-cs"/>
            </a:rPr>
            <a:t>千円）。</a:t>
          </a:r>
          <a:endParaRPr lang="ja-JP" altLang="ja-JP" sz="1100">
            <a:effectLst/>
          </a:endParaRPr>
        </a:p>
        <a:p>
          <a:r>
            <a:rPr kumimoji="1" lang="ja-JP" altLang="ja-JP" sz="1000">
              <a:solidFill>
                <a:schemeClr val="dk1"/>
              </a:solidFill>
              <a:effectLst/>
              <a:latin typeface="+mn-lt"/>
              <a:ea typeface="+mn-ea"/>
              <a:cs typeface="+mn-cs"/>
            </a:rPr>
            <a:t>　今後は、普通交付税等を含めた一般財源の確保が難しい状況になると見込まれるが、財政調整基金に頼らない財政運営を目指し、事務事業の見直し・統廃合など歳出の合理化等行財政改革を推進し、健全な行財政運営に努め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和歌山県古座川町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年度決算は全会計で黒字である。</a:t>
          </a:r>
          <a:endParaRPr lang="ja-JP" altLang="ja-JP" sz="1400">
            <a:effectLst/>
          </a:endParaRPr>
        </a:p>
        <a:p>
          <a:r>
            <a:rPr kumimoji="1" lang="ja-JP" altLang="en-US" sz="1100">
              <a:solidFill>
                <a:schemeClr val="dk1"/>
              </a:solidFill>
              <a:effectLst/>
              <a:latin typeface="+mn-lt"/>
              <a:ea typeface="+mn-ea"/>
              <a:cs typeface="+mn-cs"/>
            </a:rPr>
            <a:t>一般会計の黒字額の減は基金への積み立てを要因としている。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簡易水道特別会計では、平成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年度から簡易水道</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を建設しており、</a:t>
          </a:r>
          <a:r>
            <a:rPr kumimoji="1" lang="ja-JP" altLang="en-US" sz="1100">
              <a:solidFill>
                <a:schemeClr val="dk1"/>
              </a:solidFill>
              <a:effectLst/>
              <a:latin typeface="+mn-lt"/>
              <a:ea typeface="+mn-ea"/>
              <a:cs typeface="+mn-cs"/>
            </a:rPr>
            <a:t>地方債償還額の増</a:t>
          </a:r>
          <a:r>
            <a:rPr kumimoji="1" lang="ja-JP" altLang="ja-JP" sz="1100">
              <a:solidFill>
                <a:schemeClr val="dk1"/>
              </a:solidFill>
              <a:effectLst/>
              <a:latin typeface="+mn-lt"/>
              <a:ea typeface="+mn-ea"/>
              <a:cs typeface="+mn-cs"/>
            </a:rPr>
            <a:t>による黒字額の減少が懸念される。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今後も、上記に注視しながら財政の健全化等に努める。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28%20&#9733;&#21476;&#24231;&#24029;&#30010;/&#12304;&#36001;&#25919;&#29366;&#27841;&#36039;&#26009;&#12305;&#21476;&#24231;&#24029;&#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row>
        <row r="53">
          <cell r="CF53">
            <v>54</v>
          </cell>
          <cell r="CN53">
            <v>56.9</v>
          </cell>
          <cell r="CV53">
            <v>58.7</v>
          </cell>
        </row>
        <row r="55">
          <cell r="AN55" t="str">
            <v>類似団体内平均値</v>
          </cell>
          <cell r="CF55">
            <v>0</v>
          </cell>
          <cell r="CN55">
            <v>0</v>
          </cell>
          <cell r="CV55">
            <v>0</v>
          </cell>
        </row>
        <row r="57">
          <cell r="CF57">
            <v>57.9</v>
          </cell>
          <cell r="CN57">
            <v>58.2</v>
          </cell>
          <cell r="CV57">
            <v>58.7</v>
          </cell>
        </row>
        <row r="72">
          <cell r="BP72" t="str">
            <v>H26</v>
          </cell>
          <cell r="BX72" t="str">
            <v>H27</v>
          </cell>
          <cell r="CF72" t="str">
            <v>H28</v>
          </cell>
          <cell r="CN72" t="str">
            <v>H29</v>
          </cell>
          <cell r="CV72" t="str">
            <v>H30</v>
          </cell>
        </row>
        <row r="73">
          <cell r="AN73" t="str">
            <v>当該団体値</v>
          </cell>
        </row>
        <row r="75">
          <cell r="BP75">
            <v>6.5</v>
          </cell>
          <cell r="BX75">
            <v>6</v>
          </cell>
          <cell r="CF75">
            <v>5.5</v>
          </cell>
          <cell r="CN75">
            <v>5.5</v>
          </cell>
          <cell r="CV75">
            <v>5.6</v>
          </cell>
        </row>
        <row r="77">
          <cell r="AN77" t="str">
            <v>類似団体内平均値</v>
          </cell>
          <cell r="BP77">
            <v>0</v>
          </cell>
          <cell r="BX77">
            <v>0</v>
          </cell>
          <cell r="CF77">
            <v>0</v>
          </cell>
          <cell r="CN77">
            <v>0</v>
          </cell>
          <cell r="CV77">
            <v>0</v>
          </cell>
        </row>
        <row r="79">
          <cell r="BP79">
            <v>7.7</v>
          </cell>
          <cell r="BX79">
            <v>6.4</v>
          </cell>
          <cell r="CF79">
            <v>6.9</v>
          </cell>
          <cell r="CN79">
            <v>7.1</v>
          </cell>
          <cell r="CV79">
            <v>7.4</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BD36" sqref="BD3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3379005</v>
      </c>
      <c r="BO4" s="423"/>
      <c r="BP4" s="423"/>
      <c r="BQ4" s="423"/>
      <c r="BR4" s="423"/>
      <c r="BS4" s="423"/>
      <c r="BT4" s="423"/>
      <c r="BU4" s="424"/>
      <c r="BV4" s="422">
        <v>3400325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14.8</v>
      </c>
      <c r="CU4" s="604"/>
      <c r="CV4" s="604"/>
      <c r="CW4" s="604"/>
      <c r="CX4" s="604"/>
      <c r="CY4" s="604"/>
      <c r="CZ4" s="604"/>
      <c r="DA4" s="605"/>
      <c r="DB4" s="603">
        <v>17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2970259</v>
      </c>
      <c r="BO5" s="428"/>
      <c r="BP5" s="428"/>
      <c r="BQ5" s="428"/>
      <c r="BR5" s="428"/>
      <c r="BS5" s="428"/>
      <c r="BT5" s="428"/>
      <c r="BU5" s="429"/>
      <c r="BV5" s="427">
        <v>3012486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85.7</v>
      </c>
      <c r="CU5" s="398"/>
      <c r="CV5" s="398"/>
      <c r="CW5" s="398"/>
      <c r="CX5" s="398"/>
      <c r="CY5" s="398"/>
      <c r="CZ5" s="398"/>
      <c r="DA5" s="399"/>
      <c r="DB5" s="397">
        <v>87.9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408746</v>
      </c>
      <c r="BO6" s="428"/>
      <c r="BP6" s="428"/>
      <c r="BQ6" s="428"/>
      <c r="BR6" s="428"/>
      <c r="BS6" s="428"/>
      <c r="BT6" s="428"/>
      <c r="BU6" s="429"/>
      <c r="BV6" s="427">
        <v>387839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88.9</v>
      </c>
      <c r="CU6" s="578"/>
      <c r="CV6" s="578"/>
      <c r="CW6" s="578"/>
      <c r="CX6" s="578"/>
      <c r="CY6" s="578"/>
      <c r="CZ6" s="578"/>
      <c r="DA6" s="579"/>
      <c r="DB6" s="577">
        <v>91.2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120711</v>
      </c>
      <c r="BO7" s="428"/>
      <c r="BP7" s="428"/>
      <c r="BQ7" s="428"/>
      <c r="BR7" s="428"/>
      <c r="BS7" s="428"/>
      <c r="BT7" s="428"/>
      <c r="BU7" s="429"/>
      <c r="BV7" s="427">
        <v>50782</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1946182</v>
      </c>
      <c r="CU7" s="428"/>
      <c r="CV7" s="428"/>
      <c r="CW7" s="428"/>
      <c r="CX7" s="428"/>
      <c r="CY7" s="428"/>
      <c r="CZ7" s="428"/>
      <c r="DA7" s="429"/>
      <c r="DB7" s="427">
        <v>1982755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288035</v>
      </c>
      <c r="BO8" s="428"/>
      <c r="BP8" s="428"/>
      <c r="BQ8" s="428"/>
      <c r="BR8" s="428"/>
      <c r="BS8" s="428"/>
      <c r="BT8" s="428"/>
      <c r="BU8" s="429"/>
      <c r="BV8" s="427">
        <v>337057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0.12</v>
      </c>
      <c r="CU8" s="541"/>
      <c r="CV8" s="541"/>
      <c r="CW8" s="541"/>
      <c r="CX8" s="541"/>
      <c r="CY8" s="541"/>
      <c r="CZ8" s="541"/>
      <c r="DA8" s="542"/>
      <c r="DB8" s="540">
        <v>0.12</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2826</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-49022</v>
      </c>
      <c r="BO9" s="428"/>
      <c r="BP9" s="428"/>
      <c r="BQ9" s="428"/>
      <c r="BR9" s="428"/>
      <c r="BS9" s="428"/>
      <c r="BT9" s="428"/>
      <c r="BU9" s="429"/>
      <c r="BV9" s="427">
        <v>-169857</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13.5</v>
      </c>
      <c r="CU9" s="398"/>
      <c r="CV9" s="398"/>
      <c r="CW9" s="398"/>
      <c r="CX9" s="398"/>
      <c r="CY9" s="398"/>
      <c r="CZ9" s="398"/>
      <c r="DA9" s="399"/>
      <c r="DB9" s="397">
        <v>12.7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3103</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614</v>
      </c>
      <c r="BO10" s="428"/>
      <c r="BP10" s="428"/>
      <c r="BQ10" s="428"/>
      <c r="BR10" s="428"/>
      <c r="BS10" s="428"/>
      <c r="BT10" s="428"/>
      <c r="BU10" s="429"/>
      <c r="BV10" s="427">
        <v>673</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2744</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70000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2729</v>
      </c>
      <c r="S13" s="531"/>
      <c r="T13" s="531"/>
      <c r="U13" s="531"/>
      <c r="V13" s="532"/>
      <c r="W13" s="518" t="s">
        <v>137</v>
      </c>
      <c r="X13" s="440"/>
      <c r="Y13" s="440"/>
      <c r="Z13" s="440"/>
      <c r="AA13" s="440"/>
      <c r="AB13" s="441"/>
      <c r="AC13" s="403">
        <v>144</v>
      </c>
      <c r="AD13" s="404"/>
      <c r="AE13" s="404"/>
      <c r="AF13" s="404"/>
      <c r="AG13" s="405"/>
      <c r="AH13" s="403">
        <v>137</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-118408</v>
      </c>
      <c r="BO13" s="428"/>
      <c r="BP13" s="428"/>
      <c r="BQ13" s="428"/>
      <c r="BR13" s="428"/>
      <c r="BS13" s="428"/>
      <c r="BT13" s="428"/>
      <c r="BU13" s="429"/>
      <c r="BV13" s="427">
        <v>-169184</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5.6</v>
      </c>
      <c r="CU13" s="398"/>
      <c r="CV13" s="398"/>
      <c r="CW13" s="398"/>
      <c r="CX13" s="398"/>
      <c r="CY13" s="398"/>
      <c r="CZ13" s="398"/>
      <c r="DA13" s="399"/>
      <c r="DB13" s="397">
        <v>5.5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2802</v>
      </c>
      <c r="S14" s="531"/>
      <c r="T14" s="531"/>
      <c r="U14" s="531"/>
      <c r="V14" s="532"/>
      <c r="W14" s="533"/>
      <c r="X14" s="443"/>
      <c r="Y14" s="443"/>
      <c r="Z14" s="443"/>
      <c r="AA14" s="443"/>
      <c r="AB14" s="444"/>
      <c r="AC14" s="523">
        <v>13.9</v>
      </c>
      <c r="AD14" s="524"/>
      <c r="AE14" s="524"/>
      <c r="AF14" s="524"/>
      <c r="AG14" s="525"/>
      <c r="AH14" s="523">
        <v>12.3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136</v>
      </c>
      <c r="N15" s="528"/>
      <c r="O15" s="528"/>
      <c r="P15" s="528"/>
      <c r="Q15" s="529"/>
      <c r="R15" s="530">
        <v>2787</v>
      </c>
      <c r="S15" s="531"/>
      <c r="T15" s="531"/>
      <c r="U15" s="531"/>
      <c r="V15" s="532"/>
      <c r="W15" s="518" t="s">
        <v>144</v>
      </c>
      <c r="X15" s="440"/>
      <c r="Y15" s="440"/>
      <c r="Z15" s="440"/>
      <c r="AA15" s="440"/>
      <c r="AB15" s="441"/>
      <c r="AC15" s="403">
        <v>140</v>
      </c>
      <c r="AD15" s="404"/>
      <c r="AE15" s="404"/>
      <c r="AF15" s="404"/>
      <c r="AG15" s="405"/>
      <c r="AH15" s="403">
        <v>174</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233772</v>
      </c>
      <c r="BO15" s="423"/>
      <c r="BP15" s="423"/>
      <c r="BQ15" s="423"/>
      <c r="BR15" s="423"/>
      <c r="BS15" s="423"/>
      <c r="BT15" s="423"/>
      <c r="BU15" s="424"/>
      <c r="BV15" s="422">
        <v>231531</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13.5</v>
      </c>
      <c r="AD16" s="524"/>
      <c r="AE16" s="524"/>
      <c r="AF16" s="524"/>
      <c r="AG16" s="525"/>
      <c r="AH16" s="523">
        <v>15.6</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1823491</v>
      </c>
      <c r="BO16" s="428"/>
      <c r="BP16" s="428"/>
      <c r="BQ16" s="428"/>
      <c r="BR16" s="428"/>
      <c r="BS16" s="428"/>
      <c r="BT16" s="428"/>
      <c r="BU16" s="429"/>
      <c r="BV16" s="427">
        <v>1856733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752</v>
      </c>
      <c r="AD17" s="404"/>
      <c r="AE17" s="404"/>
      <c r="AF17" s="404"/>
      <c r="AG17" s="405"/>
      <c r="AH17" s="403">
        <v>806</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286673</v>
      </c>
      <c r="BO17" s="428"/>
      <c r="BP17" s="428"/>
      <c r="BQ17" s="428"/>
      <c r="BR17" s="428"/>
      <c r="BS17" s="428"/>
      <c r="BT17" s="428"/>
      <c r="BU17" s="429"/>
      <c r="BV17" s="427">
        <v>286046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294.23</v>
      </c>
      <c r="M18" s="492"/>
      <c r="N18" s="492"/>
      <c r="O18" s="492"/>
      <c r="P18" s="492"/>
      <c r="Q18" s="492"/>
      <c r="R18" s="493"/>
      <c r="S18" s="493"/>
      <c r="T18" s="493"/>
      <c r="U18" s="493"/>
      <c r="V18" s="494"/>
      <c r="W18" s="508"/>
      <c r="X18" s="509"/>
      <c r="Y18" s="509"/>
      <c r="Z18" s="509"/>
      <c r="AA18" s="509"/>
      <c r="AB18" s="519"/>
      <c r="AC18" s="391">
        <v>72.599999999999994</v>
      </c>
      <c r="AD18" s="392"/>
      <c r="AE18" s="392"/>
      <c r="AF18" s="392"/>
      <c r="AG18" s="495"/>
      <c r="AH18" s="391">
        <v>72.2</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1684573</v>
      </c>
      <c r="BO18" s="428"/>
      <c r="BP18" s="428"/>
      <c r="BQ18" s="428"/>
      <c r="BR18" s="428"/>
      <c r="BS18" s="428"/>
      <c r="BT18" s="428"/>
      <c r="BU18" s="429"/>
      <c r="BV18" s="427">
        <v>1747091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10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2742701</v>
      </c>
      <c r="BO19" s="428"/>
      <c r="BP19" s="428"/>
      <c r="BQ19" s="428"/>
      <c r="BR19" s="428"/>
      <c r="BS19" s="428"/>
      <c r="BT19" s="428"/>
      <c r="BU19" s="429"/>
      <c r="BV19" s="427">
        <v>2844198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1378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2955183</v>
      </c>
      <c r="BO23" s="428"/>
      <c r="BP23" s="428"/>
      <c r="BQ23" s="428"/>
      <c r="BR23" s="428"/>
      <c r="BS23" s="428"/>
      <c r="BT23" s="428"/>
      <c r="BU23" s="429"/>
      <c r="BV23" s="427">
        <v>3145222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5770</v>
      </c>
      <c r="R24" s="404"/>
      <c r="S24" s="404"/>
      <c r="T24" s="404"/>
      <c r="U24" s="404"/>
      <c r="V24" s="405"/>
      <c r="W24" s="469"/>
      <c r="X24" s="460"/>
      <c r="Y24" s="461"/>
      <c r="Z24" s="400" t="s">
        <v>168</v>
      </c>
      <c r="AA24" s="401"/>
      <c r="AB24" s="401"/>
      <c r="AC24" s="401"/>
      <c r="AD24" s="401"/>
      <c r="AE24" s="401"/>
      <c r="AF24" s="401"/>
      <c r="AG24" s="402"/>
      <c r="AH24" s="403">
        <v>56</v>
      </c>
      <c r="AI24" s="404"/>
      <c r="AJ24" s="404"/>
      <c r="AK24" s="404"/>
      <c r="AL24" s="405"/>
      <c r="AM24" s="403">
        <v>158592</v>
      </c>
      <c r="AN24" s="404"/>
      <c r="AO24" s="404"/>
      <c r="AP24" s="404"/>
      <c r="AQ24" s="404"/>
      <c r="AR24" s="405"/>
      <c r="AS24" s="403">
        <v>2832</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2953290</v>
      </c>
      <c r="BO24" s="428"/>
      <c r="BP24" s="428"/>
      <c r="BQ24" s="428"/>
      <c r="BR24" s="428"/>
      <c r="BS24" s="428"/>
      <c r="BT24" s="428"/>
      <c r="BU24" s="429"/>
      <c r="BV24" s="427">
        <v>3140489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5010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172</v>
      </c>
      <c r="AN25" s="404"/>
      <c r="AO25" s="404"/>
      <c r="AP25" s="404"/>
      <c r="AQ25" s="404"/>
      <c r="AR25" s="405"/>
      <c r="AS25" s="403" t="s">
        <v>172</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25000</v>
      </c>
      <c r="BO25" s="423"/>
      <c r="BP25" s="423"/>
      <c r="BQ25" s="423"/>
      <c r="BR25" s="423"/>
      <c r="BS25" s="423"/>
      <c r="BT25" s="423"/>
      <c r="BU25" s="424"/>
      <c r="BV25" s="422" t="s">
        <v>172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4660</v>
      </c>
      <c r="R26" s="404"/>
      <c r="S26" s="404"/>
      <c r="T26" s="404"/>
      <c r="U26" s="404"/>
      <c r="V26" s="405"/>
      <c r="W26" s="469"/>
      <c r="X26" s="460"/>
      <c r="Y26" s="461"/>
      <c r="Z26" s="400" t="s">
        <v>175</v>
      </c>
      <c r="AA26" s="482"/>
      <c r="AB26" s="482"/>
      <c r="AC26" s="482"/>
      <c r="AD26" s="482"/>
      <c r="AE26" s="482"/>
      <c r="AF26" s="482"/>
      <c r="AG26" s="483"/>
      <c r="AH26" s="403" t="s">
        <v>127</v>
      </c>
      <c r="AI26" s="404"/>
      <c r="AJ26" s="404"/>
      <c r="AK26" s="404"/>
      <c r="AL26" s="405"/>
      <c r="AM26" s="403" t="s">
        <v>172</v>
      </c>
      <c r="AN26" s="404"/>
      <c r="AO26" s="404"/>
      <c r="AP26" s="404"/>
      <c r="AQ26" s="404"/>
      <c r="AR26" s="405"/>
      <c r="AS26" s="403" t="s">
        <v>127</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172</v>
      </c>
      <c r="BO26" s="428"/>
      <c r="BP26" s="428"/>
      <c r="BQ26" s="428"/>
      <c r="BR26" s="428"/>
      <c r="BS26" s="428"/>
      <c r="BT26" s="428"/>
      <c r="BU26" s="429"/>
      <c r="BV26" s="427" t="s">
        <v>172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2550</v>
      </c>
      <c r="R27" s="404"/>
      <c r="S27" s="404"/>
      <c r="T27" s="404"/>
      <c r="U27" s="404"/>
      <c r="V27" s="405"/>
      <c r="W27" s="469"/>
      <c r="X27" s="460"/>
      <c r="Y27" s="461"/>
      <c r="Z27" s="400" t="s">
        <v>178</v>
      </c>
      <c r="AA27" s="401"/>
      <c r="AB27" s="401"/>
      <c r="AC27" s="401"/>
      <c r="AD27" s="401"/>
      <c r="AE27" s="401"/>
      <c r="AF27" s="401"/>
      <c r="AG27" s="402"/>
      <c r="AH27" s="403" t="s">
        <v>128</v>
      </c>
      <c r="AI27" s="404"/>
      <c r="AJ27" s="404"/>
      <c r="AK27" s="404"/>
      <c r="AL27" s="405"/>
      <c r="AM27" s="403" t="s">
        <v>172</v>
      </c>
      <c r="AN27" s="404"/>
      <c r="AO27" s="404"/>
      <c r="AP27" s="404"/>
      <c r="AQ27" s="404"/>
      <c r="AR27" s="405"/>
      <c r="AS27" s="403" t="s">
        <v>172</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51225</v>
      </c>
      <c r="BO27" s="431"/>
      <c r="BP27" s="431"/>
      <c r="BQ27" s="431"/>
      <c r="BR27" s="431"/>
      <c r="BS27" s="431"/>
      <c r="BT27" s="431"/>
      <c r="BU27" s="432"/>
      <c r="BV27" s="430">
        <v>51199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1950</v>
      </c>
      <c r="R28" s="404"/>
      <c r="S28" s="404"/>
      <c r="T28" s="404"/>
      <c r="U28" s="404"/>
      <c r="V28" s="405"/>
      <c r="W28" s="469"/>
      <c r="X28" s="460"/>
      <c r="Y28" s="461"/>
      <c r="Z28" s="400" t="s">
        <v>181</v>
      </c>
      <c r="AA28" s="401"/>
      <c r="AB28" s="401"/>
      <c r="AC28" s="401"/>
      <c r="AD28" s="401"/>
      <c r="AE28" s="401"/>
      <c r="AF28" s="401"/>
      <c r="AG28" s="402"/>
      <c r="AH28" s="403" t="s">
        <v>172</v>
      </c>
      <c r="AI28" s="404"/>
      <c r="AJ28" s="404"/>
      <c r="AK28" s="404"/>
      <c r="AL28" s="405"/>
      <c r="AM28" s="403" t="s">
        <v>172</v>
      </c>
      <c r="AN28" s="404"/>
      <c r="AO28" s="404"/>
      <c r="AP28" s="404"/>
      <c r="AQ28" s="404"/>
      <c r="AR28" s="405"/>
      <c r="AS28" s="403" t="s">
        <v>172</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1180570</v>
      </c>
      <c r="BO28" s="423"/>
      <c r="BP28" s="423"/>
      <c r="BQ28" s="423"/>
      <c r="BR28" s="423"/>
      <c r="BS28" s="423"/>
      <c r="BT28" s="423"/>
      <c r="BU28" s="424"/>
      <c r="BV28" s="422">
        <v>1249956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183</v>
      </c>
      <c r="F29" s="401"/>
      <c r="G29" s="401"/>
      <c r="H29" s="401"/>
      <c r="I29" s="401"/>
      <c r="J29" s="401"/>
      <c r="K29" s="402"/>
      <c r="L29" s="403">
        <v>8</v>
      </c>
      <c r="M29" s="404"/>
      <c r="N29" s="404"/>
      <c r="O29" s="404"/>
      <c r="P29" s="405"/>
      <c r="Q29" s="403">
        <v>1750</v>
      </c>
      <c r="R29" s="404"/>
      <c r="S29" s="404"/>
      <c r="T29" s="404"/>
      <c r="U29" s="404"/>
      <c r="V29" s="405"/>
      <c r="W29" s="470"/>
      <c r="X29" s="471"/>
      <c r="Y29" s="472"/>
      <c r="Z29" s="400" t="s">
        <v>184</v>
      </c>
      <c r="AA29" s="401"/>
      <c r="AB29" s="401"/>
      <c r="AC29" s="401"/>
      <c r="AD29" s="401"/>
      <c r="AE29" s="401"/>
      <c r="AF29" s="401"/>
      <c r="AG29" s="402"/>
      <c r="AH29" s="403">
        <v>56</v>
      </c>
      <c r="AI29" s="404"/>
      <c r="AJ29" s="404"/>
      <c r="AK29" s="404"/>
      <c r="AL29" s="405"/>
      <c r="AM29" s="403">
        <v>158592</v>
      </c>
      <c r="AN29" s="404"/>
      <c r="AO29" s="404"/>
      <c r="AP29" s="404"/>
      <c r="AQ29" s="404"/>
      <c r="AR29" s="405"/>
      <c r="AS29" s="403">
        <v>2832</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276674</v>
      </c>
      <c r="BO29" s="428"/>
      <c r="BP29" s="428"/>
      <c r="BQ29" s="428"/>
      <c r="BR29" s="428"/>
      <c r="BS29" s="428"/>
      <c r="BT29" s="428"/>
      <c r="BU29" s="429"/>
      <c r="BV29" s="427">
        <v>316516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1651506</v>
      </c>
      <c r="BO30" s="431"/>
      <c r="BP30" s="431"/>
      <c r="BQ30" s="431"/>
      <c r="BR30" s="431"/>
      <c r="BS30" s="431"/>
      <c r="BT30" s="431"/>
      <c r="BU30" s="432"/>
      <c r="BV30" s="430">
        <v>1609516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196</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197</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和歌山県市町村総合事務組合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へき地診療所特別会計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国民健康保険七川診療所特別会計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串本町古座川町衛生施設事務組合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国民健康保険明神診療所特別会計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紀南学園事務組合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介護保険特別会計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東牟婁郡町村新宮市老人福祉施設事務組合(普通会計)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7</v>
      </c>
      <c r="V38" s="386"/>
      <c r="W38" s="385" t="str">
        <f>IF('各会計、関係団体の財政状況及び健全化判断比率'!B32="","",'各会計、関係団体の財政状況及び健全化判断比率'!B32)</f>
        <v>後期高齢者医療特別会計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東牟婁郡町村新宮市老人福祉施設事務組合(公営企業会計)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和歌山地方税回収機構</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和歌山県後期高齢者医療連合(普通会計)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和歌山県後期高齢者医療連合(特別会計)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紀南環境広域施設組合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新宮周辺広域市町村圏事務組合(普通会計)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P7opZYdH/++Eftbed14AsARhV1iARPiaWDfcYq3x0ozozSORI0CcuilrFj9rVa4KpyZSaTV5ZOPKUCU0s/e7Q==" saltValue="BdmcLhax34jZEkQdAJA4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D36" sqref="BD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563</v>
      </c>
      <c r="D34" s="1206"/>
      <c r="E34" s="1207"/>
      <c r="F34" s="32">
        <v>26.98</v>
      </c>
      <c r="G34" s="33">
        <v>27.41</v>
      </c>
      <c r="H34" s="33">
        <v>24.88</v>
      </c>
      <c r="I34" s="33">
        <v>16.98</v>
      </c>
      <c r="J34" s="34">
        <v>14.79</v>
      </c>
      <c r="K34" s="22"/>
      <c r="L34" s="22"/>
      <c r="M34" s="22"/>
      <c r="N34" s="22"/>
      <c r="O34" s="22"/>
      <c r="P34" s="22"/>
    </row>
    <row r="35" spans="1:16" ht="39" customHeight="1" x14ac:dyDescent="0.15">
      <c r="A35" s="22"/>
      <c r="B35" s="35"/>
      <c r="C35" s="1200" t="s">
        <v>564</v>
      </c>
      <c r="D35" s="1201"/>
      <c r="E35" s="1202"/>
      <c r="F35" s="36">
        <v>0.61</v>
      </c>
      <c r="G35" s="37">
        <v>0.95</v>
      </c>
      <c r="H35" s="37">
        <v>1.51</v>
      </c>
      <c r="I35" s="37">
        <v>2.79</v>
      </c>
      <c r="J35" s="38">
        <v>1.4</v>
      </c>
      <c r="K35" s="22"/>
      <c r="L35" s="22"/>
      <c r="M35" s="22"/>
      <c r="N35" s="22"/>
      <c r="O35" s="22"/>
      <c r="P35" s="22"/>
    </row>
    <row r="36" spans="1:16" ht="39" customHeight="1" x14ac:dyDescent="0.15">
      <c r="A36" s="22"/>
      <c r="B36" s="35"/>
      <c r="C36" s="1200" t="s">
        <v>565</v>
      </c>
      <c r="D36" s="1201"/>
      <c r="E36" s="1202"/>
      <c r="F36" s="36">
        <v>0.44</v>
      </c>
      <c r="G36" s="37">
        <v>0.33</v>
      </c>
      <c r="H36" s="37">
        <v>0.45</v>
      </c>
      <c r="I36" s="37">
        <v>0.65</v>
      </c>
      <c r="J36" s="38">
        <v>0.46</v>
      </c>
      <c r="K36" s="22"/>
      <c r="L36" s="22"/>
      <c r="M36" s="22"/>
      <c r="N36" s="22"/>
      <c r="O36" s="22"/>
      <c r="P36" s="22"/>
    </row>
    <row r="37" spans="1:16" ht="39" customHeight="1" x14ac:dyDescent="0.15">
      <c r="A37" s="22"/>
      <c r="B37" s="35"/>
      <c r="C37" s="1200" t="s">
        <v>566</v>
      </c>
      <c r="D37" s="1201"/>
      <c r="E37" s="1202"/>
      <c r="F37" s="36">
        <v>0.56999999999999995</v>
      </c>
      <c r="G37" s="37">
        <v>0.2</v>
      </c>
      <c r="H37" s="37">
        <v>0.19</v>
      </c>
      <c r="I37" s="37">
        <v>0.26</v>
      </c>
      <c r="J37" s="38">
        <v>0.06</v>
      </c>
      <c r="K37" s="22"/>
      <c r="L37" s="22"/>
      <c r="M37" s="22"/>
      <c r="N37" s="22"/>
      <c r="O37" s="22"/>
      <c r="P37" s="22"/>
    </row>
    <row r="38" spans="1:16" ht="39" customHeight="1" x14ac:dyDescent="0.15">
      <c r="A38" s="22"/>
      <c r="B38" s="35"/>
      <c r="C38" s="1200" t="s">
        <v>567</v>
      </c>
      <c r="D38" s="1201"/>
      <c r="E38" s="1202"/>
      <c r="F38" s="36">
        <v>0.02</v>
      </c>
      <c r="G38" s="37">
        <v>0.01</v>
      </c>
      <c r="H38" s="37">
        <v>0.02</v>
      </c>
      <c r="I38" s="37">
        <v>0.01</v>
      </c>
      <c r="J38" s="38">
        <v>0.03</v>
      </c>
      <c r="K38" s="22"/>
      <c r="L38" s="22"/>
      <c r="M38" s="22"/>
      <c r="N38" s="22"/>
      <c r="O38" s="22"/>
      <c r="P38" s="22"/>
    </row>
    <row r="39" spans="1:16" ht="39" customHeight="1" x14ac:dyDescent="0.15">
      <c r="A39" s="22"/>
      <c r="B39" s="35"/>
      <c r="C39" s="1200" t="s">
        <v>568</v>
      </c>
      <c r="D39" s="1201"/>
      <c r="E39" s="1202"/>
      <c r="F39" s="36">
        <v>0.16</v>
      </c>
      <c r="G39" s="37">
        <v>0</v>
      </c>
      <c r="H39" s="37">
        <v>0.01</v>
      </c>
      <c r="I39" s="37">
        <v>0</v>
      </c>
      <c r="J39" s="38">
        <v>0</v>
      </c>
      <c r="K39" s="22"/>
      <c r="L39" s="22"/>
      <c r="M39" s="22"/>
      <c r="N39" s="22"/>
      <c r="O39" s="22"/>
      <c r="P39" s="22"/>
    </row>
    <row r="40" spans="1:16" ht="39" customHeight="1" x14ac:dyDescent="0.15">
      <c r="A40" s="22"/>
      <c r="B40" s="35"/>
      <c r="C40" s="1200" t="s">
        <v>569</v>
      </c>
      <c r="D40" s="1201"/>
      <c r="E40" s="1202"/>
      <c r="F40" s="36">
        <v>0.03</v>
      </c>
      <c r="G40" s="37">
        <v>0</v>
      </c>
      <c r="H40" s="37">
        <v>0</v>
      </c>
      <c r="I40" s="37">
        <v>0</v>
      </c>
      <c r="J40" s="38">
        <v>0</v>
      </c>
      <c r="K40" s="22"/>
      <c r="L40" s="22"/>
      <c r="M40" s="22"/>
      <c r="N40" s="22"/>
      <c r="O40" s="22"/>
      <c r="P40" s="22"/>
    </row>
    <row r="41" spans="1:16" ht="39" customHeight="1" x14ac:dyDescent="0.15">
      <c r="A41" s="22"/>
      <c r="B41" s="35"/>
      <c r="C41" s="1200" t="s">
        <v>570</v>
      </c>
      <c r="D41" s="1201"/>
      <c r="E41" s="1202"/>
      <c r="F41" s="36">
        <v>0.1</v>
      </c>
      <c r="G41" s="37">
        <v>7.0000000000000007E-2</v>
      </c>
      <c r="H41" s="37">
        <v>0.01</v>
      </c>
      <c r="I41" s="37">
        <v>0.01</v>
      </c>
      <c r="J41" s="38">
        <v>0</v>
      </c>
      <c r="K41" s="22"/>
      <c r="L41" s="22"/>
      <c r="M41" s="22"/>
      <c r="N41" s="22"/>
      <c r="O41" s="22"/>
      <c r="P41" s="22"/>
    </row>
    <row r="42" spans="1:16" ht="39" customHeight="1" x14ac:dyDescent="0.15">
      <c r="A42" s="22"/>
      <c r="B42" s="39"/>
      <c r="C42" s="1200" t="s">
        <v>571</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572</v>
      </c>
      <c r="D43" s="1204"/>
      <c r="E43" s="120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PgjqCneGRonEbOr4wD2tIh1Glswbaak3KX+2wGT53q58dydhupRVbNIc2WiEHpo1uypa7gOfOycu1vjZ+77Kw==" saltValue="um7C8pQ+n7osrOcmph97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BD36" sqref="BD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378</v>
      </c>
      <c r="L45" s="60">
        <v>360</v>
      </c>
      <c r="M45" s="60">
        <v>368</v>
      </c>
      <c r="N45" s="60">
        <v>362</v>
      </c>
      <c r="O45" s="61">
        <v>370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x14ac:dyDescent="0.15">
      <c r="A48" s="48"/>
      <c r="B48" s="1228"/>
      <c r="C48" s="1229"/>
      <c r="D48" s="62"/>
      <c r="E48" s="1210" t="s">
        <v>15</v>
      </c>
      <c r="F48" s="1210"/>
      <c r="G48" s="1210"/>
      <c r="H48" s="1210"/>
      <c r="I48" s="1210"/>
      <c r="J48" s="1211"/>
      <c r="K48" s="63">
        <v>2</v>
      </c>
      <c r="L48" s="64">
        <v>2</v>
      </c>
      <c r="M48" s="64">
        <v>3</v>
      </c>
      <c r="N48" s="64">
        <v>3</v>
      </c>
      <c r="O48" s="65">
        <v>13</v>
      </c>
      <c r="P48" s="48"/>
      <c r="Q48" s="48"/>
      <c r="R48" s="48"/>
      <c r="S48" s="48"/>
      <c r="T48" s="48"/>
      <c r="U48" s="48"/>
    </row>
    <row r="49" spans="1:21" ht="30.75" customHeight="1" x14ac:dyDescent="0.15">
      <c r="A49" s="48"/>
      <c r="B49" s="1228"/>
      <c r="C49" s="1229"/>
      <c r="D49" s="62"/>
      <c r="E49" s="1210" t="s">
        <v>16</v>
      </c>
      <c r="F49" s="1210"/>
      <c r="G49" s="1210"/>
      <c r="H49" s="1210"/>
      <c r="I49" s="1210"/>
      <c r="J49" s="1211"/>
      <c r="K49" s="63">
        <v>12</v>
      </c>
      <c r="L49" s="64">
        <v>14</v>
      </c>
      <c r="M49" s="64">
        <v>14</v>
      </c>
      <c r="N49" s="64">
        <v>27</v>
      </c>
      <c r="O49" s="65">
        <v>25</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512</v>
      </c>
      <c r="L50" s="64" t="s">
        <v>512</v>
      </c>
      <c r="M50" s="64" t="s">
        <v>512</v>
      </c>
      <c r="N50" s="64" t="s">
        <v>512</v>
      </c>
      <c r="O50" s="65" t="s">
        <v>512</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512</v>
      </c>
      <c r="L51" s="64" t="s">
        <v>512</v>
      </c>
      <c r="M51" s="64" t="s">
        <v>512</v>
      </c>
      <c r="N51" s="64" t="s">
        <v>512</v>
      </c>
      <c r="O51" s="65" t="s">
        <v>512</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290</v>
      </c>
      <c r="L52" s="64">
        <v>274</v>
      </c>
      <c r="M52" s="64">
        <v>295</v>
      </c>
      <c r="N52" s="64">
        <v>292</v>
      </c>
      <c r="O52" s="65">
        <v>309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102</v>
      </c>
      <c r="L53" s="69">
        <v>102</v>
      </c>
      <c r="M53" s="69">
        <v>90</v>
      </c>
      <c r="N53" s="69">
        <v>100</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592</v>
      </c>
      <c r="L57" s="83" t="s">
        <v>512</v>
      </c>
      <c r="M57" s="83" t="s">
        <v>512</v>
      </c>
      <c r="N57" s="83" t="s">
        <v>512</v>
      </c>
      <c r="O57" s="84" t="s">
        <v>512</v>
      </c>
    </row>
    <row r="58" spans="1:21" ht="31.5" customHeight="1" thickBot="1" x14ac:dyDescent="0.2">
      <c r="B58" s="1218"/>
      <c r="C58" s="1219"/>
      <c r="D58" s="1223" t="s">
        <v>27</v>
      </c>
      <c r="E58" s="1224"/>
      <c r="F58" s="1224"/>
      <c r="G58" s="1224"/>
      <c r="H58" s="1224"/>
      <c r="I58" s="1224"/>
      <c r="J58" s="1225"/>
      <c r="K58" s="85" t="s">
        <v>512</v>
      </c>
      <c r="L58" s="86" t="s">
        <v>512</v>
      </c>
      <c r="M58" s="86" t="s">
        <v>512</v>
      </c>
      <c r="N58" s="86" t="s">
        <v>512</v>
      </c>
      <c r="O58" s="87" t="s">
        <v>512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sFISuLcDeQDAacsmxauks3wqwk/mj5iOad4YWPe0pkZ3tnlX3UaX3U7JPjMgdsRmNpECXMouA6Lj2pTvF0hg==" saltValue="OSMM4Rg1aLwYxfqzSnM3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D36" sqref="BD3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46" t="s">
        <v>30</v>
      </c>
      <c r="C41" s="1247"/>
      <c r="D41" s="101"/>
      <c r="E41" s="1248" t="s">
        <v>31</v>
      </c>
      <c r="F41" s="1248"/>
      <c r="G41" s="1248"/>
      <c r="H41" s="1249"/>
      <c r="I41" s="102">
        <v>3493</v>
      </c>
      <c r="J41" s="103">
        <v>3397</v>
      </c>
      <c r="K41" s="103">
        <v>3306</v>
      </c>
      <c r="L41" s="103">
        <v>3145</v>
      </c>
      <c r="M41" s="104">
        <v>2955</v>
      </c>
    </row>
    <row r="42" spans="2:13" ht="27.75" customHeight="1" x14ac:dyDescent="0.15">
      <c r="B42" s="1236"/>
      <c r="C42" s="1237"/>
      <c r="D42" s="105"/>
      <c r="E42" s="1240" t="s">
        <v>32</v>
      </c>
      <c r="F42" s="1240"/>
      <c r="G42" s="1240"/>
      <c r="H42" s="1241"/>
      <c r="I42" s="106" t="s">
        <v>512</v>
      </c>
      <c r="J42" s="107" t="s">
        <v>512</v>
      </c>
      <c r="K42" s="107" t="s">
        <v>512</v>
      </c>
      <c r="L42" s="107" t="s">
        <v>512</v>
      </c>
      <c r="M42" s="108" t="s">
        <v>512</v>
      </c>
    </row>
    <row r="43" spans="2:13" ht="27.75" customHeight="1" x14ac:dyDescent="0.15">
      <c r="B43" s="1236"/>
      <c r="C43" s="1237"/>
      <c r="D43" s="105"/>
      <c r="E43" s="1240" t="s">
        <v>33</v>
      </c>
      <c r="F43" s="1240"/>
      <c r="G43" s="1240"/>
      <c r="H43" s="1241"/>
      <c r="I43" s="106">
        <v>186</v>
      </c>
      <c r="J43" s="107">
        <v>181</v>
      </c>
      <c r="K43" s="107">
        <v>171</v>
      </c>
      <c r="L43" s="107">
        <v>283</v>
      </c>
      <c r="M43" s="108">
        <v>372</v>
      </c>
    </row>
    <row r="44" spans="2:13" ht="27.75" customHeight="1" x14ac:dyDescent="0.15">
      <c r="B44" s="1236"/>
      <c r="C44" s="1237"/>
      <c r="D44" s="105"/>
      <c r="E44" s="1240" t="s">
        <v>34</v>
      </c>
      <c r="F44" s="1240"/>
      <c r="G44" s="1240"/>
      <c r="H44" s="1241"/>
      <c r="I44" s="106">
        <v>271</v>
      </c>
      <c r="J44" s="107">
        <v>256</v>
      </c>
      <c r="K44" s="107">
        <v>238</v>
      </c>
      <c r="L44" s="107">
        <v>218</v>
      </c>
      <c r="M44" s="108">
        <v>193</v>
      </c>
    </row>
    <row r="45" spans="2:13" ht="27.75" customHeight="1" x14ac:dyDescent="0.15">
      <c r="B45" s="1236"/>
      <c r="C45" s="1237"/>
      <c r="D45" s="105"/>
      <c r="E45" s="1240" t="s">
        <v>35</v>
      </c>
      <c r="F45" s="1240"/>
      <c r="G45" s="1240"/>
      <c r="H45" s="1241"/>
      <c r="I45" s="106">
        <v>792</v>
      </c>
      <c r="J45" s="107">
        <v>752</v>
      </c>
      <c r="K45" s="107">
        <v>693</v>
      </c>
      <c r="L45" s="107">
        <v>637</v>
      </c>
      <c r="M45" s="108">
        <v>584</v>
      </c>
    </row>
    <row r="46" spans="2:13" ht="27.75" customHeight="1" x14ac:dyDescent="0.15">
      <c r="B46" s="1236"/>
      <c r="C46" s="1237"/>
      <c r="D46" s="109"/>
      <c r="E46" s="1240" t="s">
        <v>36</v>
      </c>
      <c r="F46" s="1240"/>
      <c r="G46" s="1240"/>
      <c r="H46" s="1241"/>
      <c r="I46" s="106" t="s">
        <v>512</v>
      </c>
      <c r="J46" s="107" t="s">
        <v>512</v>
      </c>
      <c r="K46" s="107" t="s">
        <v>512</v>
      </c>
      <c r="L46" s="107" t="s">
        <v>512</v>
      </c>
      <c r="M46" s="108" t="s">
        <v>512</v>
      </c>
    </row>
    <row r="47" spans="2:13" ht="27.75" customHeight="1" x14ac:dyDescent="0.15">
      <c r="B47" s="1236"/>
      <c r="C47" s="1237"/>
      <c r="D47" s="110"/>
      <c r="E47" s="1250" t="s">
        <v>37</v>
      </c>
      <c r="F47" s="1251"/>
      <c r="G47" s="1251"/>
      <c r="H47" s="1252"/>
      <c r="I47" s="106" t="s">
        <v>512</v>
      </c>
      <c r="J47" s="107" t="s">
        <v>512</v>
      </c>
      <c r="K47" s="107" t="s">
        <v>512</v>
      </c>
      <c r="L47" s="107" t="s">
        <v>512</v>
      </c>
      <c r="M47" s="108" t="s">
        <v>512</v>
      </c>
    </row>
    <row r="48" spans="2:13" ht="27.75" customHeight="1" x14ac:dyDescent="0.15">
      <c r="B48" s="1236"/>
      <c r="C48" s="1237"/>
      <c r="D48" s="105"/>
      <c r="E48" s="1240" t="s">
        <v>38</v>
      </c>
      <c r="F48" s="1240"/>
      <c r="G48" s="1240"/>
      <c r="H48" s="1241"/>
      <c r="I48" s="106" t="s">
        <v>512</v>
      </c>
      <c r="J48" s="107" t="s">
        <v>512</v>
      </c>
      <c r="K48" s="107" t="s">
        <v>512</v>
      </c>
      <c r="L48" s="107" t="s">
        <v>512</v>
      </c>
      <c r="M48" s="108" t="s">
        <v>512</v>
      </c>
    </row>
    <row r="49" spans="2:13" ht="27.75" customHeight="1" x14ac:dyDescent="0.15">
      <c r="B49" s="1238"/>
      <c r="C49" s="1239"/>
      <c r="D49" s="105"/>
      <c r="E49" s="1240" t="s">
        <v>39</v>
      </c>
      <c r="F49" s="1240"/>
      <c r="G49" s="1240"/>
      <c r="H49" s="1241"/>
      <c r="I49" s="106" t="s">
        <v>512</v>
      </c>
      <c r="J49" s="107" t="s">
        <v>512</v>
      </c>
      <c r="K49" s="107" t="s">
        <v>512</v>
      </c>
      <c r="L49" s="107" t="s">
        <v>512</v>
      </c>
      <c r="M49" s="108" t="s">
        <v>512</v>
      </c>
    </row>
    <row r="50" spans="2:13" ht="27.75" customHeight="1" x14ac:dyDescent="0.15">
      <c r="B50" s="1234" t="s">
        <v>40</v>
      </c>
      <c r="C50" s="1235"/>
      <c r="D50" s="111"/>
      <c r="E50" s="1240" t="s">
        <v>41</v>
      </c>
      <c r="F50" s="1240"/>
      <c r="G50" s="1240"/>
      <c r="H50" s="1241"/>
      <c r="I50" s="106">
        <v>2745</v>
      </c>
      <c r="J50" s="107">
        <v>3010</v>
      </c>
      <c r="K50" s="107">
        <v>3201</v>
      </c>
      <c r="L50" s="107">
        <v>3326</v>
      </c>
      <c r="M50" s="108">
        <v>3287</v>
      </c>
    </row>
    <row r="51" spans="2:13" ht="27.75" customHeight="1" x14ac:dyDescent="0.15">
      <c r="B51" s="1236"/>
      <c r="C51" s="1237"/>
      <c r="D51" s="105"/>
      <c r="E51" s="1240" t="s">
        <v>42</v>
      </c>
      <c r="F51" s="1240"/>
      <c r="G51" s="1240"/>
      <c r="H51" s="1241"/>
      <c r="I51" s="106" t="s">
        <v>512</v>
      </c>
      <c r="J51" s="107" t="s">
        <v>512</v>
      </c>
      <c r="K51" s="107" t="s">
        <v>512</v>
      </c>
      <c r="L51" s="107" t="s">
        <v>512</v>
      </c>
      <c r="M51" s="108" t="s">
        <v>512</v>
      </c>
    </row>
    <row r="52" spans="2:13" ht="27.75" customHeight="1" x14ac:dyDescent="0.15">
      <c r="B52" s="1238"/>
      <c r="C52" s="1239"/>
      <c r="D52" s="105"/>
      <c r="E52" s="1240" t="s">
        <v>43</v>
      </c>
      <c r="F52" s="1240"/>
      <c r="G52" s="1240"/>
      <c r="H52" s="1241"/>
      <c r="I52" s="106">
        <v>2754</v>
      </c>
      <c r="J52" s="107">
        <v>2766</v>
      </c>
      <c r="K52" s="107">
        <v>2470</v>
      </c>
      <c r="L52" s="107">
        <v>2551</v>
      </c>
      <c r="M52" s="108">
        <v>2422</v>
      </c>
    </row>
    <row r="53" spans="2:13" ht="27.75" customHeight="1" thickBot="1" x14ac:dyDescent="0.2">
      <c r="B53" s="1242" t="s">
        <v>44</v>
      </c>
      <c r="C53" s="1243"/>
      <c r="D53" s="112"/>
      <c r="E53" s="1244" t="s">
        <v>45</v>
      </c>
      <c r="F53" s="1244"/>
      <c r="G53" s="1244"/>
      <c r="H53" s="1245"/>
      <c r="I53" s="113">
        <v>-757</v>
      </c>
      <c r="J53" s="114">
        <v>-1190</v>
      </c>
      <c r="K53" s="114">
        <v>-1263</v>
      </c>
      <c r="L53" s="114">
        <v>-1594</v>
      </c>
      <c r="M53" s="115">
        <v>-1605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1D/dsKeCJF+2DPqn/M3eF2cp0wbDtBQJvpzqXnXoCx/jOA8VmD8YxVXmaW/w4l0Ru1Q0xQdTwYX+P89a5Lsg==" saltValue="l1H/2nE+/KVtCIYksmoU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zoomScale="55" zoomScaleNormal="55" zoomScaleSheetLayoutView="100" workbookViewId="0">
      <selection activeCell="BD36" sqref="BD3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1249</v>
      </c>
      <c r="G55" s="127">
        <v>1250</v>
      </c>
      <c r="H55" s="128">
        <v>1181</v>
      </c>
    </row>
    <row r="56" spans="2:8" ht="52.5" customHeight="1" x14ac:dyDescent="0.15">
      <c r="B56" s="129"/>
      <c r="C56" s="1263" t="s">
        <v>49</v>
      </c>
      <c r="D56" s="1263"/>
      <c r="E56" s="1264"/>
      <c r="F56" s="130">
        <v>316</v>
      </c>
      <c r="G56" s="130">
        <v>317</v>
      </c>
      <c r="H56" s="131">
        <v>277</v>
      </c>
    </row>
    <row r="57" spans="2:8" ht="53.25" customHeight="1" x14ac:dyDescent="0.15">
      <c r="B57" s="129"/>
      <c r="C57" s="1265" t="s">
        <v>50</v>
      </c>
      <c r="D57" s="1265"/>
      <c r="E57" s="1266"/>
      <c r="F57" s="132">
        <v>1519</v>
      </c>
      <c r="G57" s="132">
        <v>1610</v>
      </c>
      <c r="H57" s="133">
        <v>1652</v>
      </c>
    </row>
    <row r="58" spans="2:8" ht="45.75" customHeight="1" x14ac:dyDescent="0.15">
      <c r="B58" s="134"/>
      <c r="C58" s="1253" t="s">
        <v>587</v>
      </c>
      <c r="D58" s="1254"/>
      <c r="E58" s="1255"/>
      <c r="F58" s="135">
        <v>659</v>
      </c>
      <c r="G58" s="135">
        <v>759</v>
      </c>
      <c r="H58" s="136">
        <v>760</v>
      </c>
    </row>
    <row r="59" spans="2:8" ht="45.75" customHeight="1" x14ac:dyDescent="0.15">
      <c r="B59" s="134"/>
      <c r="C59" s="1253" t="s">
        <v>588</v>
      </c>
      <c r="D59" s="1254"/>
      <c r="E59" s="1255"/>
      <c r="F59" s="135">
        <v>350</v>
      </c>
      <c r="G59" s="135">
        <v>401</v>
      </c>
      <c r="H59" s="136">
        <v>401</v>
      </c>
    </row>
    <row r="60" spans="2:8" ht="45.75" customHeight="1" x14ac:dyDescent="0.15">
      <c r="B60" s="134"/>
      <c r="C60" s="1253" t="s">
        <v>589</v>
      </c>
      <c r="D60" s="1254"/>
      <c r="E60" s="1255"/>
      <c r="F60" s="135">
        <v>192</v>
      </c>
      <c r="G60" s="135">
        <v>165</v>
      </c>
      <c r="H60" s="136">
        <v>165</v>
      </c>
    </row>
    <row r="61" spans="2:8" ht="45.75" customHeight="1" x14ac:dyDescent="0.15">
      <c r="B61" s="134"/>
      <c r="C61" s="1253" t="s">
        <v>590</v>
      </c>
      <c r="D61" s="1254"/>
      <c r="E61" s="1255"/>
      <c r="F61" s="135">
        <v>170</v>
      </c>
      <c r="G61" s="135">
        <v>139</v>
      </c>
      <c r="H61" s="136">
        <v>198</v>
      </c>
    </row>
    <row r="62" spans="2:8" ht="45.75" customHeight="1" thickBot="1" x14ac:dyDescent="0.2">
      <c r="B62" s="137"/>
      <c r="C62" s="1256" t="s">
        <v>591</v>
      </c>
      <c r="D62" s="1257"/>
      <c r="E62" s="1258"/>
      <c r="F62" s="138">
        <v>100</v>
      </c>
      <c r="G62" s="138">
        <v>100</v>
      </c>
      <c r="H62" s="139">
        <v>80</v>
      </c>
    </row>
    <row r="63" spans="2:8" ht="52.5" customHeight="1" thickBot="1" x14ac:dyDescent="0.2">
      <c r="B63" s="140"/>
      <c r="C63" s="1259" t="s">
        <v>51</v>
      </c>
      <c r="D63" s="1259"/>
      <c r="E63" s="1260"/>
      <c r="F63" s="141">
        <v>3085</v>
      </c>
      <c r="G63" s="141">
        <v>3176</v>
      </c>
      <c r="H63" s="142">
        <v>3109</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Ee1vc6ONh0T2tdcvevRilvdw01tBeOjIvKuPYqlxOez03zquO2fpSA1pIUW/VIAxmkB6TK1iBiZ+q1cvdjWLYg==" saltValue="7DIw/sktUMLnmCPKy9ej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BR17" sqref="BR1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604</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54</v>
      </c>
      <c r="CG53" s="1307"/>
      <c r="CH53" s="1307"/>
      <c r="CI53" s="1307"/>
      <c r="CJ53" s="1307"/>
      <c r="CK53" s="1307"/>
      <c r="CL53" s="1307"/>
      <c r="CM53" s="1307"/>
      <c r="CN53" s="1307">
        <v>56.9</v>
      </c>
      <c r="CO53" s="1307"/>
      <c r="CP53" s="1307"/>
      <c r="CQ53" s="1307"/>
      <c r="CR53" s="1307"/>
      <c r="CS53" s="1307"/>
      <c r="CT53" s="1307"/>
      <c r="CU53" s="1307"/>
      <c r="CV53" s="1307">
        <v>58.7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609</v>
      </c>
      <c r="AO55" s="1301"/>
      <c r="AP55" s="1301"/>
      <c r="AQ55" s="1301"/>
      <c r="AR55" s="1301"/>
      <c r="AS55" s="1301"/>
      <c r="AT55" s="1301"/>
      <c r="AU55" s="1301"/>
      <c r="AV55" s="1301"/>
      <c r="AW55" s="1301"/>
      <c r="AX55" s="1301"/>
      <c r="AY55" s="1301"/>
      <c r="AZ55" s="1301"/>
      <c r="BA55" s="1301"/>
      <c r="BB55" s="1305" t="s">
        <v>606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610</v>
      </c>
    </row>
    <row r="64" spans="1:109" x14ac:dyDescent="0.15">
      <c r="B64" s="1276"/>
      <c r="G64" s="1283"/>
      <c r="I64" s="1317"/>
      <c r="J64" s="1317"/>
      <c r="K64" s="1317"/>
      <c r="L64" s="1317"/>
      <c r="M64" s="1317"/>
      <c r="N64" s="1318"/>
      <c r="AM64" s="1283"/>
      <c r="AN64" s="1283" t="s">
        <v>601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319" t="s">
        <v>611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127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127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127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127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1276"/>
      <c r="H70" s="1328"/>
      <c r="I70" s="1328"/>
      <c r="J70" s="1329"/>
      <c r="K70" s="1329"/>
      <c r="L70" s="1330"/>
      <c r="M70" s="1329"/>
      <c r="N70" s="1330"/>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31"/>
      <c r="I71" s="1332"/>
      <c r="J71" s="1329"/>
      <c r="K71" s="1329"/>
      <c r="L71" s="1330"/>
      <c r="M71" s="1329"/>
      <c r="N71" s="1330"/>
      <c r="AM71" s="1331"/>
      <c r="AN71" s="1269" t="s">
        <v>603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x14ac:dyDescent="0.15">
      <c r="B73" s="1276"/>
      <c r="G73" s="1302"/>
      <c r="H73" s="1302"/>
      <c r="I73" s="1302"/>
      <c r="J73" s="1302"/>
      <c r="K73" s="1333"/>
      <c r="L73" s="1333"/>
      <c r="M73" s="1333"/>
      <c r="N73" s="1333"/>
      <c r="AM73" s="1294"/>
      <c r="AN73" s="1305" t="s">
        <v>604</v>
      </c>
      <c r="AO73" s="1305"/>
      <c r="AP73" s="1305"/>
      <c r="AQ73" s="1305"/>
      <c r="AR73" s="1305"/>
      <c r="AS73" s="1305"/>
      <c r="AT73" s="1305"/>
      <c r="AU73" s="1305"/>
      <c r="AV73" s="1305"/>
      <c r="AW73" s="1305"/>
      <c r="AX73" s="1305"/>
      <c r="AY73" s="1305"/>
      <c r="AZ73" s="1305"/>
      <c r="BA73" s="1305"/>
      <c r="BB73" s="1305" t="s">
        <v>605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33"/>
      <c r="L74" s="1333"/>
      <c r="M74" s="1333"/>
      <c r="N74" s="1333"/>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612</v>
      </c>
      <c r="BC75" s="1305"/>
      <c r="BD75" s="1305"/>
      <c r="BE75" s="1305"/>
      <c r="BF75" s="1305"/>
      <c r="BG75" s="1305"/>
      <c r="BH75" s="1305"/>
      <c r="BI75" s="1305"/>
      <c r="BJ75" s="1305"/>
      <c r="BK75" s="1305"/>
      <c r="BL75" s="1305"/>
      <c r="BM75" s="1305"/>
      <c r="BN75" s="1305"/>
      <c r="BO75" s="1305"/>
      <c r="BP75" s="1307">
        <v>6.5</v>
      </c>
      <c r="BQ75" s="1307"/>
      <c r="BR75" s="1307"/>
      <c r="BS75" s="1307"/>
      <c r="BT75" s="1307"/>
      <c r="BU75" s="1307"/>
      <c r="BV75" s="1307"/>
      <c r="BW75" s="1307"/>
      <c r="BX75" s="1307">
        <v>6</v>
      </c>
      <c r="BY75" s="1307"/>
      <c r="BZ75" s="1307"/>
      <c r="CA75" s="1307"/>
      <c r="CB75" s="1307"/>
      <c r="CC75" s="1307"/>
      <c r="CD75" s="1307"/>
      <c r="CE75" s="1307"/>
      <c r="CF75" s="1307">
        <v>5.5</v>
      </c>
      <c r="CG75" s="1307"/>
      <c r="CH75" s="1307"/>
      <c r="CI75" s="1307"/>
      <c r="CJ75" s="1307"/>
      <c r="CK75" s="1307"/>
      <c r="CL75" s="1307"/>
      <c r="CM75" s="1307"/>
      <c r="CN75" s="1307">
        <v>5.5</v>
      </c>
      <c r="CO75" s="1307"/>
      <c r="CP75" s="1307"/>
      <c r="CQ75" s="1307"/>
      <c r="CR75" s="1307"/>
      <c r="CS75" s="1307"/>
      <c r="CT75" s="1307"/>
      <c r="CU75" s="1307"/>
      <c r="CV75" s="1307">
        <v>5.6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33"/>
      <c r="L77" s="1333"/>
      <c r="M77" s="1333"/>
      <c r="N77" s="1333"/>
      <c r="AN77" s="1301" t="s">
        <v>608</v>
      </c>
      <c r="AO77" s="1301"/>
      <c r="AP77" s="1301"/>
      <c r="AQ77" s="1301"/>
      <c r="AR77" s="1301"/>
      <c r="AS77" s="1301"/>
      <c r="AT77" s="1301"/>
      <c r="AU77" s="1301"/>
      <c r="AV77" s="1301"/>
      <c r="AW77" s="1301"/>
      <c r="AX77" s="1301"/>
      <c r="AY77" s="1301"/>
      <c r="AZ77" s="1301"/>
      <c r="BA77" s="1301"/>
      <c r="BB77" s="1305" t="s">
        <v>605</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33"/>
      <c r="L78" s="1333"/>
      <c r="M78" s="1333"/>
      <c r="N78" s="1333"/>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34"/>
      <c r="L79" s="1334"/>
      <c r="M79" s="1334"/>
      <c r="N79" s="1334"/>
      <c r="AN79" s="1301"/>
      <c r="AO79" s="1301"/>
      <c r="AP79" s="1301"/>
      <c r="AQ79" s="1301"/>
      <c r="AR79" s="1301"/>
      <c r="AS79" s="1301"/>
      <c r="AT79" s="1301"/>
      <c r="AU79" s="1301"/>
      <c r="AV79" s="1301"/>
      <c r="AW79" s="1301"/>
      <c r="AX79" s="1301"/>
      <c r="AY79" s="1301"/>
      <c r="AZ79" s="1301"/>
      <c r="BA79" s="1301"/>
      <c r="BB79" s="1305" t="s">
        <v>612</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1276"/>
      <c r="G80" s="1295"/>
      <c r="H80" s="1295"/>
      <c r="I80" s="1309"/>
      <c r="J80" s="1309"/>
      <c r="K80" s="1334"/>
      <c r="L80" s="1334"/>
      <c r="M80" s="1334"/>
      <c r="N80" s="1334"/>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36"/>
      <c r="AQ87" s="1336"/>
      <c r="BC87" s="1336"/>
      <c r="BO87" s="1336"/>
      <c r="CA87" s="1336"/>
      <c r="CM87" s="1336"/>
      <c r="CY87" s="1336"/>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UvlQZHewnwcPu3s0v6wVsGoNY6slk3exzKJeusIFwNO38y0b585kGVJ6T0Tej/DX3Zw7SZ6G1/0X0FWjyFtA==" saltValue="Sb1hvUeUF1pwaIaP2IMb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BR17" sqref="BR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RoxET0FbbQFU4P5YII6hwqrb5kUpGVebrZq0oJn4X5P63G0PnDsfJ2BVMxvR4FxpH6nKyOtgF6D8zNS6vEoiw==" saltValue="FZzBtn24atonOKZ7isFS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BR17" sqref="BR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3CQfCOVVm9sGYyQDH2RFq8il0QJ16HcCFD4oXWw9zGHd+5JWc0zZUIpT+Lc+cBek0s/NmUr9mAXTG4/kAwXdg==" saltValue="c5/5Hrka1AU/Fplky/4R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563429</v>
      </c>
      <c r="E3" s="161"/>
      <c r="F3" s="162">
        <v>288550</v>
      </c>
      <c r="G3" s="163"/>
      <c r="H3" s="164"/>
    </row>
    <row r="4" spans="1:8" x14ac:dyDescent="0.15">
      <c r="A4" s="165"/>
      <c r="B4" s="166"/>
      <c r="C4" s="167"/>
      <c r="D4" s="168">
        <v>152512</v>
      </c>
      <c r="E4" s="169"/>
      <c r="F4" s="170">
        <v>141525</v>
      </c>
      <c r="G4" s="171"/>
      <c r="H4" s="172"/>
    </row>
    <row r="5" spans="1:8" x14ac:dyDescent="0.15">
      <c r="A5" s="153" t="s">
        <v>546</v>
      </c>
      <c r="B5" s="158"/>
      <c r="C5" s="159"/>
      <c r="D5" s="160">
        <v>212875</v>
      </c>
      <c r="E5" s="161"/>
      <c r="F5" s="162">
        <v>287914</v>
      </c>
      <c r="G5" s="163"/>
      <c r="H5" s="164"/>
    </row>
    <row r="6" spans="1:8" x14ac:dyDescent="0.15">
      <c r="A6" s="165"/>
      <c r="B6" s="166"/>
      <c r="C6" s="167"/>
      <c r="D6" s="168">
        <v>198271</v>
      </c>
      <c r="E6" s="169"/>
      <c r="F6" s="170">
        <v>146531</v>
      </c>
      <c r="G6" s="171"/>
      <c r="H6" s="172"/>
    </row>
    <row r="7" spans="1:8" x14ac:dyDescent="0.15">
      <c r="A7" s="153" t="s">
        <v>547</v>
      </c>
      <c r="B7" s="158"/>
      <c r="C7" s="159"/>
      <c r="D7" s="160">
        <v>167467</v>
      </c>
      <c r="E7" s="161"/>
      <c r="F7" s="162">
        <v>310300</v>
      </c>
      <c r="G7" s="163"/>
      <c r="H7" s="164"/>
    </row>
    <row r="8" spans="1:8" x14ac:dyDescent="0.15">
      <c r="A8" s="165"/>
      <c r="B8" s="166"/>
      <c r="C8" s="167"/>
      <c r="D8" s="168">
        <v>93810</v>
      </c>
      <c r="E8" s="169"/>
      <c r="F8" s="170">
        <v>157576</v>
      </c>
      <c r="G8" s="171"/>
      <c r="H8" s="172"/>
    </row>
    <row r="9" spans="1:8" x14ac:dyDescent="0.15">
      <c r="A9" s="153" t="s">
        <v>548</v>
      </c>
      <c r="B9" s="158"/>
      <c r="C9" s="159"/>
      <c r="D9" s="160">
        <v>171608</v>
      </c>
      <c r="E9" s="161"/>
      <c r="F9" s="162">
        <v>317319</v>
      </c>
      <c r="G9" s="163"/>
      <c r="H9" s="164"/>
    </row>
    <row r="10" spans="1:8" x14ac:dyDescent="0.15">
      <c r="A10" s="165"/>
      <c r="B10" s="166"/>
      <c r="C10" s="167"/>
      <c r="D10" s="168">
        <v>80192</v>
      </c>
      <c r="E10" s="169"/>
      <c r="F10" s="170">
        <v>164214</v>
      </c>
      <c r="G10" s="171"/>
      <c r="H10" s="172"/>
    </row>
    <row r="11" spans="1:8" x14ac:dyDescent="0.15">
      <c r="A11" s="153" t="s">
        <v>549</v>
      </c>
      <c r="B11" s="158"/>
      <c r="C11" s="159"/>
      <c r="D11" s="160">
        <v>141433</v>
      </c>
      <c r="E11" s="161"/>
      <c r="F11" s="162">
        <v>289738</v>
      </c>
      <c r="G11" s="163"/>
      <c r="H11" s="164"/>
    </row>
    <row r="12" spans="1:8" x14ac:dyDescent="0.15">
      <c r="A12" s="165"/>
      <c r="B12" s="166"/>
      <c r="C12" s="173"/>
      <c r="D12" s="168">
        <v>69269</v>
      </c>
      <c r="E12" s="169"/>
      <c r="F12" s="170">
        <v>156238</v>
      </c>
      <c r="G12" s="171"/>
      <c r="H12" s="172"/>
    </row>
    <row r="13" spans="1:8" x14ac:dyDescent="0.15">
      <c r="A13" s="153"/>
      <c r="B13" s="158"/>
      <c r="C13" s="174"/>
      <c r="D13" s="175">
        <v>251362</v>
      </c>
      <c r="E13" s="176"/>
      <c r="F13" s="177">
        <v>298764</v>
      </c>
      <c r="G13" s="178"/>
      <c r="H13" s="164"/>
    </row>
    <row r="14" spans="1:8" x14ac:dyDescent="0.15">
      <c r="A14" s="165"/>
      <c r="B14" s="166"/>
      <c r="C14" s="167"/>
      <c r="D14" s="168">
        <v>118811</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27.14</v>
      </c>
      <c r="C19" s="179">
        <f>ROUND(VALUE(SUBSTITUTE(実質収支比率等に係る経年分析!G$48,"▲","-")),2)</f>
        <v>27.42</v>
      </c>
      <c r="D19" s="179">
        <f>ROUND(VALUE(SUBSTITUTE(実質収支比率等に係る経年分析!H$48,"▲","-")),2)</f>
        <v>24.9</v>
      </c>
      <c r="E19" s="179">
        <f>ROUND(VALUE(SUBSTITUTE(実質収支比率等に係る経年分析!I$48,"▲","-")),2)</f>
        <v>17</v>
      </c>
      <c r="F19" s="179">
        <f>ROUND(VALUE(SUBSTITUTE(実質収支比率等に係る経年分析!J$48,"▲","-")),2)</f>
        <v>14.8</v>
      </c>
    </row>
    <row r="20" spans="1:11" x14ac:dyDescent="0.15">
      <c r="A20" s="179" t="s">
        <v>55</v>
      </c>
      <c r="B20" s="179">
        <f>ROUND(VALUE(SUBSTITUTE(実質収支比率等に係る経年分析!F$47,"▲","-")),2)</f>
        <v>62.14</v>
      </c>
      <c r="C20" s="179">
        <f>ROUND(VALUE(SUBSTITUTE(実質収支比率等に係る経年分析!G$47,"▲","-")),2)</f>
        <v>60.11</v>
      </c>
      <c r="D20" s="179">
        <f>ROUND(VALUE(SUBSTITUTE(実質収支比率等に係る経年分析!H$47,"▲","-")),2)</f>
        <v>61.36</v>
      </c>
      <c r="E20" s="179">
        <f>ROUND(VALUE(SUBSTITUTE(実質収支比率等に係る経年分析!I$47,"▲","-")),2)</f>
        <v>63.04</v>
      </c>
      <c r="F20" s="179">
        <f>ROUND(VALUE(SUBSTITUTE(実質収支比率等に係る経年分析!J$47,"▲","-")),2)</f>
        <v>60.66</v>
      </c>
    </row>
    <row r="21" spans="1:11" x14ac:dyDescent="0.15">
      <c r="A21" s="179" t="s">
        <v>56</v>
      </c>
      <c r="B21" s="179">
        <f>IF(ISNUMBER(VALUE(SUBSTITUTE(実質収支比率等に係る経年分析!F$49,"▲","-"))),ROUND(VALUE(SUBSTITUTE(実質収支比率等に係る経年分析!F$49,"▲","-")),2),NA())</f>
        <v>-0.8</v>
      </c>
      <c r="C21" s="179">
        <f>IF(ISNUMBER(VALUE(SUBSTITUTE(実質収支比率等に係る経年分析!G$49,"▲","-"))),ROUND(VALUE(SUBSTITUTE(実質収支比率等に係る経年分析!G$49,"▲","-")),2),NA())</f>
        <v>1.27</v>
      </c>
      <c r="D21" s="179">
        <f>IF(ISNUMBER(VALUE(SUBSTITUTE(実質収支比率等に係る経年分析!H$49,"▲","-"))),ROUND(VALUE(SUBSTITUTE(実質収支比率等に係る経年分析!H$49,"▲","-")),2),NA())</f>
        <v>-2.98</v>
      </c>
      <c r="E21" s="179">
        <f>IF(ISNUMBER(VALUE(SUBSTITUTE(実質収支比率等に係る経年分析!I$49,"▲","-"))),ROUND(VALUE(SUBSTITUTE(実質収支比率等に係る経年分析!I$49,"▲","-")),2),NA())</f>
        <v>-8.5299999999999994</v>
      </c>
      <c r="F21" s="179">
        <f>IF(ISNUMBER(VALUE(SUBSTITUTE(実質収支比率等に係る経年分析!J$49,"▲","-"))),ROUND(VALUE(SUBSTITUTE(実質収支比率等に係る経年分析!J$49,"▲","-")),2),NA())</f>
        <v>-6.08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国民健康保険七川診療所特別会計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国民健康保険明神診療所特別会計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へき地診療所特別会計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0.56999999999999995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0.46</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27.41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290</v>
      </c>
      <c r="E42" s="181"/>
      <c r="F42" s="181"/>
      <c r="G42" s="181">
        <f>'実質公債費比率（分子）の構造'!L$52</f>
        <v>274</v>
      </c>
      <c r="H42" s="181"/>
      <c r="I42" s="181"/>
      <c r="J42" s="181">
        <f>'実質公債費比率（分子）の構造'!M$52</f>
        <v>295</v>
      </c>
      <c r="K42" s="181"/>
      <c r="L42" s="181"/>
      <c r="M42" s="181">
        <f>'実質公債費比率（分子）の構造'!N$52</f>
        <v>292</v>
      </c>
      <c r="N42" s="181"/>
      <c r="O42" s="181"/>
      <c r="P42" s="181">
        <f>'実質公債費比率（分子）の構造'!O$52</f>
        <v>309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12</v>
      </c>
      <c r="C45" s="181"/>
      <c r="D45" s="181"/>
      <c r="E45" s="181">
        <f>'実質公債費比率（分子）の構造'!L$49</f>
        <v>14</v>
      </c>
      <c r="F45" s="181"/>
      <c r="G45" s="181"/>
      <c r="H45" s="181">
        <f>'実質公債費比率（分子）の構造'!M$49</f>
        <v>14</v>
      </c>
      <c r="I45" s="181"/>
      <c r="J45" s="181"/>
      <c r="K45" s="181">
        <f>'実質公債費比率（分子）の構造'!N$49</f>
        <v>27</v>
      </c>
      <c r="L45" s="181"/>
      <c r="M45" s="181"/>
      <c r="N45" s="181">
        <f>'実質公債費比率（分子）の構造'!O$49</f>
        <v>25</v>
      </c>
      <c r="O45" s="181"/>
      <c r="P45" s="181"/>
    </row>
    <row r="46" spans="1:16" x14ac:dyDescent="0.15">
      <c r="A46" s="181" t="s">
        <v>67</v>
      </c>
      <c r="B46" s="181">
        <f>'実質公債費比率（分子）の構造'!K$48</f>
        <v>2</v>
      </c>
      <c r="C46" s="181"/>
      <c r="D46" s="181"/>
      <c r="E46" s="181">
        <f>'実質公債費比率（分子）の構造'!L$48</f>
        <v>2</v>
      </c>
      <c r="F46" s="181"/>
      <c r="G46" s="181"/>
      <c r="H46" s="181">
        <f>'実質公債費比率（分子）の構造'!M$48</f>
        <v>3</v>
      </c>
      <c r="I46" s="181"/>
      <c r="J46" s="181"/>
      <c r="K46" s="181">
        <f>'実質公債費比率（分子）の構造'!N$48</f>
        <v>3</v>
      </c>
      <c r="L46" s="181"/>
      <c r="M46" s="181"/>
      <c r="N46" s="181">
        <f>'実質公債費比率（分子）の構造'!O$48</f>
        <v>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378</v>
      </c>
      <c r="C49" s="181"/>
      <c r="D49" s="181"/>
      <c r="E49" s="181">
        <f>'実質公債費比率（分子）の構造'!L$45</f>
        <v>360</v>
      </c>
      <c r="F49" s="181"/>
      <c r="G49" s="181"/>
      <c r="H49" s="181">
        <f>'実質公債費比率（分子）の構造'!M$45</f>
        <v>368</v>
      </c>
      <c r="I49" s="181"/>
      <c r="J49" s="181"/>
      <c r="K49" s="181">
        <f>'実質公債費比率（分子）の構造'!N$45</f>
        <v>362</v>
      </c>
      <c r="L49" s="181"/>
      <c r="M49" s="181"/>
      <c r="N49" s="181">
        <f>'実質公債費比率（分子）の構造'!O$45</f>
        <v>370</v>
      </c>
      <c r="O49" s="181"/>
      <c r="P49" s="181"/>
    </row>
    <row r="50" spans="1:16" x14ac:dyDescent="0.15">
      <c r="A50" s="181" t="s">
        <v>71</v>
      </c>
      <c r="B50" s="181" t="e">
        <f>NA()</f>
        <v>#N/A</v>
      </c>
      <c r="C50" s="181">
        <f>IF(ISNUMBER('実質公債費比率（分子）の構造'!K$53),'実質公債費比率（分子）の構造'!K$53,NA())</f>
        <v>102</v>
      </c>
      <c r="D50" s="181" t="e">
        <f>NA()</f>
        <v>#N/A</v>
      </c>
      <c r="E50" s="181" t="e">
        <f>NA()</f>
        <v>#N/A</v>
      </c>
      <c r="F50" s="181">
        <f>IF(ISNUMBER('実質公債費比率（分子）の構造'!L$53),'実質公債費比率（分子）の構造'!L$53,NA())</f>
        <v>102</v>
      </c>
      <c r="G50" s="181" t="e">
        <f>NA()</f>
        <v>#N/A</v>
      </c>
      <c r="H50" s="181" t="e">
        <f>NA()</f>
        <v>#N/A</v>
      </c>
      <c r="I50" s="181">
        <f>IF(ISNUMBER('実質公債費比率（分子）の構造'!M$53),'実質公債費比率（分子）の構造'!M$53,NA())</f>
        <v>90</v>
      </c>
      <c r="J50" s="181" t="e">
        <f>NA()</f>
        <v>#N/A</v>
      </c>
      <c r="K50" s="181" t="e">
        <f>NA()</f>
        <v>#N/A</v>
      </c>
      <c r="L50" s="181">
        <f>IF(ISNUMBER('実質公債費比率（分子）の構造'!N$53),'実質公債費比率（分子）の構造'!N$53,NA())</f>
        <v>100</v>
      </c>
      <c r="M50" s="181" t="e">
        <f>NA()</f>
        <v>#N/A</v>
      </c>
      <c r="N50" s="181" t="e">
        <f>NA()</f>
        <v>#N/A</v>
      </c>
      <c r="O50" s="181">
        <f>IF(ISNUMBER('実質公債費比率（分子）の構造'!O$53),'実質公債費比率（分子）の構造'!O$53,NA())</f>
        <v>99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2754</v>
      </c>
      <c r="E56" s="180"/>
      <c r="F56" s="180"/>
      <c r="G56" s="180">
        <f>'将来負担比率（分子）の構造'!J$52</f>
        <v>2766</v>
      </c>
      <c r="H56" s="180"/>
      <c r="I56" s="180"/>
      <c r="J56" s="180">
        <f>'将来負担比率（分子）の構造'!K$52</f>
        <v>2470</v>
      </c>
      <c r="K56" s="180"/>
      <c r="L56" s="180"/>
      <c r="M56" s="180">
        <f>'将来負担比率（分子）の構造'!L$52</f>
        <v>2551</v>
      </c>
      <c r="N56" s="180"/>
      <c r="O56" s="180"/>
      <c r="P56" s="180">
        <f>'将来負担比率（分子）の構造'!M$52</f>
        <v>2422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2745</v>
      </c>
      <c r="E58" s="180"/>
      <c r="F58" s="180"/>
      <c r="G58" s="180">
        <f>'将来負担比率（分子）の構造'!J$50</f>
        <v>3010</v>
      </c>
      <c r="H58" s="180"/>
      <c r="I58" s="180"/>
      <c r="J58" s="180">
        <f>'将来負担比率（分子）の構造'!K$50</f>
        <v>3201</v>
      </c>
      <c r="K58" s="180"/>
      <c r="L58" s="180"/>
      <c r="M58" s="180">
        <f>'将来負担比率（分子）の構造'!L$50</f>
        <v>3326</v>
      </c>
      <c r="N58" s="180"/>
      <c r="O58" s="180"/>
      <c r="P58" s="180">
        <f>'将来負担比率（分子）の構造'!M$50</f>
        <v>3287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792</v>
      </c>
      <c r="C62" s="180"/>
      <c r="D62" s="180"/>
      <c r="E62" s="180">
        <f>'将来負担比率（分子）の構造'!J$45</f>
        <v>752</v>
      </c>
      <c r="F62" s="180"/>
      <c r="G62" s="180"/>
      <c r="H62" s="180">
        <f>'将来負担比率（分子）の構造'!K$45</f>
        <v>693</v>
      </c>
      <c r="I62" s="180"/>
      <c r="J62" s="180"/>
      <c r="K62" s="180">
        <f>'将来負担比率（分子）の構造'!L$45</f>
        <v>637</v>
      </c>
      <c r="L62" s="180"/>
      <c r="M62" s="180"/>
      <c r="N62" s="180">
        <f>'将来負担比率（分子）の構造'!M$45</f>
        <v>584</v>
      </c>
      <c r="O62" s="180"/>
      <c r="P62" s="180"/>
    </row>
    <row r="63" spans="1:16" x14ac:dyDescent="0.15">
      <c r="A63" s="180" t="s">
        <v>34</v>
      </c>
      <c r="B63" s="180">
        <f>'将来負担比率（分子）の構造'!I$44</f>
        <v>271</v>
      </c>
      <c r="C63" s="180"/>
      <c r="D63" s="180"/>
      <c r="E63" s="180">
        <f>'将来負担比率（分子）の構造'!J$44</f>
        <v>256</v>
      </c>
      <c r="F63" s="180"/>
      <c r="G63" s="180"/>
      <c r="H63" s="180">
        <f>'将来負担比率（分子）の構造'!K$44</f>
        <v>238</v>
      </c>
      <c r="I63" s="180"/>
      <c r="J63" s="180"/>
      <c r="K63" s="180">
        <f>'将来負担比率（分子）の構造'!L$44</f>
        <v>218</v>
      </c>
      <c r="L63" s="180"/>
      <c r="M63" s="180"/>
      <c r="N63" s="180">
        <f>'将来負担比率（分子）の構造'!M$44</f>
        <v>193</v>
      </c>
      <c r="O63" s="180"/>
      <c r="P63" s="180"/>
    </row>
    <row r="64" spans="1:16" x14ac:dyDescent="0.15">
      <c r="A64" s="180" t="s">
        <v>33</v>
      </c>
      <c r="B64" s="180">
        <f>'将来負担比率（分子）の構造'!I$43</f>
        <v>186</v>
      </c>
      <c r="C64" s="180"/>
      <c r="D64" s="180"/>
      <c r="E64" s="180">
        <f>'将来負担比率（分子）の構造'!J$43</f>
        <v>181</v>
      </c>
      <c r="F64" s="180"/>
      <c r="G64" s="180"/>
      <c r="H64" s="180">
        <f>'将来負担比率（分子）の構造'!K$43</f>
        <v>171</v>
      </c>
      <c r="I64" s="180"/>
      <c r="J64" s="180"/>
      <c r="K64" s="180">
        <f>'将来負担比率（分子）の構造'!L$43</f>
        <v>283</v>
      </c>
      <c r="L64" s="180"/>
      <c r="M64" s="180"/>
      <c r="N64" s="180">
        <f>'将来負担比率（分子）の構造'!M$43</f>
        <v>372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3493</v>
      </c>
      <c r="C66" s="180"/>
      <c r="D66" s="180"/>
      <c r="E66" s="180">
        <f>'将来負担比率（分子）の構造'!J$41</f>
        <v>3397</v>
      </c>
      <c r="F66" s="180"/>
      <c r="G66" s="180"/>
      <c r="H66" s="180">
        <f>'将来負担比率（分子）の構造'!K$41</f>
        <v>3306</v>
      </c>
      <c r="I66" s="180"/>
      <c r="J66" s="180"/>
      <c r="K66" s="180">
        <f>'将来負担比率（分子）の構造'!L$41</f>
        <v>3145</v>
      </c>
      <c r="L66" s="180"/>
      <c r="M66" s="180"/>
      <c r="N66" s="180">
        <f>'将来負担比率（分子）の構造'!M$41</f>
        <v>2955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1249</v>
      </c>
      <c r="C72" s="184">
        <f>基金残高に係る経年分析!G55</f>
        <v>1250</v>
      </c>
      <c r="D72" s="184">
        <f>基金残高に係る経年分析!H55</f>
        <v>1181</v>
      </c>
    </row>
    <row r="73" spans="1:16" x14ac:dyDescent="0.15">
      <c r="A73" s="183" t="s">
        <v>78</v>
      </c>
      <c r="B73" s="184">
        <f>基金残高に係る経年分析!F56</f>
        <v>316</v>
      </c>
      <c r="C73" s="184">
        <f>基金残高に係る経年分析!G56</f>
        <v>317</v>
      </c>
      <c r="D73" s="184">
        <f>基金残高に係る経年分析!H56</f>
        <v>277</v>
      </c>
    </row>
    <row r="74" spans="1:16" x14ac:dyDescent="0.15">
      <c r="A74" s="183" t="s">
        <v>79</v>
      </c>
      <c r="B74" s="184">
        <f>基金残高に係る経年分析!F57</f>
        <v>1519</v>
      </c>
      <c r="C74" s="184">
        <f>基金残高に係る経年分析!G57</f>
        <v>1610</v>
      </c>
      <c r="D74" s="184">
        <f>基金残高に係る経年分析!H57</f>
        <v>1652</v>
      </c>
    </row>
  </sheetData>
  <sheetProtection algorithmName="SHA-512" hashValue="6eq0NAdg+pwCEkNfaEPvYVA23vPobo2DJT1We3ydbQlwy69IDggVc+cviI7kVTiynbP6v8XI48xELH1RYKZXjw==" saltValue="kqLFm42NFFlS0UwcBo8l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AZ36" sqref="AZ36:BF36"/>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197412</v>
      </c>
      <c r="S5" s="689"/>
      <c r="T5" s="689"/>
      <c r="U5" s="689"/>
      <c r="V5" s="689"/>
      <c r="W5" s="689"/>
      <c r="X5" s="689"/>
      <c r="Y5" s="735"/>
      <c r="Z5" s="753">
        <v>5.8</v>
      </c>
      <c r="AA5" s="753"/>
      <c r="AB5" s="753"/>
      <c r="AC5" s="753"/>
      <c r="AD5" s="754">
        <v>197412</v>
      </c>
      <c r="AE5" s="754"/>
      <c r="AF5" s="754"/>
      <c r="AG5" s="754"/>
      <c r="AH5" s="754"/>
      <c r="AI5" s="754"/>
      <c r="AJ5" s="754"/>
      <c r="AK5" s="754"/>
      <c r="AL5" s="736">
        <v>10.4</v>
      </c>
      <c r="AM5" s="705"/>
      <c r="AN5" s="705"/>
      <c r="AO5" s="737"/>
      <c r="AP5" s="722" t="s">
        <v>225</v>
      </c>
      <c r="AQ5" s="723"/>
      <c r="AR5" s="723"/>
      <c r="AS5" s="723"/>
      <c r="AT5" s="723"/>
      <c r="AU5" s="723"/>
      <c r="AV5" s="723"/>
      <c r="AW5" s="723"/>
      <c r="AX5" s="723"/>
      <c r="AY5" s="723"/>
      <c r="AZ5" s="723"/>
      <c r="BA5" s="723"/>
      <c r="BB5" s="723"/>
      <c r="BC5" s="723"/>
      <c r="BD5" s="723"/>
      <c r="BE5" s="723"/>
      <c r="BF5" s="724"/>
      <c r="BG5" s="623">
        <v>196851</v>
      </c>
      <c r="BH5" s="626"/>
      <c r="BI5" s="626"/>
      <c r="BJ5" s="626"/>
      <c r="BK5" s="626"/>
      <c r="BL5" s="626"/>
      <c r="BM5" s="626"/>
      <c r="BN5" s="627"/>
      <c r="BO5" s="685">
        <v>99.7</v>
      </c>
      <c r="BP5" s="685"/>
      <c r="BQ5" s="685"/>
      <c r="BR5" s="685"/>
      <c r="BS5" s="686" t="s">
        <v>127</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35651</v>
      </c>
      <c r="S6" s="626"/>
      <c r="T6" s="626"/>
      <c r="U6" s="626"/>
      <c r="V6" s="626"/>
      <c r="W6" s="626"/>
      <c r="X6" s="626"/>
      <c r="Y6" s="627"/>
      <c r="Z6" s="685">
        <v>1.1000000000000001</v>
      </c>
      <c r="AA6" s="685"/>
      <c r="AB6" s="685"/>
      <c r="AC6" s="685"/>
      <c r="AD6" s="686">
        <v>35651</v>
      </c>
      <c r="AE6" s="686"/>
      <c r="AF6" s="686"/>
      <c r="AG6" s="686"/>
      <c r="AH6" s="686"/>
      <c r="AI6" s="686"/>
      <c r="AJ6" s="686"/>
      <c r="AK6" s="686"/>
      <c r="AL6" s="628">
        <v>1.9</v>
      </c>
      <c r="AM6" s="629"/>
      <c r="AN6" s="629"/>
      <c r="AO6" s="687"/>
      <c r="AP6" s="620" t="s">
        <v>230</v>
      </c>
      <c r="AQ6" s="621"/>
      <c r="AR6" s="621"/>
      <c r="AS6" s="621"/>
      <c r="AT6" s="621"/>
      <c r="AU6" s="621"/>
      <c r="AV6" s="621"/>
      <c r="AW6" s="621"/>
      <c r="AX6" s="621"/>
      <c r="AY6" s="621"/>
      <c r="AZ6" s="621"/>
      <c r="BA6" s="621"/>
      <c r="BB6" s="621"/>
      <c r="BC6" s="621"/>
      <c r="BD6" s="621"/>
      <c r="BE6" s="621"/>
      <c r="BF6" s="622"/>
      <c r="BG6" s="623">
        <v>196851</v>
      </c>
      <c r="BH6" s="626"/>
      <c r="BI6" s="626"/>
      <c r="BJ6" s="626"/>
      <c r="BK6" s="626"/>
      <c r="BL6" s="626"/>
      <c r="BM6" s="626"/>
      <c r="BN6" s="627"/>
      <c r="BO6" s="685">
        <v>99.7</v>
      </c>
      <c r="BP6" s="685"/>
      <c r="BQ6" s="685"/>
      <c r="BR6" s="685"/>
      <c r="BS6" s="686" t="s">
        <v>127</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53020</v>
      </c>
      <c r="CS6" s="626"/>
      <c r="CT6" s="626"/>
      <c r="CU6" s="626"/>
      <c r="CV6" s="626"/>
      <c r="CW6" s="626"/>
      <c r="CX6" s="626"/>
      <c r="CY6" s="627"/>
      <c r="CZ6" s="736">
        <v>1.8</v>
      </c>
      <c r="DA6" s="705"/>
      <c r="DB6" s="705"/>
      <c r="DC6" s="739"/>
      <c r="DD6" s="631" t="s">
        <v>127</v>
      </c>
      <c r="DE6" s="626"/>
      <c r="DF6" s="626"/>
      <c r="DG6" s="626"/>
      <c r="DH6" s="626"/>
      <c r="DI6" s="626"/>
      <c r="DJ6" s="626"/>
      <c r="DK6" s="626"/>
      <c r="DL6" s="626"/>
      <c r="DM6" s="626"/>
      <c r="DN6" s="626"/>
      <c r="DO6" s="626"/>
      <c r="DP6" s="627"/>
      <c r="DQ6" s="631">
        <v>53020</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616</v>
      </c>
      <c r="S7" s="626"/>
      <c r="T7" s="626"/>
      <c r="U7" s="626"/>
      <c r="V7" s="626"/>
      <c r="W7" s="626"/>
      <c r="X7" s="626"/>
      <c r="Y7" s="627"/>
      <c r="Z7" s="685">
        <v>0</v>
      </c>
      <c r="AA7" s="685"/>
      <c r="AB7" s="685"/>
      <c r="AC7" s="685"/>
      <c r="AD7" s="686">
        <v>616</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74527</v>
      </c>
      <c r="BH7" s="626"/>
      <c r="BI7" s="626"/>
      <c r="BJ7" s="626"/>
      <c r="BK7" s="626"/>
      <c r="BL7" s="626"/>
      <c r="BM7" s="626"/>
      <c r="BN7" s="627"/>
      <c r="BO7" s="685">
        <v>37.799999999999997</v>
      </c>
      <c r="BP7" s="685"/>
      <c r="BQ7" s="685"/>
      <c r="BR7" s="685"/>
      <c r="BS7" s="686" t="s">
        <v>127</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455355</v>
      </c>
      <c r="CS7" s="626"/>
      <c r="CT7" s="626"/>
      <c r="CU7" s="626"/>
      <c r="CV7" s="626"/>
      <c r="CW7" s="626"/>
      <c r="CX7" s="626"/>
      <c r="CY7" s="627"/>
      <c r="CZ7" s="685">
        <v>15.3</v>
      </c>
      <c r="DA7" s="685"/>
      <c r="DB7" s="685"/>
      <c r="DC7" s="685"/>
      <c r="DD7" s="631">
        <v>53070</v>
      </c>
      <c r="DE7" s="626"/>
      <c r="DF7" s="626"/>
      <c r="DG7" s="626"/>
      <c r="DH7" s="626"/>
      <c r="DI7" s="626"/>
      <c r="DJ7" s="626"/>
      <c r="DK7" s="626"/>
      <c r="DL7" s="626"/>
      <c r="DM7" s="626"/>
      <c r="DN7" s="626"/>
      <c r="DO7" s="626"/>
      <c r="DP7" s="627"/>
      <c r="DQ7" s="631">
        <v>360000</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1082</v>
      </c>
      <c r="S8" s="626"/>
      <c r="T8" s="626"/>
      <c r="U8" s="626"/>
      <c r="V8" s="626"/>
      <c r="W8" s="626"/>
      <c r="X8" s="626"/>
      <c r="Y8" s="627"/>
      <c r="Z8" s="685">
        <v>0</v>
      </c>
      <c r="AA8" s="685"/>
      <c r="AB8" s="685"/>
      <c r="AC8" s="685"/>
      <c r="AD8" s="686">
        <v>1082</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3652</v>
      </c>
      <c r="BH8" s="626"/>
      <c r="BI8" s="626"/>
      <c r="BJ8" s="626"/>
      <c r="BK8" s="626"/>
      <c r="BL8" s="626"/>
      <c r="BM8" s="626"/>
      <c r="BN8" s="627"/>
      <c r="BO8" s="685">
        <v>1.8</v>
      </c>
      <c r="BP8" s="685"/>
      <c r="BQ8" s="685"/>
      <c r="BR8" s="685"/>
      <c r="BS8" s="631" t="s">
        <v>127</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619694</v>
      </c>
      <c r="CS8" s="626"/>
      <c r="CT8" s="626"/>
      <c r="CU8" s="626"/>
      <c r="CV8" s="626"/>
      <c r="CW8" s="626"/>
      <c r="CX8" s="626"/>
      <c r="CY8" s="627"/>
      <c r="CZ8" s="685">
        <v>20.9</v>
      </c>
      <c r="DA8" s="685"/>
      <c r="DB8" s="685"/>
      <c r="DC8" s="685"/>
      <c r="DD8" s="631" t="s">
        <v>127</v>
      </c>
      <c r="DE8" s="626"/>
      <c r="DF8" s="626"/>
      <c r="DG8" s="626"/>
      <c r="DH8" s="626"/>
      <c r="DI8" s="626"/>
      <c r="DJ8" s="626"/>
      <c r="DK8" s="626"/>
      <c r="DL8" s="626"/>
      <c r="DM8" s="626"/>
      <c r="DN8" s="626"/>
      <c r="DO8" s="626"/>
      <c r="DP8" s="627"/>
      <c r="DQ8" s="631">
        <v>441128</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901</v>
      </c>
      <c r="S9" s="626"/>
      <c r="T9" s="626"/>
      <c r="U9" s="626"/>
      <c r="V9" s="626"/>
      <c r="W9" s="626"/>
      <c r="X9" s="626"/>
      <c r="Y9" s="627"/>
      <c r="Z9" s="685">
        <v>0</v>
      </c>
      <c r="AA9" s="685"/>
      <c r="AB9" s="685"/>
      <c r="AC9" s="685"/>
      <c r="AD9" s="686">
        <v>901</v>
      </c>
      <c r="AE9" s="686"/>
      <c r="AF9" s="686"/>
      <c r="AG9" s="686"/>
      <c r="AH9" s="686"/>
      <c r="AI9" s="686"/>
      <c r="AJ9" s="686"/>
      <c r="AK9" s="686"/>
      <c r="AL9" s="628">
        <v>0</v>
      </c>
      <c r="AM9" s="629"/>
      <c r="AN9" s="629"/>
      <c r="AO9" s="687"/>
      <c r="AP9" s="620" t="s">
        <v>239</v>
      </c>
      <c r="AQ9" s="621"/>
      <c r="AR9" s="621"/>
      <c r="AS9" s="621"/>
      <c r="AT9" s="621"/>
      <c r="AU9" s="621"/>
      <c r="AV9" s="621"/>
      <c r="AW9" s="621"/>
      <c r="AX9" s="621"/>
      <c r="AY9" s="621"/>
      <c r="AZ9" s="621"/>
      <c r="BA9" s="621"/>
      <c r="BB9" s="621"/>
      <c r="BC9" s="621"/>
      <c r="BD9" s="621"/>
      <c r="BE9" s="621"/>
      <c r="BF9" s="622"/>
      <c r="BG9" s="623">
        <v>65719</v>
      </c>
      <c r="BH9" s="626"/>
      <c r="BI9" s="626"/>
      <c r="BJ9" s="626"/>
      <c r="BK9" s="626"/>
      <c r="BL9" s="626"/>
      <c r="BM9" s="626"/>
      <c r="BN9" s="627"/>
      <c r="BO9" s="685">
        <v>33.299999999999997</v>
      </c>
      <c r="BP9" s="685"/>
      <c r="BQ9" s="685"/>
      <c r="BR9" s="685"/>
      <c r="BS9" s="631" t="s">
        <v>127</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379804</v>
      </c>
      <c r="CS9" s="626"/>
      <c r="CT9" s="626"/>
      <c r="CU9" s="626"/>
      <c r="CV9" s="626"/>
      <c r="CW9" s="626"/>
      <c r="CX9" s="626"/>
      <c r="CY9" s="627"/>
      <c r="CZ9" s="685">
        <v>12.8</v>
      </c>
      <c r="DA9" s="685"/>
      <c r="DB9" s="685"/>
      <c r="DC9" s="685"/>
      <c r="DD9" s="631">
        <v>4034</v>
      </c>
      <c r="DE9" s="626"/>
      <c r="DF9" s="626"/>
      <c r="DG9" s="626"/>
      <c r="DH9" s="626"/>
      <c r="DI9" s="626"/>
      <c r="DJ9" s="626"/>
      <c r="DK9" s="626"/>
      <c r="DL9" s="626"/>
      <c r="DM9" s="626"/>
      <c r="DN9" s="626"/>
      <c r="DO9" s="626"/>
      <c r="DP9" s="627"/>
      <c r="DQ9" s="631">
        <v>323625</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127</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4638</v>
      </c>
      <c r="BH10" s="626"/>
      <c r="BI10" s="626"/>
      <c r="BJ10" s="626"/>
      <c r="BK10" s="626"/>
      <c r="BL10" s="626"/>
      <c r="BM10" s="626"/>
      <c r="BN10" s="627"/>
      <c r="BO10" s="685">
        <v>2.2999999999999998</v>
      </c>
      <c r="BP10" s="685"/>
      <c r="BQ10" s="685"/>
      <c r="BR10" s="685"/>
      <c r="BS10" s="631" t="s">
        <v>127</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127</v>
      </c>
      <c r="DA10" s="685"/>
      <c r="DB10" s="685"/>
      <c r="DC10" s="685"/>
      <c r="DD10" s="631" t="s">
        <v>127</v>
      </c>
      <c r="DE10" s="626"/>
      <c r="DF10" s="626"/>
      <c r="DG10" s="626"/>
      <c r="DH10" s="626"/>
      <c r="DI10" s="626"/>
      <c r="DJ10" s="626"/>
      <c r="DK10" s="626"/>
      <c r="DL10" s="626"/>
      <c r="DM10" s="626"/>
      <c r="DN10" s="626"/>
      <c r="DO10" s="626"/>
      <c r="DP10" s="627"/>
      <c r="DQ10" s="631" t="s">
        <v>127</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127</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518</v>
      </c>
      <c r="BH11" s="626"/>
      <c r="BI11" s="626"/>
      <c r="BJ11" s="626"/>
      <c r="BK11" s="626"/>
      <c r="BL11" s="626"/>
      <c r="BM11" s="626"/>
      <c r="BN11" s="627"/>
      <c r="BO11" s="685">
        <v>0.3</v>
      </c>
      <c r="BP11" s="685"/>
      <c r="BQ11" s="685"/>
      <c r="BR11" s="685"/>
      <c r="BS11" s="631" t="s">
        <v>127</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179313</v>
      </c>
      <c r="CS11" s="626"/>
      <c r="CT11" s="626"/>
      <c r="CU11" s="626"/>
      <c r="CV11" s="626"/>
      <c r="CW11" s="626"/>
      <c r="CX11" s="626"/>
      <c r="CY11" s="627"/>
      <c r="CZ11" s="685">
        <v>6</v>
      </c>
      <c r="DA11" s="685"/>
      <c r="DB11" s="685"/>
      <c r="DC11" s="685"/>
      <c r="DD11" s="631">
        <v>71308</v>
      </c>
      <c r="DE11" s="626"/>
      <c r="DF11" s="626"/>
      <c r="DG11" s="626"/>
      <c r="DH11" s="626"/>
      <c r="DI11" s="626"/>
      <c r="DJ11" s="626"/>
      <c r="DK11" s="626"/>
      <c r="DL11" s="626"/>
      <c r="DM11" s="626"/>
      <c r="DN11" s="626"/>
      <c r="DO11" s="626"/>
      <c r="DP11" s="627"/>
      <c r="DQ11" s="631">
        <v>110462</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46901</v>
      </c>
      <c r="S12" s="626"/>
      <c r="T12" s="626"/>
      <c r="U12" s="626"/>
      <c r="V12" s="626"/>
      <c r="W12" s="626"/>
      <c r="X12" s="626"/>
      <c r="Y12" s="627"/>
      <c r="Z12" s="685">
        <v>1.4</v>
      </c>
      <c r="AA12" s="685"/>
      <c r="AB12" s="685"/>
      <c r="AC12" s="685"/>
      <c r="AD12" s="686">
        <v>46901</v>
      </c>
      <c r="AE12" s="686"/>
      <c r="AF12" s="686"/>
      <c r="AG12" s="686"/>
      <c r="AH12" s="686"/>
      <c r="AI12" s="686"/>
      <c r="AJ12" s="686"/>
      <c r="AK12" s="686"/>
      <c r="AL12" s="628">
        <v>2.5</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106166</v>
      </c>
      <c r="BH12" s="626"/>
      <c r="BI12" s="626"/>
      <c r="BJ12" s="626"/>
      <c r="BK12" s="626"/>
      <c r="BL12" s="626"/>
      <c r="BM12" s="626"/>
      <c r="BN12" s="627"/>
      <c r="BO12" s="685">
        <v>53.8</v>
      </c>
      <c r="BP12" s="685"/>
      <c r="BQ12" s="685"/>
      <c r="BR12" s="685"/>
      <c r="BS12" s="631" t="s">
        <v>127</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72779</v>
      </c>
      <c r="CS12" s="626"/>
      <c r="CT12" s="626"/>
      <c r="CU12" s="626"/>
      <c r="CV12" s="626"/>
      <c r="CW12" s="626"/>
      <c r="CX12" s="626"/>
      <c r="CY12" s="627"/>
      <c r="CZ12" s="685">
        <v>2.5</v>
      </c>
      <c r="DA12" s="685"/>
      <c r="DB12" s="685"/>
      <c r="DC12" s="685"/>
      <c r="DD12" s="631">
        <v>32829</v>
      </c>
      <c r="DE12" s="626"/>
      <c r="DF12" s="626"/>
      <c r="DG12" s="626"/>
      <c r="DH12" s="626"/>
      <c r="DI12" s="626"/>
      <c r="DJ12" s="626"/>
      <c r="DK12" s="626"/>
      <c r="DL12" s="626"/>
      <c r="DM12" s="626"/>
      <c r="DN12" s="626"/>
      <c r="DO12" s="626"/>
      <c r="DP12" s="627"/>
      <c r="DQ12" s="631">
        <v>61282</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t="s">
        <v>127</v>
      </c>
      <c r="S13" s="626"/>
      <c r="T13" s="626"/>
      <c r="U13" s="626"/>
      <c r="V13" s="626"/>
      <c r="W13" s="626"/>
      <c r="X13" s="626"/>
      <c r="Y13" s="627"/>
      <c r="Z13" s="685" t="s">
        <v>127</v>
      </c>
      <c r="AA13" s="685"/>
      <c r="AB13" s="685"/>
      <c r="AC13" s="685"/>
      <c r="AD13" s="686" t="s">
        <v>127</v>
      </c>
      <c r="AE13" s="686"/>
      <c r="AF13" s="686"/>
      <c r="AG13" s="686"/>
      <c r="AH13" s="686"/>
      <c r="AI13" s="686"/>
      <c r="AJ13" s="686"/>
      <c r="AK13" s="686"/>
      <c r="AL13" s="628" t="s">
        <v>127</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106158</v>
      </c>
      <c r="BH13" s="626"/>
      <c r="BI13" s="626"/>
      <c r="BJ13" s="626"/>
      <c r="BK13" s="626"/>
      <c r="BL13" s="626"/>
      <c r="BM13" s="626"/>
      <c r="BN13" s="627"/>
      <c r="BO13" s="685">
        <v>53.8</v>
      </c>
      <c r="BP13" s="685"/>
      <c r="BQ13" s="685"/>
      <c r="BR13" s="685"/>
      <c r="BS13" s="631" t="s">
        <v>127</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319639</v>
      </c>
      <c r="CS13" s="626"/>
      <c r="CT13" s="626"/>
      <c r="CU13" s="626"/>
      <c r="CV13" s="626"/>
      <c r="CW13" s="626"/>
      <c r="CX13" s="626"/>
      <c r="CY13" s="627"/>
      <c r="CZ13" s="685">
        <v>10.8</v>
      </c>
      <c r="DA13" s="685"/>
      <c r="DB13" s="685"/>
      <c r="DC13" s="685"/>
      <c r="DD13" s="631">
        <v>155931</v>
      </c>
      <c r="DE13" s="626"/>
      <c r="DF13" s="626"/>
      <c r="DG13" s="626"/>
      <c r="DH13" s="626"/>
      <c r="DI13" s="626"/>
      <c r="DJ13" s="626"/>
      <c r="DK13" s="626"/>
      <c r="DL13" s="626"/>
      <c r="DM13" s="626"/>
      <c r="DN13" s="626"/>
      <c r="DO13" s="626"/>
      <c r="DP13" s="627"/>
      <c r="DQ13" s="631">
        <v>208587</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11015</v>
      </c>
      <c r="BH14" s="626"/>
      <c r="BI14" s="626"/>
      <c r="BJ14" s="626"/>
      <c r="BK14" s="626"/>
      <c r="BL14" s="626"/>
      <c r="BM14" s="626"/>
      <c r="BN14" s="627"/>
      <c r="BO14" s="685">
        <v>5.6</v>
      </c>
      <c r="BP14" s="685"/>
      <c r="BQ14" s="685"/>
      <c r="BR14" s="685"/>
      <c r="BS14" s="631" t="s">
        <v>127</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239278</v>
      </c>
      <c r="CS14" s="626"/>
      <c r="CT14" s="626"/>
      <c r="CU14" s="626"/>
      <c r="CV14" s="626"/>
      <c r="CW14" s="626"/>
      <c r="CX14" s="626"/>
      <c r="CY14" s="627"/>
      <c r="CZ14" s="685">
        <v>8.1</v>
      </c>
      <c r="DA14" s="685"/>
      <c r="DB14" s="685"/>
      <c r="DC14" s="685"/>
      <c r="DD14" s="631">
        <v>50167</v>
      </c>
      <c r="DE14" s="626"/>
      <c r="DF14" s="626"/>
      <c r="DG14" s="626"/>
      <c r="DH14" s="626"/>
      <c r="DI14" s="626"/>
      <c r="DJ14" s="626"/>
      <c r="DK14" s="626"/>
      <c r="DL14" s="626"/>
      <c r="DM14" s="626"/>
      <c r="DN14" s="626"/>
      <c r="DO14" s="626"/>
      <c r="DP14" s="627"/>
      <c r="DQ14" s="631">
        <v>204634</v>
      </c>
      <c r="DR14" s="626"/>
      <c r="DS14" s="626"/>
      <c r="DT14" s="626"/>
      <c r="DU14" s="626"/>
      <c r="DV14" s="626"/>
      <c r="DW14" s="626"/>
      <c r="DX14" s="626"/>
      <c r="DY14" s="626"/>
      <c r="DZ14" s="626"/>
      <c r="EA14" s="626"/>
      <c r="EB14" s="626"/>
      <c r="EC14" s="666"/>
    </row>
    <row r="15" spans="2:143" ht="11.25" customHeight="1" x14ac:dyDescent="0.15">
      <c r="B15" s="620" t="s">
        <v>256</v>
      </c>
      <c r="C15" s="621"/>
      <c r="D15" s="621"/>
      <c r="E15" s="621"/>
      <c r="F15" s="621"/>
      <c r="G15" s="621"/>
      <c r="H15" s="621"/>
      <c r="I15" s="621"/>
      <c r="J15" s="621"/>
      <c r="K15" s="621"/>
      <c r="L15" s="621"/>
      <c r="M15" s="621"/>
      <c r="N15" s="621"/>
      <c r="O15" s="621"/>
      <c r="P15" s="621"/>
      <c r="Q15" s="622"/>
      <c r="R15" s="623">
        <v>10962</v>
      </c>
      <c r="S15" s="626"/>
      <c r="T15" s="626"/>
      <c r="U15" s="626"/>
      <c r="V15" s="626"/>
      <c r="W15" s="626"/>
      <c r="X15" s="626"/>
      <c r="Y15" s="627"/>
      <c r="Z15" s="685">
        <v>0.3</v>
      </c>
      <c r="AA15" s="685"/>
      <c r="AB15" s="685"/>
      <c r="AC15" s="685"/>
      <c r="AD15" s="686">
        <v>10962</v>
      </c>
      <c r="AE15" s="686"/>
      <c r="AF15" s="686"/>
      <c r="AG15" s="686"/>
      <c r="AH15" s="686"/>
      <c r="AI15" s="686"/>
      <c r="AJ15" s="686"/>
      <c r="AK15" s="686"/>
      <c r="AL15" s="628">
        <v>0.6</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5143</v>
      </c>
      <c r="BH15" s="626"/>
      <c r="BI15" s="626"/>
      <c r="BJ15" s="626"/>
      <c r="BK15" s="626"/>
      <c r="BL15" s="626"/>
      <c r="BM15" s="626"/>
      <c r="BN15" s="627"/>
      <c r="BO15" s="685">
        <v>2.6</v>
      </c>
      <c r="BP15" s="685"/>
      <c r="BQ15" s="685"/>
      <c r="BR15" s="685"/>
      <c r="BS15" s="631" t="s">
        <v>127</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216105</v>
      </c>
      <c r="CS15" s="626"/>
      <c r="CT15" s="626"/>
      <c r="CU15" s="626"/>
      <c r="CV15" s="626"/>
      <c r="CW15" s="626"/>
      <c r="CX15" s="626"/>
      <c r="CY15" s="627"/>
      <c r="CZ15" s="685">
        <v>7.3</v>
      </c>
      <c r="DA15" s="685"/>
      <c r="DB15" s="685"/>
      <c r="DC15" s="685"/>
      <c r="DD15" s="631">
        <v>20754</v>
      </c>
      <c r="DE15" s="626"/>
      <c r="DF15" s="626"/>
      <c r="DG15" s="626"/>
      <c r="DH15" s="626"/>
      <c r="DI15" s="626"/>
      <c r="DJ15" s="626"/>
      <c r="DK15" s="626"/>
      <c r="DL15" s="626"/>
      <c r="DM15" s="626"/>
      <c r="DN15" s="626"/>
      <c r="DO15" s="626"/>
      <c r="DP15" s="627"/>
      <c r="DQ15" s="631">
        <v>169562</v>
      </c>
      <c r="DR15" s="626"/>
      <c r="DS15" s="626"/>
      <c r="DT15" s="626"/>
      <c r="DU15" s="626"/>
      <c r="DV15" s="626"/>
      <c r="DW15" s="626"/>
      <c r="DX15" s="626"/>
      <c r="DY15" s="626"/>
      <c r="DZ15" s="626"/>
      <c r="EA15" s="626"/>
      <c r="EB15" s="626"/>
      <c r="EC15" s="666"/>
    </row>
    <row r="16" spans="2:143" ht="11.25" customHeight="1" x14ac:dyDescent="0.15">
      <c r="B16" s="620" t="s">
        <v>259</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127</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65734</v>
      </c>
      <c r="CS16" s="626"/>
      <c r="CT16" s="626"/>
      <c r="CU16" s="626"/>
      <c r="CV16" s="626"/>
      <c r="CW16" s="626"/>
      <c r="CX16" s="626"/>
      <c r="CY16" s="627"/>
      <c r="CZ16" s="685">
        <v>2.2000000000000002</v>
      </c>
      <c r="DA16" s="685"/>
      <c r="DB16" s="685"/>
      <c r="DC16" s="685"/>
      <c r="DD16" s="631" t="s">
        <v>127</v>
      </c>
      <c r="DE16" s="626"/>
      <c r="DF16" s="626"/>
      <c r="DG16" s="626"/>
      <c r="DH16" s="626"/>
      <c r="DI16" s="626"/>
      <c r="DJ16" s="626"/>
      <c r="DK16" s="626"/>
      <c r="DL16" s="626"/>
      <c r="DM16" s="626"/>
      <c r="DN16" s="626"/>
      <c r="DO16" s="626"/>
      <c r="DP16" s="627"/>
      <c r="DQ16" s="631">
        <v>32117</v>
      </c>
      <c r="DR16" s="626"/>
      <c r="DS16" s="626"/>
      <c r="DT16" s="626"/>
      <c r="DU16" s="626"/>
      <c r="DV16" s="626"/>
      <c r="DW16" s="626"/>
      <c r="DX16" s="626"/>
      <c r="DY16" s="626"/>
      <c r="DZ16" s="626"/>
      <c r="EA16" s="626"/>
      <c r="EB16" s="626"/>
      <c r="EC16" s="666"/>
    </row>
    <row r="17" spans="2:133" ht="11.25" customHeight="1" x14ac:dyDescent="0.15">
      <c r="B17" s="620" t="s">
        <v>262</v>
      </c>
      <c r="C17" s="621"/>
      <c r="D17" s="621"/>
      <c r="E17" s="621"/>
      <c r="F17" s="621"/>
      <c r="G17" s="621"/>
      <c r="H17" s="621"/>
      <c r="I17" s="621"/>
      <c r="J17" s="621"/>
      <c r="K17" s="621"/>
      <c r="L17" s="621"/>
      <c r="M17" s="621"/>
      <c r="N17" s="621"/>
      <c r="O17" s="621"/>
      <c r="P17" s="621"/>
      <c r="Q17" s="622"/>
      <c r="R17" s="623">
        <v>733</v>
      </c>
      <c r="S17" s="626"/>
      <c r="T17" s="626"/>
      <c r="U17" s="626"/>
      <c r="V17" s="626"/>
      <c r="W17" s="626"/>
      <c r="X17" s="626"/>
      <c r="Y17" s="627"/>
      <c r="Z17" s="685">
        <v>0</v>
      </c>
      <c r="AA17" s="685"/>
      <c r="AB17" s="685"/>
      <c r="AC17" s="685"/>
      <c r="AD17" s="686">
        <v>733</v>
      </c>
      <c r="AE17" s="686"/>
      <c r="AF17" s="686"/>
      <c r="AG17" s="686"/>
      <c r="AH17" s="686"/>
      <c r="AI17" s="686"/>
      <c r="AJ17" s="686"/>
      <c r="AK17" s="686"/>
      <c r="AL17" s="628">
        <v>0</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369538</v>
      </c>
      <c r="CS17" s="626"/>
      <c r="CT17" s="626"/>
      <c r="CU17" s="626"/>
      <c r="CV17" s="626"/>
      <c r="CW17" s="626"/>
      <c r="CX17" s="626"/>
      <c r="CY17" s="627"/>
      <c r="CZ17" s="685">
        <v>12.4</v>
      </c>
      <c r="DA17" s="685"/>
      <c r="DB17" s="685"/>
      <c r="DC17" s="685"/>
      <c r="DD17" s="631" t="s">
        <v>127</v>
      </c>
      <c r="DE17" s="626"/>
      <c r="DF17" s="626"/>
      <c r="DG17" s="626"/>
      <c r="DH17" s="626"/>
      <c r="DI17" s="626"/>
      <c r="DJ17" s="626"/>
      <c r="DK17" s="626"/>
      <c r="DL17" s="626"/>
      <c r="DM17" s="626"/>
      <c r="DN17" s="626"/>
      <c r="DO17" s="626"/>
      <c r="DP17" s="627"/>
      <c r="DQ17" s="631">
        <v>369538</v>
      </c>
      <c r="DR17" s="626"/>
      <c r="DS17" s="626"/>
      <c r="DT17" s="626"/>
      <c r="DU17" s="626"/>
      <c r="DV17" s="626"/>
      <c r="DW17" s="626"/>
      <c r="DX17" s="626"/>
      <c r="DY17" s="626"/>
      <c r="DZ17" s="626"/>
      <c r="EA17" s="626"/>
      <c r="EB17" s="626"/>
      <c r="EC17" s="666"/>
    </row>
    <row r="18" spans="2:133" ht="11.25" customHeight="1" x14ac:dyDescent="0.15">
      <c r="B18" s="620" t="s">
        <v>265</v>
      </c>
      <c r="C18" s="621"/>
      <c r="D18" s="621"/>
      <c r="E18" s="621"/>
      <c r="F18" s="621"/>
      <c r="G18" s="621"/>
      <c r="H18" s="621"/>
      <c r="I18" s="621"/>
      <c r="J18" s="621"/>
      <c r="K18" s="621"/>
      <c r="L18" s="621"/>
      <c r="M18" s="621"/>
      <c r="N18" s="621"/>
      <c r="O18" s="621"/>
      <c r="P18" s="621"/>
      <c r="Q18" s="622"/>
      <c r="R18" s="623">
        <v>1814288</v>
      </c>
      <c r="S18" s="626"/>
      <c r="T18" s="626"/>
      <c r="U18" s="626"/>
      <c r="V18" s="626"/>
      <c r="W18" s="626"/>
      <c r="X18" s="626"/>
      <c r="Y18" s="627"/>
      <c r="Z18" s="685">
        <v>53.7</v>
      </c>
      <c r="AA18" s="685"/>
      <c r="AB18" s="685"/>
      <c r="AC18" s="685"/>
      <c r="AD18" s="686">
        <v>1589719</v>
      </c>
      <c r="AE18" s="686"/>
      <c r="AF18" s="686"/>
      <c r="AG18" s="686"/>
      <c r="AH18" s="686"/>
      <c r="AI18" s="686"/>
      <c r="AJ18" s="686"/>
      <c r="AK18" s="686"/>
      <c r="AL18" s="628">
        <v>83.9</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127</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127</v>
      </c>
      <c r="DA18" s="685"/>
      <c r="DB18" s="685"/>
      <c r="DC18" s="685"/>
      <c r="DD18" s="631" t="s">
        <v>268</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1589719</v>
      </c>
      <c r="S19" s="626"/>
      <c r="T19" s="626"/>
      <c r="U19" s="626"/>
      <c r="V19" s="626"/>
      <c r="W19" s="626"/>
      <c r="X19" s="626"/>
      <c r="Y19" s="627"/>
      <c r="Z19" s="685">
        <v>47</v>
      </c>
      <c r="AA19" s="685"/>
      <c r="AB19" s="685"/>
      <c r="AC19" s="685"/>
      <c r="AD19" s="686">
        <v>1589719</v>
      </c>
      <c r="AE19" s="686"/>
      <c r="AF19" s="686"/>
      <c r="AG19" s="686"/>
      <c r="AH19" s="686"/>
      <c r="AI19" s="686"/>
      <c r="AJ19" s="686"/>
      <c r="AK19" s="686"/>
      <c r="AL19" s="628">
        <v>83.9</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561</v>
      </c>
      <c r="BH19" s="626"/>
      <c r="BI19" s="626"/>
      <c r="BJ19" s="626"/>
      <c r="BK19" s="626"/>
      <c r="BL19" s="626"/>
      <c r="BM19" s="626"/>
      <c r="BN19" s="627"/>
      <c r="BO19" s="685">
        <v>0.3</v>
      </c>
      <c r="BP19" s="685"/>
      <c r="BQ19" s="685"/>
      <c r="BR19" s="685"/>
      <c r="BS19" s="631" t="s">
        <v>127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224569</v>
      </c>
      <c r="S20" s="626"/>
      <c r="T20" s="626"/>
      <c r="U20" s="626"/>
      <c r="V20" s="626"/>
      <c r="W20" s="626"/>
      <c r="X20" s="626"/>
      <c r="Y20" s="627"/>
      <c r="Z20" s="685">
        <v>6.6</v>
      </c>
      <c r="AA20" s="685"/>
      <c r="AB20" s="685"/>
      <c r="AC20" s="685"/>
      <c r="AD20" s="686" t="s">
        <v>127</v>
      </c>
      <c r="AE20" s="686"/>
      <c r="AF20" s="686"/>
      <c r="AG20" s="686"/>
      <c r="AH20" s="686"/>
      <c r="AI20" s="686"/>
      <c r="AJ20" s="686"/>
      <c r="AK20" s="686"/>
      <c r="AL20" s="628" t="s">
        <v>127</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561</v>
      </c>
      <c r="BH20" s="626"/>
      <c r="BI20" s="626"/>
      <c r="BJ20" s="626"/>
      <c r="BK20" s="626"/>
      <c r="BL20" s="626"/>
      <c r="BM20" s="626"/>
      <c r="BN20" s="627"/>
      <c r="BO20" s="685">
        <v>0.3</v>
      </c>
      <c r="BP20" s="685"/>
      <c r="BQ20" s="685"/>
      <c r="BR20" s="685"/>
      <c r="BS20" s="631" t="s">
        <v>127</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2970259</v>
      </c>
      <c r="CS20" s="626"/>
      <c r="CT20" s="626"/>
      <c r="CU20" s="626"/>
      <c r="CV20" s="626"/>
      <c r="CW20" s="626"/>
      <c r="CX20" s="626"/>
      <c r="CY20" s="627"/>
      <c r="CZ20" s="685">
        <v>100</v>
      </c>
      <c r="DA20" s="685"/>
      <c r="DB20" s="685"/>
      <c r="DC20" s="685"/>
      <c r="DD20" s="631">
        <v>388093</v>
      </c>
      <c r="DE20" s="626"/>
      <c r="DF20" s="626"/>
      <c r="DG20" s="626"/>
      <c r="DH20" s="626"/>
      <c r="DI20" s="626"/>
      <c r="DJ20" s="626"/>
      <c r="DK20" s="626"/>
      <c r="DL20" s="626"/>
      <c r="DM20" s="626"/>
      <c r="DN20" s="626"/>
      <c r="DO20" s="626"/>
      <c r="DP20" s="627"/>
      <c r="DQ20" s="631">
        <v>2333955</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268</v>
      </c>
      <c r="AA21" s="685"/>
      <c r="AB21" s="685"/>
      <c r="AC21" s="685"/>
      <c r="AD21" s="686" t="s">
        <v>127</v>
      </c>
      <c r="AE21" s="686"/>
      <c r="AF21" s="686"/>
      <c r="AG21" s="686"/>
      <c r="AH21" s="686"/>
      <c r="AI21" s="686"/>
      <c r="AJ21" s="686"/>
      <c r="AK21" s="686"/>
      <c r="AL21" s="628" t="s">
        <v>127</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561</v>
      </c>
      <c r="BH21" s="626"/>
      <c r="BI21" s="626"/>
      <c r="BJ21" s="626"/>
      <c r="BK21" s="626"/>
      <c r="BL21" s="626"/>
      <c r="BM21" s="626"/>
      <c r="BN21" s="627"/>
      <c r="BO21" s="685">
        <v>0.3</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2108546</v>
      </c>
      <c r="S22" s="626"/>
      <c r="T22" s="626"/>
      <c r="U22" s="626"/>
      <c r="V22" s="626"/>
      <c r="W22" s="626"/>
      <c r="X22" s="626"/>
      <c r="Y22" s="627"/>
      <c r="Z22" s="685">
        <v>62.4</v>
      </c>
      <c r="AA22" s="685"/>
      <c r="AB22" s="685"/>
      <c r="AC22" s="685"/>
      <c r="AD22" s="686">
        <v>1883977</v>
      </c>
      <c r="AE22" s="686"/>
      <c r="AF22" s="686"/>
      <c r="AG22" s="686"/>
      <c r="AH22" s="686"/>
      <c r="AI22" s="686"/>
      <c r="AJ22" s="686"/>
      <c r="AK22" s="686"/>
      <c r="AL22" s="628">
        <v>99.4</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t="s">
        <v>127</v>
      </c>
      <c r="S23" s="626"/>
      <c r="T23" s="626"/>
      <c r="U23" s="626"/>
      <c r="V23" s="626"/>
      <c r="W23" s="626"/>
      <c r="X23" s="626"/>
      <c r="Y23" s="627"/>
      <c r="Z23" s="685" t="s">
        <v>127</v>
      </c>
      <c r="AA23" s="685"/>
      <c r="AB23" s="685"/>
      <c r="AC23" s="685"/>
      <c r="AD23" s="686" t="s">
        <v>127</v>
      </c>
      <c r="AE23" s="686"/>
      <c r="AF23" s="686"/>
      <c r="AG23" s="686"/>
      <c r="AH23" s="686"/>
      <c r="AI23" s="686"/>
      <c r="AJ23" s="686"/>
      <c r="AK23" s="686"/>
      <c r="AL23" s="628" t="s">
        <v>127</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16473</v>
      </c>
      <c r="S24" s="626"/>
      <c r="T24" s="626"/>
      <c r="U24" s="626"/>
      <c r="V24" s="626"/>
      <c r="W24" s="626"/>
      <c r="X24" s="626"/>
      <c r="Y24" s="627"/>
      <c r="Z24" s="685">
        <v>0.5</v>
      </c>
      <c r="AA24" s="685"/>
      <c r="AB24" s="685"/>
      <c r="AC24" s="685"/>
      <c r="AD24" s="686" t="s">
        <v>127</v>
      </c>
      <c r="AE24" s="686"/>
      <c r="AF24" s="686"/>
      <c r="AG24" s="686"/>
      <c r="AH24" s="686"/>
      <c r="AI24" s="686"/>
      <c r="AJ24" s="686"/>
      <c r="AK24" s="686"/>
      <c r="AL24" s="628" t="s">
        <v>268</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1018248</v>
      </c>
      <c r="CS24" s="689"/>
      <c r="CT24" s="689"/>
      <c r="CU24" s="689"/>
      <c r="CV24" s="689"/>
      <c r="CW24" s="689"/>
      <c r="CX24" s="689"/>
      <c r="CY24" s="735"/>
      <c r="CZ24" s="736">
        <v>34.299999999999997</v>
      </c>
      <c r="DA24" s="705"/>
      <c r="DB24" s="705"/>
      <c r="DC24" s="739"/>
      <c r="DD24" s="734">
        <v>900046</v>
      </c>
      <c r="DE24" s="689"/>
      <c r="DF24" s="689"/>
      <c r="DG24" s="689"/>
      <c r="DH24" s="689"/>
      <c r="DI24" s="689"/>
      <c r="DJ24" s="689"/>
      <c r="DK24" s="735"/>
      <c r="DL24" s="734">
        <v>872857</v>
      </c>
      <c r="DM24" s="689"/>
      <c r="DN24" s="689"/>
      <c r="DO24" s="689"/>
      <c r="DP24" s="689"/>
      <c r="DQ24" s="689"/>
      <c r="DR24" s="689"/>
      <c r="DS24" s="689"/>
      <c r="DT24" s="689"/>
      <c r="DU24" s="689"/>
      <c r="DV24" s="735"/>
      <c r="DW24" s="736">
        <v>44.4</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21117</v>
      </c>
      <c r="S25" s="626"/>
      <c r="T25" s="626"/>
      <c r="U25" s="626"/>
      <c r="V25" s="626"/>
      <c r="W25" s="626"/>
      <c r="X25" s="626"/>
      <c r="Y25" s="627"/>
      <c r="Z25" s="685">
        <v>0.6</v>
      </c>
      <c r="AA25" s="685"/>
      <c r="AB25" s="685"/>
      <c r="AC25" s="685"/>
      <c r="AD25" s="686" t="s">
        <v>268</v>
      </c>
      <c r="AE25" s="686"/>
      <c r="AF25" s="686"/>
      <c r="AG25" s="686"/>
      <c r="AH25" s="686"/>
      <c r="AI25" s="686"/>
      <c r="AJ25" s="686"/>
      <c r="AK25" s="686"/>
      <c r="AL25" s="628" t="s">
        <v>127</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488164</v>
      </c>
      <c r="CS25" s="624"/>
      <c r="CT25" s="624"/>
      <c r="CU25" s="624"/>
      <c r="CV25" s="624"/>
      <c r="CW25" s="624"/>
      <c r="CX25" s="624"/>
      <c r="CY25" s="625"/>
      <c r="CZ25" s="628">
        <v>16.399999999999999</v>
      </c>
      <c r="DA25" s="657"/>
      <c r="DB25" s="657"/>
      <c r="DC25" s="658"/>
      <c r="DD25" s="631">
        <v>481834</v>
      </c>
      <c r="DE25" s="624"/>
      <c r="DF25" s="624"/>
      <c r="DG25" s="624"/>
      <c r="DH25" s="624"/>
      <c r="DI25" s="624"/>
      <c r="DJ25" s="624"/>
      <c r="DK25" s="625"/>
      <c r="DL25" s="631">
        <v>454949</v>
      </c>
      <c r="DM25" s="624"/>
      <c r="DN25" s="624"/>
      <c r="DO25" s="624"/>
      <c r="DP25" s="624"/>
      <c r="DQ25" s="624"/>
      <c r="DR25" s="624"/>
      <c r="DS25" s="624"/>
      <c r="DT25" s="624"/>
      <c r="DU25" s="624"/>
      <c r="DV25" s="625"/>
      <c r="DW25" s="628">
        <v>23.2</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2318</v>
      </c>
      <c r="S26" s="626"/>
      <c r="T26" s="626"/>
      <c r="U26" s="626"/>
      <c r="V26" s="626"/>
      <c r="W26" s="626"/>
      <c r="X26" s="626"/>
      <c r="Y26" s="627"/>
      <c r="Z26" s="685">
        <v>0.1</v>
      </c>
      <c r="AA26" s="685"/>
      <c r="AB26" s="685"/>
      <c r="AC26" s="685"/>
      <c r="AD26" s="686" t="s">
        <v>127</v>
      </c>
      <c r="AE26" s="686"/>
      <c r="AF26" s="686"/>
      <c r="AG26" s="686"/>
      <c r="AH26" s="686"/>
      <c r="AI26" s="686"/>
      <c r="AJ26" s="686"/>
      <c r="AK26" s="686"/>
      <c r="AL26" s="628" t="s">
        <v>127</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267071</v>
      </c>
      <c r="CS26" s="626"/>
      <c r="CT26" s="626"/>
      <c r="CU26" s="626"/>
      <c r="CV26" s="626"/>
      <c r="CW26" s="626"/>
      <c r="CX26" s="626"/>
      <c r="CY26" s="627"/>
      <c r="CZ26" s="628">
        <v>9</v>
      </c>
      <c r="DA26" s="657"/>
      <c r="DB26" s="657"/>
      <c r="DC26" s="658"/>
      <c r="DD26" s="631">
        <v>263045</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275494</v>
      </c>
      <c r="S27" s="626"/>
      <c r="T27" s="626"/>
      <c r="U27" s="626"/>
      <c r="V27" s="626"/>
      <c r="W27" s="626"/>
      <c r="X27" s="626"/>
      <c r="Y27" s="627"/>
      <c r="Z27" s="685">
        <v>8.1999999999999993</v>
      </c>
      <c r="AA27" s="685"/>
      <c r="AB27" s="685"/>
      <c r="AC27" s="685"/>
      <c r="AD27" s="686" t="s">
        <v>127</v>
      </c>
      <c r="AE27" s="686"/>
      <c r="AF27" s="686"/>
      <c r="AG27" s="686"/>
      <c r="AH27" s="686"/>
      <c r="AI27" s="686"/>
      <c r="AJ27" s="686"/>
      <c r="AK27" s="686"/>
      <c r="AL27" s="628" t="s">
        <v>127</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197412</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160546</v>
      </c>
      <c r="CS27" s="624"/>
      <c r="CT27" s="624"/>
      <c r="CU27" s="624"/>
      <c r="CV27" s="624"/>
      <c r="CW27" s="624"/>
      <c r="CX27" s="624"/>
      <c r="CY27" s="625"/>
      <c r="CZ27" s="628">
        <v>5.4</v>
      </c>
      <c r="DA27" s="657"/>
      <c r="DB27" s="657"/>
      <c r="DC27" s="658"/>
      <c r="DD27" s="631">
        <v>48674</v>
      </c>
      <c r="DE27" s="624"/>
      <c r="DF27" s="624"/>
      <c r="DG27" s="624"/>
      <c r="DH27" s="624"/>
      <c r="DI27" s="624"/>
      <c r="DJ27" s="624"/>
      <c r="DK27" s="625"/>
      <c r="DL27" s="631">
        <v>48370</v>
      </c>
      <c r="DM27" s="624"/>
      <c r="DN27" s="624"/>
      <c r="DO27" s="624"/>
      <c r="DP27" s="624"/>
      <c r="DQ27" s="624"/>
      <c r="DR27" s="624"/>
      <c r="DS27" s="624"/>
      <c r="DT27" s="624"/>
      <c r="DU27" s="624"/>
      <c r="DV27" s="625"/>
      <c r="DW27" s="628">
        <v>2.5</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127</v>
      </c>
      <c r="AA28" s="685"/>
      <c r="AB28" s="685"/>
      <c r="AC28" s="685"/>
      <c r="AD28" s="686" t="s">
        <v>127</v>
      </c>
      <c r="AE28" s="686"/>
      <c r="AF28" s="686"/>
      <c r="AG28" s="686"/>
      <c r="AH28" s="686"/>
      <c r="AI28" s="686"/>
      <c r="AJ28" s="686"/>
      <c r="AK28" s="686"/>
      <c r="AL28" s="628" t="s">
        <v>268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369538</v>
      </c>
      <c r="CS28" s="626"/>
      <c r="CT28" s="626"/>
      <c r="CU28" s="626"/>
      <c r="CV28" s="626"/>
      <c r="CW28" s="626"/>
      <c r="CX28" s="626"/>
      <c r="CY28" s="627"/>
      <c r="CZ28" s="628">
        <v>12.4</v>
      </c>
      <c r="DA28" s="657"/>
      <c r="DB28" s="657"/>
      <c r="DC28" s="658"/>
      <c r="DD28" s="631">
        <v>369538</v>
      </c>
      <c r="DE28" s="626"/>
      <c r="DF28" s="626"/>
      <c r="DG28" s="626"/>
      <c r="DH28" s="626"/>
      <c r="DI28" s="626"/>
      <c r="DJ28" s="626"/>
      <c r="DK28" s="627"/>
      <c r="DL28" s="631">
        <v>369538</v>
      </c>
      <c r="DM28" s="626"/>
      <c r="DN28" s="626"/>
      <c r="DO28" s="626"/>
      <c r="DP28" s="626"/>
      <c r="DQ28" s="626"/>
      <c r="DR28" s="626"/>
      <c r="DS28" s="626"/>
      <c r="DT28" s="626"/>
      <c r="DU28" s="626"/>
      <c r="DV28" s="627"/>
      <c r="DW28" s="628">
        <v>18.8</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180666</v>
      </c>
      <c r="S29" s="626"/>
      <c r="T29" s="626"/>
      <c r="U29" s="626"/>
      <c r="V29" s="626"/>
      <c r="W29" s="626"/>
      <c r="X29" s="626"/>
      <c r="Y29" s="627"/>
      <c r="Z29" s="685">
        <v>5.3</v>
      </c>
      <c r="AA29" s="685"/>
      <c r="AB29" s="685"/>
      <c r="AC29" s="685"/>
      <c r="AD29" s="686" t="s">
        <v>127</v>
      </c>
      <c r="AE29" s="686"/>
      <c r="AF29" s="686"/>
      <c r="AG29" s="686"/>
      <c r="AH29" s="686"/>
      <c r="AI29" s="686"/>
      <c r="AJ29" s="686"/>
      <c r="AK29" s="686"/>
      <c r="AL29" s="628" t="s">
        <v>127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369538</v>
      </c>
      <c r="CS29" s="624"/>
      <c r="CT29" s="624"/>
      <c r="CU29" s="624"/>
      <c r="CV29" s="624"/>
      <c r="CW29" s="624"/>
      <c r="CX29" s="624"/>
      <c r="CY29" s="625"/>
      <c r="CZ29" s="628">
        <v>12.4</v>
      </c>
      <c r="DA29" s="657"/>
      <c r="DB29" s="657"/>
      <c r="DC29" s="658"/>
      <c r="DD29" s="631">
        <v>369538</v>
      </c>
      <c r="DE29" s="624"/>
      <c r="DF29" s="624"/>
      <c r="DG29" s="624"/>
      <c r="DH29" s="624"/>
      <c r="DI29" s="624"/>
      <c r="DJ29" s="624"/>
      <c r="DK29" s="625"/>
      <c r="DL29" s="631">
        <v>369538</v>
      </c>
      <c r="DM29" s="624"/>
      <c r="DN29" s="624"/>
      <c r="DO29" s="624"/>
      <c r="DP29" s="624"/>
      <c r="DQ29" s="624"/>
      <c r="DR29" s="624"/>
      <c r="DS29" s="624"/>
      <c r="DT29" s="624"/>
      <c r="DU29" s="624"/>
      <c r="DV29" s="625"/>
      <c r="DW29" s="628">
        <v>18.8</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3646</v>
      </c>
      <c r="S30" s="626"/>
      <c r="T30" s="626"/>
      <c r="U30" s="626"/>
      <c r="V30" s="626"/>
      <c r="W30" s="626"/>
      <c r="X30" s="626"/>
      <c r="Y30" s="627"/>
      <c r="Z30" s="685">
        <v>0.1</v>
      </c>
      <c r="AA30" s="685"/>
      <c r="AB30" s="685"/>
      <c r="AC30" s="685"/>
      <c r="AD30" s="686" t="s">
        <v>127</v>
      </c>
      <c r="AE30" s="686"/>
      <c r="AF30" s="686"/>
      <c r="AG30" s="686"/>
      <c r="AH30" s="686"/>
      <c r="AI30" s="686"/>
      <c r="AJ30" s="686"/>
      <c r="AK30" s="686"/>
      <c r="AL30" s="628" t="s">
        <v>127</v>
      </c>
      <c r="AM30" s="629"/>
      <c r="AN30" s="629"/>
      <c r="AO30" s="687"/>
      <c r="AP30" s="713" t="s">
        <v>307</v>
      </c>
      <c r="AQ30" s="714"/>
      <c r="AR30" s="714"/>
      <c r="AS30" s="714"/>
      <c r="AT30" s="719" t="s">
        <v>308</v>
      </c>
      <c r="AU30" s="230"/>
      <c r="AV30" s="230"/>
      <c r="AW30" s="230"/>
      <c r="AX30" s="722" t="s">
        <v>184</v>
      </c>
      <c r="AY30" s="723"/>
      <c r="AZ30" s="723"/>
      <c r="BA30" s="723"/>
      <c r="BB30" s="723"/>
      <c r="BC30" s="723"/>
      <c r="BD30" s="723"/>
      <c r="BE30" s="723"/>
      <c r="BF30" s="724"/>
      <c r="BG30" s="703">
        <v>97.9</v>
      </c>
      <c r="BH30" s="704"/>
      <c r="BI30" s="704"/>
      <c r="BJ30" s="704"/>
      <c r="BK30" s="704"/>
      <c r="BL30" s="704"/>
      <c r="BM30" s="705">
        <v>96</v>
      </c>
      <c r="BN30" s="704"/>
      <c r="BO30" s="704"/>
      <c r="BP30" s="704"/>
      <c r="BQ30" s="706"/>
      <c r="BR30" s="703">
        <v>98.1</v>
      </c>
      <c r="BS30" s="704"/>
      <c r="BT30" s="704"/>
      <c r="BU30" s="704"/>
      <c r="BV30" s="704"/>
      <c r="BW30" s="704"/>
      <c r="BX30" s="705">
        <v>94.5</v>
      </c>
      <c r="BY30" s="704"/>
      <c r="BZ30" s="704"/>
      <c r="CA30" s="704"/>
      <c r="CB30" s="706"/>
      <c r="CD30" s="709"/>
      <c r="CE30" s="710"/>
      <c r="CF30" s="667" t="s">
        <v>309</v>
      </c>
      <c r="CG30" s="664"/>
      <c r="CH30" s="664"/>
      <c r="CI30" s="664"/>
      <c r="CJ30" s="664"/>
      <c r="CK30" s="664"/>
      <c r="CL30" s="664"/>
      <c r="CM30" s="664"/>
      <c r="CN30" s="664"/>
      <c r="CO30" s="664"/>
      <c r="CP30" s="664"/>
      <c r="CQ30" s="665"/>
      <c r="CR30" s="623">
        <v>350429</v>
      </c>
      <c r="CS30" s="626"/>
      <c r="CT30" s="626"/>
      <c r="CU30" s="626"/>
      <c r="CV30" s="626"/>
      <c r="CW30" s="626"/>
      <c r="CX30" s="626"/>
      <c r="CY30" s="627"/>
      <c r="CZ30" s="628">
        <v>11.8</v>
      </c>
      <c r="DA30" s="657"/>
      <c r="DB30" s="657"/>
      <c r="DC30" s="658"/>
      <c r="DD30" s="631">
        <v>350429</v>
      </c>
      <c r="DE30" s="626"/>
      <c r="DF30" s="626"/>
      <c r="DG30" s="626"/>
      <c r="DH30" s="626"/>
      <c r="DI30" s="626"/>
      <c r="DJ30" s="626"/>
      <c r="DK30" s="627"/>
      <c r="DL30" s="631">
        <v>350429</v>
      </c>
      <c r="DM30" s="626"/>
      <c r="DN30" s="626"/>
      <c r="DO30" s="626"/>
      <c r="DP30" s="626"/>
      <c r="DQ30" s="626"/>
      <c r="DR30" s="626"/>
      <c r="DS30" s="626"/>
      <c r="DT30" s="626"/>
      <c r="DU30" s="626"/>
      <c r="DV30" s="627"/>
      <c r="DW30" s="628">
        <v>17.8</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5827</v>
      </c>
      <c r="S31" s="626"/>
      <c r="T31" s="626"/>
      <c r="U31" s="626"/>
      <c r="V31" s="626"/>
      <c r="W31" s="626"/>
      <c r="X31" s="626"/>
      <c r="Y31" s="627"/>
      <c r="Z31" s="685">
        <v>0.2</v>
      </c>
      <c r="AA31" s="685"/>
      <c r="AB31" s="685"/>
      <c r="AC31" s="685"/>
      <c r="AD31" s="686" t="s">
        <v>127</v>
      </c>
      <c r="AE31" s="686"/>
      <c r="AF31" s="686"/>
      <c r="AG31" s="686"/>
      <c r="AH31" s="686"/>
      <c r="AI31" s="686"/>
      <c r="AJ31" s="686"/>
      <c r="AK31" s="686"/>
      <c r="AL31" s="628" t="s">
        <v>268</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99.2</v>
      </c>
      <c r="BH31" s="624"/>
      <c r="BI31" s="624"/>
      <c r="BJ31" s="624"/>
      <c r="BK31" s="624"/>
      <c r="BL31" s="624"/>
      <c r="BM31" s="629">
        <v>97.4</v>
      </c>
      <c r="BN31" s="702"/>
      <c r="BO31" s="702"/>
      <c r="BP31" s="702"/>
      <c r="BQ31" s="663"/>
      <c r="BR31" s="701">
        <v>99.2</v>
      </c>
      <c r="BS31" s="624"/>
      <c r="BT31" s="624"/>
      <c r="BU31" s="624"/>
      <c r="BV31" s="624"/>
      <c r="BW31" s="624"/>
      <c r="BX31" s="629">
        <v>97.4</v>
      </c>
      <c r="BY31" s="702"/>
      <c r="BZ31" s="702"/>
      <c r="CA31" s="702"/>
      <c r="CB31" s="663"/>
      <c r="CD31" s="709"/>
      <c r="CE31" s="710"/>
      <c r="CF31" s="667" t="s">
        <v>313</v>
      </c>
      <c r="CG31" s="664"/>
      <c r="CH31" s="664"/>
      <c r="CI31" s="664"/>
      <c r="CJ31" s="664"/>
      <c r="CK31" s="664"/>
      <c r="CL31" s="664"/>
      <c r="CM31" s="664"/>
      <c r="CN31" s="664"/>
      <c r="CO31" s="664"/>
      <c r="CP31" s="664"/>
      <c r="CQ31" s="665"/>
      <c r="CR31" s="623">
        <v>19109</v>
      </c>
      <c r="CS31" s="624"/>
      <c r="CT31" s="624"/>
      <c r="CU31" s="624"/>
      <c r="CV31" s="624"/>
      <c r="CW31" s="624"/>
      <c r="CX31" s="624"/>
      <c r="CY31" s="625"/>
      <c r="CZ31" s="628">
        <v>0.6</v>
      </c>
      <c r="DA31" s="657"/>
      <c r="DB31" s="657"/>
      <c r="DC31" s="658"/>
      <c r="DD31" s="631">
        <v>19109</v>
      </c>
      <c r="DE31" s="624"/>
      <c r="DF31" s="624"/>
      <c r="DG31" s="624"/>
      <c r="DH31" s="624"/>
      <c r="DI31" s="624"/>
      <c r="DJ31" s="624"/>
      <c r="DK31" s="625"/>
      <c r="DL31" s="631">
        <v>19109</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172751</v>
      </c>
      <c r="S32" s="626"/>
      <c r="T32" s="626"/>
      <c r="U32" s="626"/>
      <c r="V32" s="626"/>
      <c r="W32" s="626"/>
      <c r="X32" s="626"/>
      <c r="Y32" s="627"/>
      <c r="Z32" s="685">
        <v>5.0999999999999996</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96.8</v>
      </c>
      <c r="BH32" s="639"/>
      <c r="BI32" s="639"/>
      <c r="BJ32" s="639"/>
      <c r="BK32" s="639"/>
      <c r="BL32" s="639"/>
      <c r="BM32" s="683">
        <v>94.7</v>
      </c>
      <c r="BN32" s="639"/>
      <c r="BO32" s="639"/>
      <c r="BP32" s="639"/>
      <c r="BQ32" s="676"/>
      <c r="BR32" s="700">
        <v>97.1</v>
      </c>
      <c r="BS32" s="639"/>
      <c r="BT32" s="639"/>
      <c r="BU32" s="639"/>
      <c r="BV32" s="639"/>
      <c r="BW32" s="639"/>
      <c r="BX32" s="683">
        <v>91.9</v>
      </c>
      <c r="BY32" s="639"/>
      <c r="BZ32" s="639"/>
      <c r="CA32" s="639"/>
      <c r="CB32" s="676"/>
      <c r="CD32" s="711"/>
      <c r="CE32" s="712"/>
      <c r="CF32" s="667" t="s">
        <v>316</v>
      </c>
      <c r="CG32" s="664"/>
      <c r="CH32" s="664"/>
      <c r="CI32" s="664"/>
      <c r="CJ32" s="664"/>
      <c r="CK32" s="664"/>
      <c r="CL32" s="664"/>
      <c r="CM32" s="664"/>
      <c r="CN32" s="664"/>
      <c r="CO32" s="664"/>
      <c r="CP32" s="664"/>
      <c r="CQ32" s="665"/>
      <c r="CR32" s="623" t="s">
        <v>127</v>
      </c>
      <c r="CS32" s="626"/>
      <c r="CT32" s="626"/>
      <c r="CU32" s="626"/>
      <c r="CV32" s="626"/>
      <c r="CW32" s="626"/>
      <c r="CX32" s="626"/>
      <c r="CY32" s="627"/>
      <c r="CZ32" s="628" t="s">
        <v>268</v>
      </c>
      <c r="DA32" s="657"/>
      <c r="DB32" s="657"/>
      <c r="DC32" s="658"/>
      <c r="DD32" s="631" t="s">
        <v>268</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387839</v>
      </c>
      <c r="S33" s="626"/>
      <c r="T33" s="626"/>
      <c r="U33" s="626"/>
      <c r="V33" s="626"/>
      <c r="W33" s="626"/>
      <c r="X33" s="626"/>
      <c r="Y33" s="627"/>
      <c r="Z33" s="685">
        <v>11.5</v>
      </c>
      <c r="AA33" s="685"/>
      <c r="AB33" s="685"/>
      <c r="AC33" s="685"/>
      <c r="AD33" s="686" t="s">
        <v>127</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1498184</v>
      </c>
      <c r="CS33" s="624"/>
      <c r="CT33" s="624"/>
      <c r="CU33" s="624"/>
      <c r="CV33" s="624"/>
      <c r="CW33" s="624"/>
      <c r="CX33" s="624"/>
      <c r="CY33" s="625"/>
      <c r="CZ33" s="628">
        <v>50.4</v>
      </c>
      <c r="DA33" s="657"/>
      <c r="DB33" s="657"/>
      <c r="DC33" s="658"/>
      <c r="DD33" s="631">
        <v>1188857</v>
      </c>
      <c r="DE33" s="624"/>
      <c r="DF33" s="624"/>
      <c r="DG33" s="624"/>
      <c r="DH33" s="624"/>
      <c r="DI33" s="624"/>
      <c r="DJ33" s="624"/>
      <c r="DK33" s="625"/>
      <c r="DL33" s="631">
        <v>811716</v>
      </c>
      <c r="DM33" s="624"/>
      <c r="DN33" s="624"/>
      <c r="DO33" s="624"/>
      <c r="DP33" s="624"/>
      <c r="DQ33" s="624"/>
      <c r="DR33" s="624"/>
      <c r="DS33" s="624"/>
      <c r="DT33" s="624"/>
      <c r="DU33" s="624"/>
      <c r="DV33" s="625"/>
      <c r="DW33" s="628">
        <v>41.3</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43938</v>
      </c>
      <c r="S34" s="626"/>
      <c r="T34" s="626"/>
      <c r="U34" s="626"/>
      <c r="V34" s="626"/>
      <c r="W34" s="626"/>
      <c r="X34" s="626"/>
      <c r="Y34" s="627"/>
      <c r="Z34" s="685">
        <v>1.3</v>
      </c>
      <c r="AA34" s="685"/>
      <c r="AB34" s="685"/>
      <c r="AC34" s="685"/>
      <c r="AD34" s="686">
        <v>10989</v>
      </c>
      <c r="AE34" s="686"/>
      <c r="AF34" s="686"/>
      <c r="AG34" s="686"/>
      <c r="AH34" s="686"/>
      <c r="AI34" s="686"/>
      <c r="AJ34" s="686"/>
      <c r="AK34" s="686"/>
      <c r="AL34" s="628">
        <v>0.6</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542684</v>
      </c>
      <c r="CS34" s="626"/>
      <c r="CT34" s="626"/>
      <c r="CU34" s="626"/>
      <c r="CV34" s="626"/>
      <c r="CW34" s="626"/>
      <c r="CX34" s="626"/>
      <c r="CY34" s="627"/>
      <c r="CZ34" s="628">
        <v>18.3</v>
      </c>
      <c r="DA34" s="657"/>
      <c r="DB34" s="657"/>
      <c r="DC34" s="658"/>
      <c r="DD34" s="631">
        <v>421273</v>
      </c>
      <c r="DE34" s="626"/>
      <c r="DF34" s="626"/>
      <c r="DG34" s="626"/>
      <c r="DH34" s="626"/>
      <c r="DI34" s="626"/>
      <c r="DJ34" s="626"/>
      <c r="DK34" s="627"/>
      <c r="DL34" s="631">
        <v>302426</v>
      </c>
      <c r="DM34" s="626"/>
      <c r="DN34" s="626"/>
      <c r="DO34" s="626"/>
      <c r="DP34" s="626"/>
      <c r="DQ34" s="626"/>
      <c r="DR34" s="626"/>
      <c r="DS34" s="626"/>
      <c r="DT34" s="626"/>
      <c r="DU34" s="626"/>
      <c r="DV34" s="627"/>
      <c r="DW34" s="628">
        <v>15.4</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160390</v>
      </c>
      <c r="S35" s="626"/>
      <c r="T35" s="626"/>
      <c r="U35" s="626"/>
      <c r="V35" s="626"/>
      <c r="W35" s="626"/>
      <c r="X35" s="626"/>
      <c r="Y35" s="627"/>
      <c r="Z35" s="685">
        <v>4.7</v>
      </c>
      <c r="AA35" s="685"/>
      <c r="AB35" s="685"/>
      <c r="AC35" s="685"/>
      <c r="AD35" s="686" t="s">
        <v>127</v>
      </c>
      <c r="AE35" s="686"/>
      <c r="AF35" s="686"/>
      <c r="AG35" s="686"/>
      <c r="AH35" s="686"/>
      <c r="AI35" s="686"/>
      <c r="AJ35" s="686"/>
      <c r="AK35" s="686"/>
      <c r="AL35" s="628" t="s">
        <v>127</v>
      </c>
      <c r="AM35" s="629"/>
      <c r="AN35" s="629"/>
      <c r="AO35" s="687"/>
      <c r="AP35" s="234"/>
      <c r="AQ35" s="691" t="s">
        <v>324</v>
      </c>
      <c r="AR35" s="692"/>
      <c r="AS35" s="692"/>
      <c r="AT35" s="692"/>
      <c r="AU35" s="692"/>
      <c r="AV35" s="692"/>
      <c r="AW35" s="692"/>
      <c r="AX35" s="692"/>
      <c r="AY35" s="693"/>
      <c r="AZ35" s="688">
        <v>320826</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27336</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145346</v>
      </c>
      <c r="CS35" s="624"/>
      <c r="CT35" s="624"/>
      <c r="CU35" s="624"/>
      <c r="CV35" s="624"/>
      <c r="CW35" s="624"/>
      <c r="CX35" s="624"/>
      <c r="CY35" s="625"/>
      <c r="CZ35" s="628">
        <v>4.9000000000000004</v>
      </c>
      <c r="DA35" s="657"/>
      <c r="DB35" s="657"/>
      <c r="DC35" s="658"/>
      <c r="DD35" s="631">
        <v>85488</v>
      </c>
      <c r="DE35" s="624"/>
      <c r="DF35" s="624"/>
      <c r="DG35" s="624"/>
      <c r="DH35" s="624"/>
      <c r="DI35" s="624"/>
      <c r="DJ35" s="624"/>
      <c r="DK35" s="625"/>
      <c r="DL35" s="631">
        <v>34218</v>
      </c>
      <c r="DM35" s="624"/>
      <c r="DN35" s="624"/>
      <c r="DO35" s="624"/>
      <c r="DP35" s="624"/>
      <c r="DQ35" s="624"/>
      <c r="DR35" s="624"/>
      <c r="DS35" s="624"/>
      <c r="DT35" s="624"/>
      <c r="DU35" s="624"/>
      <c r="DV35" s="625"/>
      <c r="DW35" s="628">
        <v>1.7</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328</v>
      </c>
      <c r="AR36" s="661"/>
      <c r="AS36" s="661"/>
      <c r="AT36" s="661"/>
      <c r="AU36" s="661"/>
      <c r="AV36" s="661"/>
      <c r="AW36" s="661"/>
      <c r="AX36" s="661"/>
      <c r="AY36" s="662"/>
      <c r="AZ36" s="623">
        <v>52223</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16512</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390032</v>
      </c>
      <c r="CS36" s="626"/>
      <c r="CT36" s="626"/>
      <c r="CU36" s="626"/>
      <c r="CV36" s="626"/>
      <c r="CW36" s="626"/>
      <c r="CX36" s="626"/>
      <c r="CY36" s="627"/>
      <c r="CZ36" s="628">
        <v>13.1</v>
      </c>
      <c r="DA36" s="657"/>
      <c r="DB36" s="657"/>
      <c r="DC36" s="658"/>
      <c r="DD36" s="631">
        <v>321337</v>
      </c>
      <c r="DE36" s="626"/>
      <c r="DF36" s="626"/>
      <c r="DG36" s="626"/>
      <c r="DH36" s="626"/>
      <c r="DI36" s="626"/>
      <c r="DJ36" s="626"/>
      <c r="DK36" s="627"/>
      <c r="DL36" s="631">
        <v>299102</v>
      </c>
      <c r="DM36" s="626"/>
      <c r="DN36" s="626"/>
      <c r="DO36" s="626"/>
      <c r="DP36" s="626"/>
      <c r="DQ36" s="626"/>
      <c r="DR36" s="626"/>
      <c r="DS36" s="626"/>
      <c r="DT36" s="626"/>
      <c r="DU36" s="626"/>
      <c r="DV36" s="627"/>
      <c r="DW36" s="628">
        <v>15.2</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69790</v>
      </c>
      <c r="S37" s="626"/>
      <c r="T37" s="626"/>
      <c r="U37" s="626"/>
      <c r="V37" s="626"/>
      <c r="W37" s="626"/>
      <c r="X37" s="626"/>
      <c r="Y37" s="627"/>
      <c r="Z37" s="685">
        <v>2.1</v>
      </c>
      <c r="AA37" s="685"/>
      <c r="AB37" s="685"/>
      <c r="AC37" s="685"/>
      <c r="AD37" s="686" t="s">
        <v>127</v>
      </c>
      <c r="AE37" s="686"/>
      <c r="AF37" s="686"/>
      <c r="AG37" s="686"/>
      <c r="AH37" s="686"/>
      <c r="AI37" s="686"/>
      <c r="AJ37" s="686"/>
      <c r="AK37" s="686"/>
      <c r="AL37" s="628" t="s">
        <v>268</v>
      </c>
      <c r="AM37" s="629"/>
      <c r="AN37" s="629"/>
      <c r="AO37" s="687"/>
      <c r="AQ37" s="660" t="s">
        <v>332</v>
      </c>
      <c r="AR37" s="661"/>
      <c r="AS37" s="661"/>
      <c r="AT37" s="661"/>
      <c r="AU37" s="661"/>
      <c r="AV37" s="661"/>
      <c r="AW37" s="661"/>
      <c r="AX37" s="661"/>
      <c r="AY37" s="662"/>
      <c r="AZ37" s="623">
        <v>131</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564</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83231</v>
      </c>
      <c r="CS37" s="624"/>
      <c r="CT37" s="624"/>
      <c r="CU37" s="624"/>
      <c r="CV37" s="624"/>
      <c r="CW37" s="624"/>
      <c r="CX37" s="624"/>
      <c r="CY37" s="625"/>
      <c r="CZ37" s="628">
        <v>2.8</v>
      </c>
      <c r="DA37" s="657"/>
      <c r="DB37" s="657"/>
      <c r="DC37" s="658"/>
      <c r="DD37" s="631">
        <v>50238</v>
      </c>
      <c r="DE37" s="624"/>
      <c r="DF37" s="624"/>
      <c r="DG37" s="624"/>
      <c r="DH37" s="624"/>
      <c r="DI37" s="624"/>
      <c r="DJ37" s="624"/>
      <c r="DK37" s="625"/>
      <c r="DL37" s="631">
        <v>49930</v>
      </c>
      <c r="DM37" s="624"/>
      <c r="DN37" s="624"/>
      <c r="DO37" s="624"/>
      <c r="DP37" s="624"/>
      <c r="DQ37" s="624"/>
      <c r="DR37" s="624"/>
      <c r="DS37" s="624"/>
      <c r="DT37" s="624"/>
      <c r="DU37" s="624"/>
      <c r="DV37" s="625"/>
      <c r="DW37" s="628">
        <v>2.5</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3379005</v>
      </c>
      <c r="S38" s="675"/>
      <c r="T38" s="675"/>
      <c r="U38" s="675"/>
      <c r="V38" s="675"/>
      <c r="W38" s="675"/>
      <c r="X38" s="675"/>
      <c r="Y38" s="680"/>
      <c r="Z38" s="681">
        <v>100</v>
      </c>
      <c r="AA38" s="681"/>
      <c r="AB38" s="681"/>
      <c r="AC38" s="681"/>
      <c r="AD38" s="682">
        <v>1894966</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127</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863</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320826</v>
      </c>
      <c r="CS38" s="626"/>
      <c r="CT38" s="626"/>
      <c r="CU38" s="626"/>
      <c r="CV38" s="626"/>
      <c r="CW38" s="626"/>
      <c r="CX38" s="626"/>
      <c r="CY38" s="627"/>
      <c r="CZ38" s="628">
        <v>10.8</v>
      </c>
      <c r="DA38" s="657"/>
      <c r="DB38" s="657"/>
      <c r="DC38" s="658"/>
      <c r="DD38" s="631">
        <v>268759</v>
      </c>
      <c r="DE38" s="626"/>
      <c r="DF38" s="626"/>
      <c r="DG38" s="626"/>
      <c r="DH38" s="626"/>
      <c r="DI38" s="626"/>
      <c r="DJ38" s="626"/>
      <c r="DK38" s="627"/>
      <c r="DL38" s="631">
        <v>175970</v>
      </c>
      <c r="DM38" s="626"/>
      <c r="DN38" s="626"/>
      <c r="DO38" s="626"/>
      <c r="DP38" s="626"/>
      <c r="DQ38" s="626"/>
      <c r="DR38" s="626"/>
      <c r="DS38" s="626"/>
      <c r="DT38" s="626"/>
      <c r="DU38" s="626"/>
      <c r="DV38" s="627"/>
      <c r="DW38" s="628">
        <v>9</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127</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84</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99296</v>
      </c>
      <c r="CS39" s="624"/>
      <c r="CT39" s="624"/>
      <c r="CU39" s="624"/>
      <c r="CV39" s="624"/>
      <c r="CW39" s="624"/>
      <c r="CX39" s="624"/>
      <c r="CY39" s="625"/>
      <c r="CZ39" s="628">
        <v>3.3</v>
      </c>
      <c r="DA39" s="657"/>
      <c r="DB39" s="657"/>
      <c r="DC39" s="658"/>
      <c r="DD39" s="631">
        <v>92000</v>
      </c>
      <c r="DE39" s="624"/>
      <c r="DF39" s="624"/>
      <c r="DG39" s="624"/>
      <c r="DH39" s="624"/>
      <c r="DI39" s="624"/>
      <c r="DJ39" s="624"/>
      <c r="DK39" s="625"/>
      <c r="DL39" s="631" t="s">
        <v>268</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102628</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127</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t="s">
        <v>127</v>
      </c>
      <c r="CS40" s="626"/>
      <c r="CT40" s="626"/>
      <c r="CU40" s="626"/>
      <c r="CV40" s="626"/>
      <c r="CW40" s="626"/>
      <c r="CX40" s="626"/>
      <c r="CY40" s="627"/>
      <c r="CZ40" s="628" t="s">
        <v>127</v>
      </c>
      <c r="DA40" s="657"/>
      <c r="DB40" s="657"/>
      <c r="DC40" s="658"/>
      <c r="DD40" s="631" t="s">
        <v>127</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165844</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341</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453827</v>
      </c>
      <c r="CS42" s="626"/>
      <c r="CT42" s="626"/>
      <c r="CU42" s="626"/>
      <c r="CV42" s="626"/>
      <c r="CW42" s="626"/>
      <c r="CX42" s="626"/>
      <c r="CY42" s="627"/>
      <c r="CZ42" s="628">
        <v>15.3</v>
      </c>
      <c r="DA42" s="629"/>
      <c r="DB42" s="629"/>
      <c r="DC42" s="630"/>
      <c r="DD42" s="631">
        <v>245052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24916</v>
      </c>
      <c r="CS43" s="624"/>
      <c r="CT43" s="624"/>
      <c r="CU43" s="624"/>
      <c r="CV43" s="624"/>
      <c r="CW43" s="624"/>
      <c r="CX43" s="624"/>
      <c r="CY43" s="625"/>
      <c r="CZ43" s="628">
        <v>0.8</v>
      </c>
      <c r="DA43" s="657"/>
      <c r="DB43" s="657"/>
      <c r="DC43" s="658"/>
      <c r="DD43" s="631">
        <v>24916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388093</v>
      </c>
      <c r="CS44" s="626"/>
      <c r="CT44" s="626"/>
      <c r="CU44" s="626"/>
      <c r="CV44" s="626"/>
      <c r="CW44" s="626"/>
      <c r="CX44" s="626"/>
      <c r="CY44" s="627"/>
      <c r="CZ44" s="628">
        <v>13.1</v>
      </c>
      <c r="DA44" s="629"/>
      <c r="DB44" s="629"/>
      <c r="DC44" s="630"/>
      <c r="DD44" s="631">
        <v>212935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193580</v>
      </c>
      <c r="CS45" s="624"/>
      <c r="CT45" s="624"/>
      <c r="CU45" s="624"/>
      <c r="CV45" s="624"/>
      <c r="CW45" s="624"/>
      <c r="CX45" s="624"/>
      <c r="CY45" s="625"/>
      <c r="CZ45" s="628">
        <v>6.5</v>
      </c>
      <c r="DA45" s="657"/>
      <c r="DB45" s="657"/>
      <c r="DC45" s="658"/>
      <c r="DD45" s="631">
        <v>66755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190074</v>
      </c>
      <c r="CS46" s="626"/>
      <c r="CT46" s="626"/>
      <c r="CU46" s="626"/>
      <c r="CV46" s="626"/>
      <c r="CW46" s="626"/>
      <c r="CX46" s="626"/>
      <c r="CY46" s="627"/>
      <c r="CZ46" s="628">
        <v>6.4</v>
      </c>
      <c r="DA46" s="629"/>
      <c r="DB46" s="629"/>
      <c r="DC46" s="630"/>
      <c r="DD46" s="631">
        <v>141741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65734</v>
      </c>
      <c r="CS47" s="624"/>
      <c r="CT47" s="624"/>
      <c r="CU47" s="624"/>
      <c r="CV47" s="624"/>
      <c r="CW47" s="624"/>
      <c r="CX47" s="624"/>
      <c r="CY47" s="625"/>
      <c r="CZ47" s="628">
        <v>2.2000000000000002</v>
      </c>
      <c r="DA47" s="657"/>
      <c r="DB47" s="657"/>
      <c r="DC47" s="658"/>
      <c r="DD47" s="631">
        <v>32117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2970259</v>
      </c>
      <c r="CS49" s="639"/>
      <c r="CT49" s="639"/>
      <c r="CU49" s="639"/>
      <c r="CV49" s="639"/>
      <c r="CW49" s="639"/>
      <c r="CX49" s="639"/>
      <c r="CY49" s="640"/>
      <c r="CZ49" s="641">
        <v>100</v>
      </c>
      <c r="DA49" s="642"/>
      <c r="DB49" s="642"/>
      <c r="DC49" s="643"/>
      <c r="DD49" s="644">
        <v>2333955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RbJ0zXmcgvWADb4G9mz0+OfJWECSf2a1S1r7ug1AbfFQroCcyOAfpgMQsD76FjKWI/CbmM5QoQok1eDKpDpHUQ==" saltValue="3ZQY+YcWV07bWPuKaVYl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AU80" sqref="AU80:AY8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5">
        <v>3358</v>
      </c>
      <c r="R7" s="1156"/>
      <c r="S7" s="1156"/>
      <c r="T7" s="1156"/>
      <c r="U7" s="1156"/>
      <c r="V7" s="1156">
        <v>2949</v>
      </c>
      <c r="W7" s="1156"/>
      <c r="X7" s="1156"/>
      <c r="Y7" s="1156"/>
      <c r="Z7" s="1156"/>
      <c r="AA7" s="1156">
        <v>409</v>
      </c>
      <c r="AB7" s="1156"/>
      <c r="AC7" s="1156"/>
      <c r="AD7" s="1156"/>
      <c r="AE7" s="1157"/>
      <c r="AF7" s="1158">
        <v>288</v>
      </c>
      <c r="AG7" s="1159"/>
      <c r="AH7" s="1159"/>
      <c r="AI7" s="1159"/>
      <c r="AJ7" s="1160"/>
      <c r="AK7" s="1142" t="s">
        <v>595</v>
      </c>
      <c r="AL7" s="1143"/>
      <c r="AM7" s="1143"/>
      <c r="AN7" s="1143"/>
      <c r="AO7" s="1143"/>
      <c r="AP7" s="1143">
        <v>2955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383</v>
      </c>
      <c r="C8" s="1089"/>
      <c r="D8" s="1089"/>
      <c r="E8" s="1089"/>
      <c r="F8" s="1089"/>
      <c r="G8" s="1089"/>
      <c r="H8" s="1089"/>
      <c r="I8" s="1089"/>
      <c r="J8" s="1089"/>
      <c r="K8" s="1089"/>
      <c r="L8" s="1089"/>
      <c r="M8" s="1089"/>
      <c r="N8" s="1089"/>
      <c r="O8" s="1089"/>
      <c r="P8" s="1090"/>
      <c r="Q8" s="1094">
        <v>18</v>
      </c>
      <c r="R8" s="1095"/>
      <c r="S8" s="1095"/>
      <c r="T8" s="1095"/>
      <c r="U8" s="1095"/>
      <c r="V8" s="1095">
        <v>18</v>
      </c>
      <c r="W8" s="1095"/>
      <c r="X8" s="1095"/>
      <c r="Y8" s="1095"/>
      <c r="Z8" s="1095"/>
      <c r="AA8" s="1095">
        <v>0</v>
      </c>
      <c r="AB8" s="1095"/>
      <c r="AC8" s="1095"/>
      <c r="AD8" s="1095"/>
      <c r="AE8" s="1096"/>
      <c r="AF8" s="1070">
        <v>0</v>
      </c>
      <c r="AG8" s="1071"/>
      <c r="AH8" s="1071"/>
      <c r="AI8" s="1071"/>
      <c r="AJ8" s="1072"/>
      <c r="AK8" s="1137" t="s">
        <v>595</v>
      </c>
      <c r="AL8" s="1138"/>
      <c r="AM8" s="1138"/>
      <c r="AN8" s="1138"/>
      <c r="AO8" s="1138"/>
      <c r="AP8" s="1138" t="s">
        <v>596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3376</v>
      </c>
      <c r="R23" s="1120"/>
      <c r="S23" s="1120"/>
      <c r="T23" s="1120"/>
      <c r="U23" s="1120"/>
      <c r="V23" s="1120">
        <v>2967</v>
      </c>
      <c r="W23" s="1120"/>
      <c r="X23" s="1120"/>
      <c r="Y23" s="1120"/>
      <c r="Z23" s="1120"/>
      <c r="AA23" s="1120">
        <v>409</v>
      </c>
      <c r="AB23" s="1120"/>
      <c r="AC23" s="1120"/>
      <c r="AD23" s="1120"/>
      <c r="AE23" s="1121"/>
      <c r="AF23" s="1122">
        <v>288</v>
      </c>
      <c r="AG23" s="1120"/>
      <c r="AH23" s="1120"/>
      <c r="AI23" s="1120"/>
      <c r="AJ23" s="1123"/>
      <c r="AK23" s="1124"/>
      <c r="AL23" s="1125"/>
      <c r="AM23" s="1125"/>
      <c r="AN23" s="1125"/>
      <c r="AO23" s="1125"/>
      <c r="AP23" s="1120">
        <v>2955</v>
      </c>
      <c r="AQ23" s="1120"/>
      <c r="AR23" s="1120"/>
      <c r="AS23" s="1120"/>
      <c r="AT23" s="1120"/>
      <c r="AU23" s="1126"/>
      <c r="AV23" s="1126"/>
      <c r="AW23" s="1126"/>
      <c r="AX23" s="1126"/>
      <c r="AY23" s="1127"/>
      <c r="AZ23" s="1116" t="s">
        <v>387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501</v>
      </c>
      <c r="R28" s="1105"/>
      <c r="S28" s="1105"/>
      <c r="T28" s="1105"/>
      <c r="U28" s="1105"/>
      <c r="V28" s="1105">
        <v>474</v>
      </c>
      <c r="W28" s="1105"/>
      <c r="X28" s="1105"/>
      <c r="Y28" s="1105"/>
      <c r="Z28" s="1105"/>
      <c r="AA28" s="1105">
        <v>27</v>
      </c>
      <c r="AB28" s="1105"/>
      <c r="AC28" s="1105"/>
      <c r="AD28" s="1105"/>
      <c r="AE28" s="1106"/>
      <c r="AF28" s="1107">
        <v>27</v>
      </c>
      <c r="AG28" s="1105"/>
      <c r="AH28" s="1105"/>
      <c r="AI28" s="1105"/>
      <c r="AJ28" s="1108"/>
      <c r="AK28" s="1109">
        <v>59</v>
      </c>
      <c r="AL28" s="1097"/>
      <c r="AM28" s="1097"/>
      <c r="AN28" s="1097"/>
      <c r="AO28" s="1097"/>
      <c r="AP28" s="1097" t="s">
        <v>595</v>
      </c>
      <c r="AQ28" s="1097"/>
      <c r="AR28" s="1097"/>
      <c r="AS28" s="1097"/>
      <c r="AT28" s="1097"/>
      <c r="AU28" s="1097" t="s">
        <v>595</v>
      </c>
      <c r="AV28" s="1097"/>
      <c r="AW28" s="1097"/>
      <c r="AX28" s="1097"/>
      <c r="AY28" s="1097"/>
      <c r="AZ28" s="1098" t="s">
        <v>595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71</v>
      </c>
      <c r="R29" s="1095"/>
      <c r="S29" s="1095"/>
      <c r="T29" s="1095"/>
      <c r="U29" s="1095"/>
      <c r="V29" s="1095">
        <v>71</v>
      </c>
      <c r="W29" s="1095"/>
      <c r="X29" s="1095"/>
      <c r="Y29" s="1095"/>
      <c r="Z29" s="1095"/>
      <c r="AA29" s="1095">
        <v>0</v>
      </c>
      <c r="AB29" s="1095"/>
      <c r="AC29" s="1095"/>
      <c r="AD29" s="1095"/>
      <c r="AE29" s="1096"/>
      <c r="AF29" s="1070">
        <v>0</v>
      </c>
      <c r="AG29" s="1071"/>
      <c r="AH29" s="1071"/>
      <c r="AI29" s="1071"/>
      <c r="AJ29" s="1072"/>
      <c r="AK29" s="1031">
        <v>29</v>
      </c>
      <c r="AL29" s="1022"/>
      <c r="AM29" s="1022"/>
      <c r="AN29" s="1022"/>
      <c r="AO29" s="1022"/>
      <c r="AP29" s="1022" t="s">
        <v>595</v>
      </c>
      <c r="AQ29" s="1022"/>
      <c r="AR29" s="1022"/>
      <c r="AS29" s="1022"/>
      <c r="AT29" s="1022"/>
      <c r="AU29" s="1022" t="s">
        <v>595</v>
      </c>
      <c r="AV29" s="1022"/>
      <c r="AW29" s="1022"/>
      <c r="AX29" s="1022"/>
      <c r="AY29" s="1022"/>
      <c r="AZ29" s="1093" t="s">
        <v>595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69</v>
      </c>
      <c r="R30" s="1095"/>
      <c r="S30" s="1095"/>
      <c r="T30" s="1095"/>
      <c r="U30" s="1095"/>
      <c r="V30" s="1095">
        <v>69</v>
      </c>
      <c r="W30" s="1095"/>
      <c r="X30" s="1095"/>
      <c r="Y30" s="1095"/>
      <c r="Z30" s="1095"/>
      <c r="AA30" s="1095">
        <v>0</v>
      </c>
      <c r="AB30" s="1095"/>
      <c r="AC30" s="1095"/>
      <c r="AD30" s="1095"/>
      <c r="AE30" s="1096"/>
      <c r="AF30" s="1070">
        <v>0</v>
      </c>
      <c r="AG30" s="1071"/>
      <c r="AH30" s="1071"/>
      <c r="AI30" s="1071"/>
      <c r="AJ30" s="1072"/>
      <c r="AK30" s="1031">
        <v>23</v>
      </c>
      <c r="AL30" s="1022"/>
      <c r="AM30" s="1022"/>
      <c r="AN30" s="1022"/>
      <c r="AO30" s="1022"/>
      <c r="AP30" s="1022" t="s">
        <v>595</v>
      </c>
      <c r="AQ30" s="1022"/>
      <c r="AR30" s="1022"/>
      <c r="AS30" s="1022"/>
      <c r="AT30" s="1022"/>
      <c r="AU30" s="1022" t="s">
        <v>595</v>
      </c>
      <c r="AV30" s="1022"/>
      <c r="AW30" s="1022"/>
      <c r="AX30" s="1022"/>
      <c r="AY30" s="1022"/>
      <c r="AZ30" s="1093" t="s">
        <v>595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515</v>
      </c>
      <c r="R31" s="1095"/>
      <c r="S31" s="1095"/>
      <c r="T31" s="1095"/>
      <c r="U31" s="1095"/>
      <c r="V31" s="1095">
        <v>506</v>
      </c>
      <c r="W31" s="1095"/>
      <c r="X31" s="1095"/>
      <c r="Y31" s="1095"/>
      <c r="Z31" s="1095"/>
      <c r="AA31" s="1095">
        <v>9</v>
      </c>
      <c r="AB31" s="1095"/>
      <c r="AC31" s="1095"/>
      <c r="AD31" s="1095"/>
      <c r="AE31" s="1096"/>
      <c r="AF31" s="1070">
        <v>9</v>
      </c>
      <c r="AG31" s="1071"/>
      <c r="AH31" s="1071"/>
      <c r="AI31" s="1071"/>
      <c r="AJ31" s="1072"/>
      <c r="AK31" s="1031">
        <v>84</v>
      </c>
      <c r="AL31" s="1022"/>
      <c r="AM31" s="1022"/>
      <c r="AN31" s="1022"/>
      <c r="AO31" s="1022"/>
      <c r="AP31" s="1022" t="s">
        <v>595</v>
      </c>
      <c r="AQ31" s="1022"/>
      <c r="AR31" s="1022"/>
      <c r="AS31" s="1022"/>
      <c r="AT31" s="1022"/>
      <c r="AU31" s="1022" t="s">
        <v>595</v>
      </c>
      <c r="AV31" s="1022"/>
      <c r="AW31" s="1022"/>
      <c r="AX31" s="1022"/>
      <c r="AY31" s="1022"/>
      <c r="AZ31" s="1093" t="s">
        <v>595</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111</v>
      </c>
      <c r="R32" s="1095"/>
      <c r="S32" s="1095"/>
      <c r="T32" s="1095"/>
      <c r="U32" s="1095"/>
      <c r="V32" s="1095">
        <v>110</v>
      </c>
      <c r="W32" s="1095"/>
      <c r="X32" s="1095"/>
      <c r="Y32" s="1095"/>
      <c r="Z32" s="1095"/>
      <c r="AA32" s="1095">
        <v>1</v>
      </c>
      <c r="AB32" s="1095"/>
      <c r="AC32" s="1095"/>
      <c r="AD32" s="1095"/>
      <c r="AE32" s="1096"/>
      <c r="AF32" s="1070">
        <v>1</v>
      </c>
      <c r="AG32" s="1071"/>
      <c r="AH32" s="1071"/>
      <c r="AI32" s="1071"/>
      <c r="AJ32" s="1072"/>
      <c r="AK32" s="1031">
        <v>74</v>
      </c>
      <c r="AL32" s="1022"/>
      <c r="AM32" s="1022"/>
      <c r="AN32" s="1022"/>
      <c r="AO32" s="1022"/>
      <c r="AP32" s="1022" t="s">
        <v>595</v>
      </c>
      <c r="AQ32" s="1022"/>
      <c r="AR32" s="1022"/>
      <c r="AS32" s="1022"/>
      <c r="AT32" s="1022"/>
      <c r="AU32" s="1022" t="s">
        <v>595</v>
      </c>
      <c r="AV32" s="1022"/>
      <c r="AW32" s="1022"/>
      <c r="AX32" s="1022"/>
      <c r="AY32" s="1022"/>
      <c r="AZ32" s="1093" t="s">
        <v>595</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403</v>
      </c>
      <c r="C33" s="1089"/>
      <c r="D33" s="1089"/>
      <c r="E33" s="1089"/>
      <c r="F33" s="1089"/>
      <c r="G33" s="1089"/>
      <c r="H33" s="1089"/>
      <c r="I33" s="1089"/>
      <c r="J33" s="1089"/>
      <c r="K33" s="1089"/>
      <c r="L33" s="1089"/>
      <c r="M33" s="1089"/>
      <c r="N33" s="1089"/>
      <c r="O33" s="1089"/>
      <c r="P33" s="1090"/>
      <c r="Q33" s="1094">
        <v>206</v>
      </c>
      <c r="R33" s="1095"/>
      <c r="S33" s="1095"/>
      <c r="T33" s="1095"/>
      <c r="U33" s="1095"/>
      <c r="V33" s="1095">
        <v>205</v>
      </c>
      <c r="W33" s="1095"/>
      <c r="X33" s="1095"/>
      <c r="Y33" s="1095"/>
      <c r="Z33" s="1095"/>
      <c r="AA33" s="1095">
        <v>1</v>
      </c>
      <c r="AB33" s="1095"/>
      <c r="AC33" s="1095"/>
      <c r="AD33" s="1095"/>
      <c r="AE33" s="1096"/>
      <c r="AF33" s="1070">
        <v>1</v>
      </c>
      <c r="AG33" s="1071"/>
      <c r="AH33" s="1071"/>
      <c r="AI33" s="1071"/>
      <c r="AJ33" s="1072"/>
      <c r="AK33" s="1031">
        <v>57</v>
      </c>
      <c r="AL33" s="1022"/>
      <c r="AM33" s="1022"/>
      <c r="AN33" s="1022"/>
      <c r="AO33" s="1022"/>
      <c r="AP33" s="1022">
        <v>405</v>
      </c>
      <c r="AQ33" s="1022"/>
      <c r="AR33" s="1022"/>
      <c r="AS33" s="1022"/>
      <c r="AT33" s="1022"/>
      <c r="AU33" s="1022">
        <v>372</v>
      </c>
      <c r="AV33" s="1022"/>
      <c r="AW33" s="1022"/>
      <c r="AX33" s="1022"/>
      <c r="AY33" s="1022"/>
      <c r="AZ33" s="1093" t="s">
        <v>597</v>
      </c>
      <c r="BA33" s="1093"/>
      <c r="BB33" s="1093"/>
      <c r="BC33" s="1093"/>
      <c r="BD33" s="1093"/>
      <c r="BE33" s="1083" t="s">
        <v>404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39</v>
      </c>
      <c r="AG63" s="1010"/>
      <c r="AH63" s="1010"/>
      <c r="AI63" s="1010"/>
      <c r="AJ63" s="1081"/>
      <c r="AK63" s="1082"/>
      <c r="AL63" s="1014"/>
      <c r="AM63" s="1014"/>
      <c r="AN63" s="1014"/>
      <c r="AO63" s="1014"/>
      <c r="AP63" s="1010">
        <v>405</v>
      </c>
      <c r="AQ63" s="1010"/>
      <c r="AR63" s="1010"/>
      <c r="AS63" s="1010"/>
      <c r="AT63" s="1010"/>
      <c r="AU63" s="1010">
        <v>372</v>
      </c>
      <c r="AV63" s="1010"/>
      <c r="AW63" s="1010"/>
      <c r="AX63" s="1010"/>
      <c r="AY63" s="1010"/>
      <c r="AZ63" s="1076"/>
      <c r="BA63" s="1076"/>
      <c r="BB63" s="1076"/>
      <c r="BC63" s="1076"/>
      <c r="BD63" s="1076"/>
      <c r="BE63" s="1011"/>
      <c r="BF63" s="1011"/>
      <c r="BG63" s="1011"/>
      <c r="BH63" s="1011"/>
      <c r="BI63" s="1012"/>
      <c r="BJ63" s="1077" t="s">
        <v>407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412</v>
      </c>
      <c r="AB66" s="1053"/>
      <c r="AC66" s="1053"/>
      <c r="AD66" s="1053"/>
      <c r="AE66" s="1054"/>
      <c r="AF66" s="1058" t="s">
        <v>393</v>
      </c>
      <c r="AG66" s="1059"/>
      <c r="AH66" s="1059"/>
      <c r="AI66" s="1059"/>
      <c r="AJ66" s="1060"/>
      <c r="AK66" s="1052" t="s">
        <v>394</v>
      </c>
      <c r="AL66" s="1047"/>
      <c r="AM66" s="1047"/>
      <c r="AN66" s="1047"/>
      <c r="AO66" s="1048"/>
      <c r="AP66" s="1052" t="s">
        <v>413</v>
      </c>
      <c r="AQ66" s="1053"/>
      <c r="AR66" s="1053"/>
      <c r="AS66" s="1053"/>
      <c r="AT66" s="1054"/>
      <c r="AU66" s="1052" t="s">
        <v>414</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578</v>
      </c>
      <c r="C68" s="1037"/>
      <c r="D68" s="1037"/>
      <c r="E68" s="1037"/>
      <c r="F68" s="1037"/>
      <c r="G68" s="1037"/>
      <c r="H68" s="1037"/>
      <c r="I68" s="1037"/>
      <c r="J68" s="1037"/>
      <c r="K68" s="1037"/>
      <c r="L68" s="1037"/>
      <c r="M68" s="1037"/>
      <c r="N68" s="1037"/>
      <c r="O68" s="1037"/>
      <c r="P68" s="1038"/>
      <c r="Q68" s="1039">
        <v>8502</v>
      </c>
      <c r="R68" s="1033"/>
      <c r="S68" s="1033"/>
      <c r="T68" s="1033"/>
      <c r="U68" s="1033"/>
      <c r="V68" s="1033">
        <v>7172</v>
      </c>
      <c r="W68" s="1033"/>
      <c r="X68" s="1033"/>
      <c r="Y68" s="1033"/>
      <c r="Z68" s="1033"/>
      <c r="AA68" s="1033">
        <v>1330</v>
      </c>
      <c r="AB68" s="1033"/>
      <c r="AC68" s="1033"/>
      <c r="AD68" s="1033"/>
      <c r="AE68" s="1033"/>
      <c r="AF68" s="1033">
        <v>1330</v>
      </c>
      <c r="AG68" s="1033"/>
      <c r="AH68" s="1033"/>
      <c r="AI68" s="1033"/>
      <c r="AJ68" s="1033"/>
      <c r="AK68" s="1033" t="s">
        <v>595</v>
      </c>
      <c r="AL68" s="1033"/>
      <c r="AM68" s="1033"/>
      <c r="AN68" s="1033"/>
      <c r="AO68" s="1033"/>
      <c r="AP68" s="1033" t="s">
        <v>595</v>
      </c>
      <c r="AQ68" s="1033"/>
      <c r="AR68" s="1033"/>
      <c r="AS68" s="1033"/>
      <c r="AT68" s="1033"/>
      <c r="AU68" s="1033" t="s">
        <v>595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579</v>
      </c>
      <c r="C69" s="1026"/>
      <c r="D69" s="1026"/>
      <c r="E69" s="1026"/>
      <c r="F69" s="1026"/>
      <c r="G69" s="1026"/>
      <c r="H69" s="1026"/>
      <c r="I69" s="1026"/>
      <c r="J69" s="1026"/>
      <c r="K69" s="1026"/>
      <c r="L69" s="1026"/>
      <c r="M69" s="1026"/>
      <c r="N69" s="1026"/>
      <c r="O69" s="1026"/>
      <c r="P69" s="1027"/>
      <c r="Q69" s="1028">
        <v>566</v>
      </c>
      <c r="R69" s="1022"/>
      <c r="S69" s="1022"/>
      <c r="T69" s="1022"/>
      <c r="U69" s="1022"/>
      <c r="V69" s="1022">
        <v>554</v>
      </c>
      <c r="W69" s="1022"/>
      <c r="X69" s="1022"/>
      <c r="Y69" s="1022"/>
      <c r="Z69" s="1022"/>
      <c r="AA69" s="1022">
        <v>12</v>
      </c>
      <c r="AB69" s="1022"/>
      <c r="AC69" s="1022"/>
      <c r="AD69" s="1022"/>
      <c r="AE69" s="1022"/>
      <c r="AF69" s="1022">
        <v>12</v>
      </c>
      <c r="AG69" s="1022"/>
      <c r="AH69" s="1022"/>
      <c r="AI69" s="1022"/>
      <c r="AJ69" s="1022"/>
      <c r="AK69" s="1022">
        <v>47</v>
      </c>
      <c r="AL69" s="1022"/>
      <c r="AM69" s="1022"/>
      <c r="AN69" s="1022"/>
      <c r="AO69" s="1022"/>
      <c r="AP69" s="1022">
        <v>1055</v>
      </c>
      <c r="AQ69" s="1022"/>
      <c r="AR69" s="1022"/>
      <c r="AS69" s="1022"/>
      <c r="AT69" s="1022"/>
      <c r="AU69" s="1022" t="s">
        <v>595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580</v>
      </c>
      <c r="C70" s="1026"/>
      <c r="D70" s="1026"/>
      <c r="E70" s="1026"/>
      <c r="F70" s="1026"/>
      <c r="G70" s="1026"/>
      <c r="H70" s="1026"/>
      <c r="I70" s="1026"/>
      <c r="J70" s="1026"/>
      <c r="K70" s="1026"/>
      <c r="L70" s="1026"/>
      <c r="M70" s="1026"/>
      <c r="N70" s="1026"/>
      <c r="O70" s="1026"/>
      <c r="P70" s="1027"/>
      <c r="Q70" s="1028">
        <v>139</v>
      </c>
      <c r="R70" s="1022"/>
      <c r="S70" s="1022"/>
      <c r="T70" s="1022"/>
      <c r="U70" s="1022"/>
      <c r="V70" s="1022">
        <v>132</v>
      </c>
      <c r="W70" s="1022"/>
      <c r="X70" s="1022"/>
      <c r="Y70" s="1022"/>
      <c r="Z70" s="1022"/>
      <c r="AA70" s="1022">
        <v>8</v>
      </c>
      <c r="AB70" s="1022"/>
      <c r="AC70" s="1022"/>
      <c r="AD70" s="1022"/>
      <c r="AE70" s="1022"/>
      <c r="AF70" s="1022">
        <v>8</v>
      </c>
      <c r="AG70" s="1022"/>
      <c r="AH70" s="1022"/>
      <c r="AI70" s="1022"/>
      <c r="AJ70" s="1022"/>
      <c r="AK70" s="1022" t="s">
        <v>595</v>
      </c>
      <c r="AL70" s="1022"/>
      <c r="AM70" s="1022"/>
      <c r="AN70" s="1022"/>
      <c r="AO70" s="1022"/>
      <c r="AP70" s="1022" t="s">
        <v>595</v>
      </c>
      <c r="AQ70" s="1022"/>
      <c r="AR70" s="1022"/>
      <c r="AS70" s="1022"/>
      <c r="AT70" s="1022"/>
      <c r="AU70" s="1022" t="s">
        <v>595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581</v>
      </c>
      <c r="C71" s="1026"/>
      <c r="D71" s="1026"/>
      <c r="E71" s="1026"/>
      <c r="F71" s="1026"/>
      <c r="G71" s="1026"/>
      <c r="H71" s="1026"/>
      <c r="I71" s="1026"/>
      <c r="J71" s="1026"/>
      <c r="K71" s="1026"/>
      <c r="L71" s="1026"/>
      <c r="M71" s="1026"/>
      <c r="N71" s="1026"/>
      <c r="O71" s="1026"/>
      <c r="P71" s="1027"/>
      <c r="Q71" s="1028">
        <v>129</v>
      </c>
      <c r="R71" s="1022"/>
      <c r="S71" s="1022"/>
      <c r="T71" s="1022"/>
      <c r="U71" s="1022"/>
      <c r="V71" s="1022">
        <v>123</v>
      </c>
      <c r="W71" s="1022"/>
      <c r="X71" s="1022"/>
      <c r="Y71" s="1022"/>
      <c r="Z71" s="1022"/>
      <c r="AA71" s="1022">
        <v>6</v>
      </c>
      <c r="AB71" s="1022"/>
      <c r="AC71" s="1022"/>
      <c r="AD71" s="1022"/>
      <c r="AE71" s="1022"/>
      <c r="AF71" s="1022">
        <v>6</v>
      </c>
      <c r="AG71" s="1022"/>
      <c r="AH71" s="1022"/>
      <c r="AI71" s="1022"/>
      <c r="AJ71" s="1022"/>
      <c r="AK71" s="1022">
        <v>18</v>
      </c>
      <c r="AL71" s="1022"/>
      <c r="AM71" s="1022"/>
      <c r="AN71" s="1022"/>
      <c r="AO71" s="1022"/>
      <c r="AP71" s="1022" t="s">
        <v>598</v>
      </c>
      <c r="AQ71" s="1022"/>
      <c r="AR71" s="1022"/>
      <c r="AS71" s="1022"/>
      <c r="AT71" s="1022"/>
      <c r="AU71" s="1022" t="s">
        <v>595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582</v>
      </c>
      <c r="C72" s="1026"/>
      <c r="D72" s="1026"/>
      <c r="E72" s="1026"/>
      <c r="F72" s="1026"/>
      <c r="G72" s="1026"/>
      <c r="H72" s="1026"/>
      <c r="I72" s="1026"/>
      <c r="J72" s="1026"/>
      <c r="K72" s="1026"/>
      <c r="L72" s="1026"/>
      <c r="M72" s="1026"/>
      <c r="N72" s="1026"/>
      <c r="O72" s="1026"/>
      <c r="P72" s="1027"/>
      <c r="Q72" s="1028">
        <v>388</v>
      </c>
      <c r="R72" s="1022"/>
      <c r="S72" s="1022"/>
      <c r="T72" s="1022"/>
      <c r="U72" s="1022"/>
      <c r="V72" s="1022">
        <v>416</v>
      </c>
      <c r="W72" s="1022"/>
      <c r="X72" s="1022"/>
      <c r="Y72" s="1022"/>
      <c r="Z72" s="1022"/>
      <c r="AA72" s="1022">
        <v>1</v>
      </c>
      <c r="AB72" s="1022"/>
      <c r="AC72" s="1022"/>
      <c r="AD72" s="1022"/>
      <c r="AE72" s="1022"/>
      <c r="AF72" s="1022">
        <v>1</v>
      </c>
      <c r="AG72" s="1022"/>
      <c r="AH72" s="1022"/>
      <c r="AI72" s="1022"/>
      <c r="AJ72" s="1022"/>
      <c r="AK72" s="1022" t="s">
        <v>596</v>
      </c>
      <c r="AL72" s="1022"/>
      <c r="AM72" s="1022"/>
      <c r="AN72" s="1022"/>
      <c r="AO72" s="1022"/>
      <c r="AP72" s="1022">
        <v>643</v>
      </c>
      <c r="AQ72" s="1022"/>
      <c r="AR72" s="1022"/>
      <c r="AS72" s="1022"/>
      <c r="AT72" s="1022"/>
      <c r="AU72" s="1022" t="s">
        <v>595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583</v>
      </c>
      <c r="C73" s="1026"/>
      <c r="D73" s="1026"/>
      <c r="E73" s="1026"/>
      <c r="F73" s="1026"/>
      <c r="G73" s="1026"/>
      <c r="H73" s="1026"/>
      <c r="I73" s="1026"/>
      <c r="J73" s="1026"/>
      <c r="K73" s="1026"/>
      <c r="L73" s="1026"/>
      <c r="M73" s="1026"/>
      <c r="N73" s="1026"/>
      <c r="O73" s="1026"/>
      <c r="P73" s="1027"/>
      <c r="Q73" s="1028">
        <v>137</v>
      </c>
      <c r="R73" s="1022"/>
      <c r="S73" s="1022"/>
      <c r="T73" s="1022"/>
      <c r="U73" s="1022"/>
      <c r="V73" s="1022">
        <v>135</v>
      </c>
      <c r="W73" s="1022"/>
      <c r="X73" s="1022"/>
      <c r="Y73" s="1022"/>
      <c r="Z73" s="1022"/>
      <c r="AA73" s="1022">
        <v>2</v>
      </c>
      <c r="AB73" s="1022"/>
      <c r="AC73" s="1022"/>
      <c r="AD73" s="1022"/>
      <c r="AE73" s="1022"/>
      <c r="AF73" s="1022">
        <v>2</v>
      </c>
      <c r="AG73" s="1022"/>
      <c r="AH73" s="1022"/>
      <c r="AI73" s="1022"/>
      <c r="AJ73" s="1022"/>
      <c r="AK73" s="1022">
        <v>29</v>
      </c>
      <c r="AL73" s="1022"/>
      <c r="AM73" s="1022"/>
      <c r="AN73" s="1022"/>
      <c r="AO73" s="1022"/>
      <c r="AP73" s="1022" t="s">
        <v>596</v>
      </c>
      <c r="AQ73" s="1022"/>
      <c r="AR73" s="1022"/>
      <c r="AS73" s="1022"/>
      <c r="AT73" s="1022"/>
      <c r="AU73" s="1022" t="s">
        <v>595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584</v>
      </c>
      <c r="C74" s="1026"/>
      <c r="D74" s="1026"/>
      <c r="E74" s="1026"/>
      <c r="F74" s="1026"/>
      <c r="G74" s="1026"/>
      <c r="H74" s="1026"/>
      <c r="I74" s="1026"/>
      <c r="J74" s="1026"/>
      <c r="K74" s="1026"/>
      <c r="L74" s="1026"/>
      <c r="M74" s="1026"/>
      <c r="N74" s="1026"/>
      <c r="O74" s="1026"/>
      <c r="P74" s="1027"/>
      <c r="Q74" s="1028">
        <v>119</v>
      </c>
      <c r="R74" s="1022"/>
      <c r="S74" s="1022"/>
      <c r="T74" s="1022"/>
      <c r="U74" s="1022"/>
      <c r="V74" s="1022">
        <v>114</v>
      </c>
      <c r="W74" s="1022"/>
      <c r="X74" s="1022"/>
      <c r="Y74" s="1022"/>
      <c r="Z74" s="1022"/>
      <c r="AA74" s="1022">
        <v>5</v>
      </c>
      <c r="AB74" s="1022"/>
      <c r="AC74" s="1022"/>
      <c r="AD74" s="1022"/>
      <c r="AE74" s="1022"/>
      <c r="AF74" s="1022">
        <v>5</v>
      </c>
      <c r="AG74" s="1022"/>
      <c r="AH74" s="1022"/>
      <c r="AI74" s="1022"/>
      <c r="AJ74" s="1022"/>
      <c r="AK74" s="1022">
        <v>4</v>
      </c>
      <c r="AL74" s="1022"/>
      <c r="AM74" s="1022"/>
      <c r="AN74" s="1022"/>
      <c r="AO74" s="1022"/>
      <c r="AP74" s="1022" t="s">
        <v>595</v>
      </c>
      <c r="AQ74" s="1022"/>
      <c r="AR74" s="1022"/>
      <c r="AS74" s="1022"/>
      <c r="AT74" s="1022"/>
      <c r="AU74" s="1022" t="s">
        <v>595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585</v>
      </c>
      <c r="C75" s="1026"/>
      <c r="D75" s="1026"/>
      <c r="E75" s="1026"/>
      <c r="F75" s="1026"/>
      <c r="G75" s="1026"/>
      <c r="H75" s="1026"/>
      <c r="I75" s="1026"/>
      <c r="J75" s="1026"/>
      <c r="K75" s="1026"/>
      <c r="L75" s="1026"/>
      <c r="M75" s="1026"/>
      <c r="N75" s="1026"/>
      <c r="O75" s="1026"/>
      <c r="P75" s="1027"/>
      <c r="Q75" s="1029">
        <v>146229</v>
      </c>
      <c r="R75" s="1030"/>
      <c r="S75" s="1030"/>
      <c r="T75" s="1030"/>
      <c r="U75" s="1031"/>
      <c r="V75" s="1032">
        <v>144398</v>
      </c>
      <c r="W75" s="1030"/>
      <c r="X75" s="1030"/>
      <c r="Y75" s="1030"/>
      <c r="Z75" s="1031"/>
      <c r="AA75" s="1032">
        <v>1901</v>
      </c>
      <c r="AB75" s="1030"/>
      <c r="AC75" s="1030"/>
      <c r="AD75" s="1030"/>
      <c r="AE75" s="1031"/>
      <c r="AF75" s="1032">
        <v>1901</v>
      </c>
      <c r="AG75" s="1030"/>
      <c r="AH75" s="1030"/>
      <c r="AI75" s="1030"/>
      <c r="AJ75" s="1031"/>
      <c r="AK75" s="1032">
        <v>126</v>
      </c>
      <c r="AL75" s="1030"/>
      <c r="AM75" s="1030"/>
      <c r="AN75" s="1030"/>
      <c r="AO75" s="1031"/>
      <c r="AP75" s="1032" t="s">
        <v>595</v>
      </c>
      <c r="AQ75" s="1030"/>
      <c r="AR75" s="1030"/>
      <c r="AS75" s="1030"/>
      <c r="AT75" s="1031"/>
      <c r="AU75" s="1032" t="s">
        <v>595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586</v>
      </c>
      <c r="C76" s="1026"/>
      <c r="D76" s="1026"/>
      <c r="E76" s="1026"/>
      <c r="F76" s="1026"/>
      <c r="G76" s="1026"/>
      <c r="H76" s="1026"/>
      <c r="I76" s="1026"/>
      <c r="J76" s="1026"/>
      <c r="K76" s="1026"/>
      <c r="L76" s="1026"/>
      <c r="M76" s="1026"/>
      <c r="N76" s="1026"/>
      <c r="O76" s="1026"/>
      <c r="P76" s="1027"/>
      <c r="Q76" s="1029">
        <v>262</v>
      </c>
      <c r="R76" s="1030"/>
      <c r="S76" s="1030"/>
      <c r="T76" s="1030"/>
      <c r="U76" s="1031"/>
      <c r="V76" s="1032">
        <v>227</v>
      </c>
      <c r="W76" s="1030"/>
      <c r="X76" s="1030"/>
      <c r="Y76" s="1030"/>
      <c r="Z76" s="1031"/>
      <c r="AA76" s="1032">
        <v>35</v>
      </c>
      <c r="AB76" s="1030"/>
      <c r="AC76" s="1030"/>
      <c r="AD76" s="1030"/>
      <c r="AE76" s="1031"/>
      <c r="AF76" s="1032">
        <v>4</v>
      </c>
      <c r="AG76" s="1030"/>
      <c r="AH76" s="1030"/>
      <c r="AI76" s="1030"/>
      <c r="AJ76" s="1031"/>
      <c r="AK76" s="1032">
        <v>4</v>
      </c>
      <c r="AL76" s="1030"/>
      <c r="AM76" s="1030"/>
      <c r="AN76" s="1030"/>
      <c r="AO76" s="1031"/>
      <c r="AP76" s="1032" t="s">
        <v>595</v>
      </c>
      <c r="AQ76" s="1030"/>
      <c r="AR76" s="1030"/>
      <c r="AS76" s="1030"/>
      <c r="AT76" s="1031"/>
      <c r="AU76" s="1032" t="s">
        <v>595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593</v>
      </c>
      <c r="C77" s="1026"/>
      <c r="D77" s="1026"/>
      <c r="E77" s="1026"/>
      <c r="F77" s="1026"/>
      <c r="G77" s="1026"/>
      <c r="H77" s="1026"/>
      <c r="I77" s="1026"/>
      <c r="J77" s="1026"/>
      <c r="K77" s="1026"/>
      <c r="L77" s="1026"/>
      <c r="M77" s="1026"/>
      <c r="N77" s="1026"/>
      <c r="O77" s="1026"/>
      <c r="P77" s="1027"/>
      <c r="Q77" s="1029">
        <v>5</v>
      </c>
      <c r="R77" s="1030"/>
      <c r="S77" s="1030"/>
      <c r="T77" s="1030"/>
      <c r="U77" s="1031"/>
      <c r="V77" s="1032">
        <v>5</v>
      </c>
      <c r="W77" s="1030"/>
      <c r="X77" s="1030"/>
      <c r="Y77" s="1030"/>
      <c r="Z77" s="1031"/>
      <c r="AA77" s="1032">
        <v>1</v>
      </c>
      <c r="AB77" s="1030"/>
      <c r="AC77" s="1030"/>
      <c r="AD77" s="1030"/>
      <c r="AE77" s="1031"/>
      <c r="AF77" s="1032">
        <v>1</v>
      </c>
      <c r="AG77" s="1030"/>
      <c r="AH77" s="1030"/>
      <c r="AI77" s="1030"/>
      <c r="AJ77" s="1031"/>
      <c r="AK77" s="1032" t="s">
        <v>596</v>
      </c>
      <c r="AL77" s="1030"/>
      <c r="AM77" s="1030"/>
      <c r="AN77" s="1030"/>
      <c r="AO77" s="1031"/>
      <c r="AP77" s="1032" t="s">
        <v>596</v>
      </c>
      <c r="AQ77" s="1030"/>
      <c r="AR77" s="1030"/>
      <c r="AS77" s="1030"/>
      <c r="AT77" s="1031"/>
      <c r="AU77" s="1032" t="s">
        <v>596</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594</v>
      </c>
      <c r="C78" s="1026"/>
      <c r="D78" s="1026"/>
      <c r="E78" s="1026"/>
      <c r="F78" s="1026"/>
      <c r="G78" s="1026"/>
      <c r="H78" s="1026"/>
      <c r="I78" s="1026"/>
      <c r="J78" s="1026"/>
      <c r="K78" s="1026"/>
      <c r="L78" s="1026"/>
      <c r="M78" s="1026"/>
      <c r="N78" s="1026"/>
      <c r="O78" s="1026"/>
      <c r="P78" s="1027"/>
      <c r="Q78" s="1028">
        <v>66</v>
      </c>
      <c r="R78" s="1022"/>
      <c r="S78" s="1022"/>
      <c r="T78" s="1022"/>
      <c r="U78" s="1022"/>
      <c r="V78" s="1022">
        <v>61</v>
      </c>
      <c r="W78" s="1022"/>
      <c r="X78" s="1022"/>
      <c r="Y78" s="1022"/>
      <c r="Z78" s="1022"/>
      <c r="AA78" s="1022">
        <v>6</v>
      </c>
      <c r="AB78" s="1022"/>
      <c r="AC78" s="1022"/>
      <c r="AD78" s="1022"/>
      <c r="AE78" s="1022"/>
      <c r="AF78" s="1022">
        <v>6</v>
      </c>
      <c r="AG78" s="1022"/>
      <c r="AH78" s="1022"/>
      <c r="AI78" s="1022"/>
      <c r="AJ78" s="1022"/>
      <c r="AK78" s="1022" t="s">
        <v>595</v>
      </c>
      <c r="AL78" s="1022"/>
      <c r="AM78" s="1022"/>
      <c r="AN78" s="1022"/>
      <c r="AO78" s="1022"/>
      <c r="AP78" s="1022" t="s">
        <v>595</v>
      </c>
      <c r="AQ78" s="1022"/>
      <c r="AR78" s="1022"/>
      <c r="AS78" s="1022"/>
      <c r="AT78" s="1022"/>
      <c r="AU78" s="1022" t="s">
        <v>595</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3276</v>
      </c>
      <c r="AG88" s="1010"/>
      <c r="AH88" s="1010"/>
      <c r="AI88" s="1010"/>
      <c r="AJ88" s="1010"/>
      <c r="AK88" s="1014"/>
      <c r="AL88" s="1014"/>
      <c r="AM88" s="1014"/>
      <c r="AN88" s="1014"/>
      <c r="AO88" s="1014"/>
      <c r="AP88" s="1010">
        <v>1698</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303</v>
      </c>
      <c r="AG109" s="945"/>
      <c r="AH109" s="945"/>
      <c r="AI109" s="945"/>
      <c r="AJ109" s="946"/>
      <c r="AK109" s="947" t="s">
        <v>302</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303</v>
      </c>
      <c r="BW109" s="945"/>
      <c r="BX109" s="945"/>
      <c r="BY109" s="945"/>
      <c r="BZ109" s="946"/>
      <c r="CA109" s="947" t="s">
        <v>302</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303</v>
      </c>
      <c r="DM109" s="945"/>
      <c r="DN109" s="945"/>
      <c r="DO109" s="945"/>
      <c r="DP109" s="946"/>
      <c r="DQ109" s="947" t="s">
        <v>302</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367670</v>
      </c>
      <c r="AB110" s="938"/>
      <c r="AC110" s="938"/>
      <c r="AD110" s="938"/>
      <c r="AE110" s="939"/>
      <c r="AF110" s="940">
        <v>361567</v>
      </c>
      <c r="AG110" s="938"/>
      <c r="AH110" s="938"/>
      <c r="AI110" s="938"/>
      <c r="AJ110" s="939"/>
      <c r="AK110" s="940">
        <v>369538</v>
      </c>
      <c r="AL110" s="938"/>
      <c r="AM110" s="938"/>
      <c r="AN110" s="938"/>
      <c r="AO110" s="939"/>
      <c r="AP110" s="941">
        <v>22.6</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3306233</v>
      </c>
      <c r="BR110" s="885"/>
      <c r="BS110" s="885"/>
      <c r="BT110" s="885"/>
      <c r="BU110" s="885"/>
      <c r="BV110" s="885">
        <v>3145222</v>
      </c>
      <c r="BW110" s="885"/>
      <c r="BX110" s="885"/>
      <c r="BY110" s="885"/>
      <c r="BZ110" s="885"/>
      <c r="CA110" s="885">
        <v>2955183</v>
      </c>
      <c r="CB110" s="885"/>
      <c r="CC110" s="885"/>
      <c r="CD110" s="885"/>
      <c r="CE110" s="885"/>
      <c r="CF110" s="909">
        <v>180.5</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431</v>
      </c>
      <c r="DH110" s="885"/>
      <c r="DI110" s="885"/>
      <c r="DJ110" s="885"/>
      <c r="DK110" s="885"/>
      <c r="DL110" s="885" t="s">
        <v>432</v>
      </c>
      <c r="DM110" s="885"/>
      <c r="DN110" s="885"/>
      <c r="DO110" s="885"/>
      <c r="DP110" s="885"/>
      <c r="DQ110" s="885" t="s">
        <v>127</v>
      </c>
      <c r="DR110" s="885"/>
      <c r="DS110" s="885"/>
      <c r="DT110" s="885"/>
      <c r="DU110" s="885"/>
      <c r="DV110" s="886" t="s">
        <v>433</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435</v>
      </c>
      <c r="AB111" s="966"/>
      <c r="AC111" s="966"/>
      <c r="AD111" s="966"/>
      <c r="AE111" s="967"/>
      <c r="AF111" s="968" t="s">
        <v>436</v>
      </c>
      <c r="AG111" s="966"/>
      <c r="AH111" s="966"/>
      <c r="AI111" s="966"/>
      <c r="AJ111" s="967"/>
      <c r="AK111" s="968" t="s">
        <v>437</v>
      </c>
      <c r="AL111" s="966"/>
      <c r="AM111" s="966"/>
      <c r="AN111" s="966"/>
      <c r="AO111" s="967"/>
      <c r="AP111" s="969" t="s">
        <v>433</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t="s">
        <v>437</v>
      </c>
      <c r="BR111" s="857"/>
      <c r="BS111" s="857"/>
      <c r="BT111" s="857"/>
      <c r="BU111" s="857"/>
      <c r="BV111" s="857" t="s">
        <v>437</v>
      </c>
      <c r="BW111" s="857"/>
      <c r="BX111" s="857"/>
      <c r="BY111" s="857"/>
      <c r="BZ111" s="857"/>
      <c r="CA111" s="857" t="s">
        <v>433</v>
      </c>
      <c r="CB111" s="857"/>
      <c r="CC111" s="857"/>
      <c r="CD111" s="857"/>
      <c r="CE111" s="857"/>
      <c r="CF111" s="918" t="s">
        <v>433</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433</v>
      </c>
      <c r="DH111" s="857"/>
      <c r="DI111" s="857"/>
      <c r="DJ111" s="857"/>
      <c r="DK111" s="857"/>
      <c r="DL111" s="857" t="s">
        <v>437</v>
      </c>
      <c r="DM111" s="857"/>
      <c r="DN111" s="857"/>
      <c r="DO111" s="857"/>
      <c r="DP111" s="857"/>
      <c r="DQ111" s="857" t="s">
        <v>437</v>
      </c>
      <c r="DR111" s="857"/>
      <c r="DS111" s="857"/>
      <c r="DT111" s="857"/>
      <c r="DU111" s="857"/>
      <c r="DV111" s="834" t="s">
        <v>127</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437</v>
      </c>
      <c r="AB112" s="820"/>
      <c r="AC112" s="820"/>
      <c r="AD112" s="820"/>
      <c r="AE112" s="821"/>
      <c r="AF112" s="822" t="s">
        <v>437</v>
      </c>
      <c r="AG112" s="820"/>
      <c r="AH112" s="820"/>
      <c r="AI112" s="820"/>
      <c r="AJ112" s="821"/>
      <c r="AK112" s="822" t="s">
        <v>127</v>
      </c>
      <c r="AL112" s="820"/>
      <c r="AM112" s="820"/>
      <c r="AN112" s="820"/>
      <c r="AO112" s="821"/>
      <c r="AP112" s="867" t="s">
        <v>437</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170704</v>
      </c>
      <c r="BR112" s="857"/>
      <c r="BS112" s="857"/>
      <c r="BT112" s="857"/>
      <c r="BU112" s="857"/>
      <c r="BV112" s="857">
        <v>282858</v>
      </c>
      <c r="BW112" s="857"/>
      <c r="BX112" s="857"/>
      <c r="BY112" s="857"/>
      <c r="BZ112" s="857"/>
      <c r="CA112" s="857">
        <v>371933</v>
      </c>
      <c r="CB112" s="857"/>
      <c r="CC112" s="857"/>
      <c r="CD112" s="857"/>
      <c r="CE112" s="857"/>
      <c r="CF112" s="918">
        <v>22.7</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437</v>
      </c>
      <c r="DR112" s="857"/>
      <c r="DS112" s="857"/>
      <c r="DT112" s="857"/>
      <c r="DU112" s="857"/>
      <c r="DV112" s="834" t="s">
        <v>127</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2518</v>
      </c>
      <c r="AB113" s="966"/>
      <c r="AC113" s="966"/>
      <c r="AD113" s="966"/>
      <c r="AE113" s="967"/>
      <c r="AF113" s="968">
        <v>3301</v>
      </c>
      <c r="AG113" s="966"/>
      <c r="AH113" s="966"/>
      <c r="AI113" s="966"/>
      <c r="AJ113" s="967"/>
      <c r="AK113" s="968">
        <v>13198</v>
      </c>
      <c r="AL113" s="966"/>
      <c r="AM113" s="966"/>
      <c r="AN113" s="966"/>
      <c r="AO113" s="967"/>
      <c r="AP113" s="969">
        <v>0.8</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238412</v>
      </c>
      <c r="BR113" s="857"/>
      <c r="BS113" s="857"/>
      <c r="BT113" s="857"/>
      <c r="BU113" s="857"/>
      <c r="BV113" s="857">
        <v>217721</v>
      </c>
      <c r="BW113" s="857"/>
      <c r="BX113" s="857"/>
      <c r="BY113" s="857"/>
      <c r="BZ113" s="857"/>
      <c r="CA113" s="857">
        <v>193269</v>
      </c>
      <c r="CB113" s="857"/>
      <c r="CC113" s="857"/>
      <c r="CD113" s="857"/>
      <c r="CE113" s="857"/>
      <c r="CF113" s="918">
        <v>11.8</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432</v>
      </c>
      <c r="DH113" s="820"/>
      <c r="DI113" s="820"/>
      <c r="DJ113" s="820"/>
      <c r="DK113" s="821"/>
      <c r="DL113" s="822" t="s">
        <v>127</v>
      </c>
      <c r="DM113" s="820"/>
      <c r="DN113" s="820"/>
      <c r="DO113" s="820"/>
      <c r="DP113" s="821"/>
      <c r="DQ113" s="822" t="s">
        <v>436</v>
      </c>
      <c r="DR113" s="820"/>
      <c r="DS113" s="820"/>
      <c r="DT113" s="820"/>
      <c r="DU113" s="821"/>
      <c r="DV113" s="867" t="s">
        <v>431</v>
      </c>
      <c r="DW113" s="868"/>
      <c r="DX113" s="868"/>
      <c r="DY113" s="868"/>
      <c r="DZ113" s="869"/>
    </row>
    <row r="114" spans="1:130" s="246"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14087</v>
      </c>
      <c r="AB114" s="820"/>
      <c r="AC114" s="820"/>
      <c r="AD114" s="820"/>
      <c r="AE114" s="821"/>
      <c r="AF114" s="822">
        <v>27124</v>
      </c>
      <c r="AG114" s="820"/>
      <c r="AH114" s="820"/>
      <c r="AI114" s="820"/>
      <c r="AJ114" s="821"/>
      <c r="AK114" s="822">
        <v>25174</v>
      </c>
      <c r="AL114" s="820"/>
      <c r="AM114" s="820"/>
      <c r="AN114" s="820"/>
      <c r="AO114" s="821"/>
      <c r="AP114" s="867">
        <v>1.5</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693464</v>
      </c>
      <c r="BR114" s="857"/>
      <c r="BS114" s="857"/>
      <c r="BT114" s="857"/>
      <c r="BU114" s="857"/>
      <c r="BV114" s="857">
        <v>636978</v>
      </c>
      <c r="BW114" s="857"/>
      <c r="BX114" s="857"/>
      <c r="BY114" s="857"/>
      <c r="BZ114" s="857"/>
      <c r="CA114" s="857">
        <v>584041</v>
      </c>
      <c r="CB114" s="857"/>
      <c r="CC114" s="857"/>
      <c r="CD114" s="857"/>
      <c r="CE114" s="857"/>
      <c r="CF114" s="918">
        <v>35.700000000000003</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437</v>
      </c>
      <c r="DH114" s="820"/>
      <c r="DI114" s="820"/>
      <c r="DJ114" s="820"/>
      <c r="DK114" s="821"/>
      <c r="DL114" s="822" t="s">
        <v>127</v>
      </c>
      <c r="DM114" s="820"/>
      <c r="DN114" s="820"/>
      <c r="DO114" s="820"/>
      <c r="DP114" s="821"/>
      <c r="DQ114" s="822" t="s">
        <v>435</v>
      </c>
      <c r="DR114" s="820"/>
      <c r="DS114" s="820"/>
      <c r="DT114" s="820"/>
      <c r="DU114" s="821"/>
      <c r="DV114" s="867" t="s">
        <v>127</v>
      </c>
      <c r="DW114" s="868"/>
      <c r="DX114" s="868"/>
      <c r="DY114" s="868"/>
      <c r="DZ114" s="869"/>
    </row>
    <row r="115" spans="1:130" s="246"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437</v>
      </c>
      <c r="AB115" s="966"/>
      <c r="AC115" s="966"/>
      <c r="AD115" s="966"/>
      <c r="AE115" s="967"/>
      <c r="AF115" s="968" t="s">
        <v>433</v>
      </c>
      <c r="AG115" s="966"/>
      <c r="AH115" s="966"/>
      <c r="AI115" s="966"/>
      <c r="AJ115" s="967"/>
      <c r="AK115" s="968" t="s">
        <v>435</v>
      </c>
      <c r="AL115" s="966"/>
      <c r="AM115" s="966"/>
      <c r="AN115" s="966"/>
      <c r="AO115" s="967"/>
      <c r="AP115" s="969" t="s">
        <v>437</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437</v>
      </c>
      <c r="BW115" s="857"/>
      <c r="BX115" s="857"/>
      <c r="BY115" s="857"/>
      <c r="BZ115" s="857"/>
      <c r="CA115" s="857" t="s">
        <v>437</v>
      </c>
      <c r="CB115" s="857"/>
      <c r="CC115" s="857"/>
      <c r="CD115" s="857"/>
      <c r="CE115" s="857"/>
      <c r="CF115" s="918" t="s">
        <v>452</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433</v>
      </c>
      <c r="DM115" s="820"/>
      <c r="DN115" s="820"/>
      <c r="DO115" s="820"/>
      <c r="DP115" s="821"/>
      <c r="DQ115" s="822" t="s">
        <v>437</v>
      </c>
      <c r="DR115" s="820"/>
      <c r="DS115" s="820"/>
      <c r="DT115" s="820"/>
      <c r="DU115" s="821"/>
      <c r="DV115" s="867" t="s">
        <v>127</v>
      </c>
      <c r="DW115" s="868"/>
      <c r="DX115" s="868"/>
      <c r="DY115" s="868"/>
      <c r="DZ115" s="869"/>
    </row>
    <row r="116" spans="1:130" s="246" customFormat="1" ht="26.25" customHeight="1" x14ac:dyDescent="0.15">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433</v>
      </c>
      <c r="AG116" s="820"/>
      <c r="AH116" s="820"/>
      <c r="AI116" s="820"/>
      <c r="AJ116" s="821"/>
      <c r="AK116" s="822" t="s">
        <v>437</v>
      </c>
      <c r="AL116" s="820"/>
      <c r="AM116" s="820"/>
      <c r="AN116" s="820"/>
      <c r="AO116" s="821"/>
      <c r="AP116" s="867" t="s">
        <v>437</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452</v>
      </c>
      <c r="DH116" s="820"/>
      <c r="DI116" s="820"/>
      <c r="DJ116" s="820"/>
      <c r="DK116" s="821"/>
      <c r="DL116" s="822" t="s">
        <v>437</v>
      </c>
      <c r="DM116" s="820"/>
      <c r="DN116" s="820"/>
      <c r="DO116" s="820"/>
      <c r="DP116" s="821"/>
      <c r="DQ116" s="822" t="s">
        <v>435</v>
      </c>
      <c r="DR116" s="820"/>
      <c r="DS116" s="820"/>
      <c r="DT116" s="820"/>
      <c r="DU116" s="821"/>
      <c r="DV116" s="867" t="s">
        <v>452</v>
      </c>
      <c r="DW116" s="868"/>
      <c r="DX116" s="868"/>
      <c r="DY116" s="868"/>
      <c r="DZ116" s="869"/>
    </row>
    <row r="117" spans="1:130" s="246" customFormat="1" ht="26.25" customHeight="1" x14ac:dyDescent="0.15">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384275</v>
      </c>
      <c r="AB117" s="952"/>
      <c r="AC117" s="952"/>
      <c r="AD117" s="952"/>
      <c r="AE117" s="953"/>
      <c r="AF117" s="954">
        <v>391992</v>
      </c>
      <c r="AG117" s="952"/>
      <c r="AH117" s="952"/>
      <c r="AI117" s="952"/>
      <c r="AJ117" s="953"/>
      <c r="AK117" s="954">
        <v>407910</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437</v>
      </c>
      <c r="BR117" s="857"/>
      <c r="BS117" s="857"/>
      <c r="BT117" s="857"/>
      <c r="BU117" s="857"/>
      <c r="BV117" s="857" t="s">
        <v>387</v>
      </c>
      <c r="BW117" s="857"/>
      <c r="BX117" s="857"/>
      <c r="BY117" s="857"/>
      <c r="BZ117" s="857"/>
      <c r="CA117" s="857" t="s">
        <v>127</v>
      </c>
      <c r="CB117" s="857"/>
      <c r="CC117" s="857"/>
      <c r="CD117" s="857"/>
      <c r="CE117" s="857"/>
      <c r="CF117" s="918" t="s">
        <v>387</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387</v>
      </c>
      <c r="DH117" s="820"/>
      <c r="DI117" s="820"/>
      <c r="DJ117" s="820"/>
      <c r="DK117" s="821"/>
      <c r="DL117" s="822" t="s">
        <v>432</v>
      </c>
      <c r="DM117" s="820"/>
      <c r="DN117" s="820"/>
      <c r="DO117" s="820"/>
      <c r="DP117" s="821"/>
      <c r="DQ117" s="822" t="s">
        <v>127</v>
      </c>
      <c r="DR117" s="820"/>
      <c r="DS117" s="820"/>
      <c r="DT117" s="820"/>
      <c r="DU117" s="821"/>
      <c r="DV117" s="867" t="s">
        <v>432</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303</v>
      </c>
      <c r="AG118" s="945"/>
      <c r="AH118" s="945"/>
      <c r="AI118" s="945"/>
      <c r="AJ118" s="946"/>
      <c r="AK118" s="947" t="s">
        <v>302</v>
      </c>
      <c r="AL118" s="945"/>
      <c r="AM118" s="945"/>
      <c r="AN118" s="945"/>
      <c r="AO118" s="946"/>
      <c r="AP118" s="948" t="s">
        <v>425</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437</v>
      </c>
      <c r="BR118" s="888"/>
      <c r="BS118" s="888"/>
      <c r="BT118" s="888"/>
      <c r="BU118" s="888"/>
      <c r="BV118" s="888" t="s">
        <v>433</v>
      </c>
      <c r="BW118" s="888"/>
      <c r="BX118" s="888"/>
      <c r="BY118" s="888"/>
      <c r="BZ118" s="888"/>
      <c r="CA118" s="888" t="s">
        <v>387</v>
      </c>
      <c r="CB118" s="888"/>
      <c r="CC118" s="888"/>
      <c r="CD118" s="888"/>
      <c r="CE118" s="888"/>
      <c r="CF118" s="918" t="s">
        <v>127</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433</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433</v>
      </c>
      <c r="AG119" s="938"/>
      <c r="AH119" s="938"/>
      <c r="AI119" s="938"/>
      <c r="AJ119" s="939"/>
      <c r="AK119" s="940" t="s">
        <v>432</v>
      </c>
      <c r="AL119" s="938"/>
      <c r="AM119" s="938"/>
      <c r="AN119" s="938"/>
      <c r="AO119" s="939"/>
      <c r="AP119" s="941" t="s">
        <v>437</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462</v>
      </c>
      <c r="BP119" s="921"/>
      <c r="BQ119" s="925">
        <v>4408813</v>
      </c>
      <c r="BR119" s="888"/>
      <c r="BS119" s="888"/>
      <c r="BT119" s="888"/>
      <c r="BU119" s="888"/>
      <c r="BV119" s="888">
        <v>4282779</v>
      </c>
      <c r="BW119" s="888"/>
      <c r="BX119" s="888"/>
      <c r="BY119" s="888"/>
      <c r="BZ119" s="888"/>
      <c r="CA119" s="888">
        <v>4104426</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432</v>
      </c>
      <c r="DH119" s="803"/>
      <c r="DI119" s="803"/>
      <c r="DJ119" s="803"/>
      <c r="DK119" s="804"/>
      <c r="DL119" s="805" t="s">
        <v>433</v>
      </c>
      <c r="DM119" s="803"/>
      <c r="DN119" s="803"/>
      <c r="DO119" s="803"/>
      <c r="DP119" s="804"/>
      <c r="DQ119" s="805" t="s">
        <v>437</v>
      </c>
      <c r="DR119" s="803"/>
      <c r="DS119" s="803"/>
      <c r="DT119" s="803"/>
      <c r="DU119" s="804"/>
      <c r="DV119" s="891" t="s">
        <v>433</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437</v>
      </c>
      <c r="AB120" s="820"/>
      <c r="AC120" s="820"/>
      <c r="AD120" s="820"/>
      <c r="AE120" s="821"/>
      <c r="AF120" s="822" t="s">
        <v>452</v>
      </c>
      <c r="AG120" s="820"/>
      <c r="AH120" s="820"/>
      <c r="AI120" s="820"/>
      <c r="AJ120" s="821"/>
      <c r="AK120" s="822" t="s">
        <v>127</v>
      </c>
      <c r="AL120" s="820"/>
      <c r="AM120" s="820"/>
      <c r="AN120" s="820"/>
      <c r="AO120" s="821"/>
      <c r="AP120" s="867" t="s">
        <v>127</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3201471</v>
      </c>
      <c r="BR120" s="885"/>
      <c r="BS120" s="885"/>
      <c r="BT120" s="885"/>
      <c r="BU120" s="885"/>
      <c r="BV120" s="885">
        <v>3326080</v>
      </c>
      <c r="BW120" s="885"/>
      <c r="BX120" s="885"/>
      <c r="BY120" s="885"/>
      <c r="BZ120" s="885"/>
      <c r="CA120" s="885">
        <v>3287462</v>
      </c>
      <c r="CB120" s="885"/>
      <c r="CC120" s="885"/>
      <c r="CD120" s="885"/>
      <c r="CE120" s="885"/>
      <c r="CF120" s="909">
        <v>200.8</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170704</v>
      </c>
      <c r="DH120" s="885"/>
      <c r="DI120" s="885"/>
      <c r="DJ120" s="885"/>
      <c r="DK120" s="885"/>
      <c r="DL120" s="885">
        <v>282858</v>
      </c>
      <c r="DM120" s="885"/>
      <c r="DN120" s="885"/>
      <c r="DO120" s="885"/>
      <c r="DP120" s="885"/>
      <c r="DQ120" s="885">
        <v>371933</v>
      </c>
      <c r="DR120" s="885"/>
      <c r="DS120" s="885"/>
      <c r="DT120" s="885"/>
      <c r="DU120" s="885"/>
      <c r="DV120" s="886">
        <v>22.7</v>
      </c>
      <c r="DW120" s="886"/>
      <c r="DX120" s="886"/>
      <c r="DY120" s="886"/>
      <c r="DZ120" s="887"/>
    </row>
    <row r="121" spans="1:130" s="246" customFormat="1" ht="26.25" customHeight="1" x14ac:dyDescent="0.15">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433</v>
      </c>
      <c r="AB121" s="820"/>
      <c r="AC121" s="820"/>
      <c r="AD121" s="820"/>
      <c r="AE121" s="821"/>
      <c r="AF121" s="822" t="s">
        <v>127</v>
      </c>
      <c r="AG121" s="820"/>
      <c r="AH121" s="820"/>
      <c r="AI121" s="820"/>
      <c r="AJ121" s="821"/>
      <c r="AK121" s="822" t="s">
        <v>452</v>
      </c>
      <c r="AL121" s="820"/>
      <c r="AM121" s="820"/>
      <c r="AN121" s="820"/>
      <c r="AO121" s="821"/>
      <c r="AP121" s="867" t="s">
        <v>452</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t="s">
        <v>432</v>
      </c>
      <c r="BR121" s="857"/>
      <c r="BS121" s="857"/>
      <c r="BT121" s="857"/>
      <c r="BU121" s="857"/>
      <c r="BV121" s="857" t="s">
        <v>433</v>
      </c>
      <c r="BW121" s="857"/>
      <c r="BX121" s="857"/>
      <c r="BY121" s="857"/>
      <c r="BZ121" s="857"/>
      <c r="CA121" s="857" t="s">
        <v>127</v>
      </c>
      <c r="CB121" s="857"/>
      <c r="CC121" s="857"/>
      <c r="CD121" s="857"/>
      <c r="CE121" s="857"/>
      <c r="CF121" s="918" t="s">
        <v>433</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t="s">
        <v>433</v>
      </c>
      <c r="DH121" s="857"/>
      <c r="DI121" s="857"/>
      <c r="DJ121" s="857"/>
      <c r="DK121" s="857"/>
      <c r="DL121" s="857" t="s">
        <v>433</v>
      </c>
      <c r="DM121" s="857"/>
      <c r="DN121" s="857"/>
      <c r="DO121" s="857"/>
      <c r="DP121" s="857"/>
      <c r="DQ121" s="857" t="s">
        <v>432</v>
      </c>
      <c r="DR121" s="857"/>
      <c r="DS121" s="857"/>
      <c r="DT121" s="857"/>
      <c r="DU121" s="857"/>
      <c r="DV121" s="834" t="s">
        <v>127</v>
      </c>
      <c r="DW121" s="834"/>
      <c r="DX121" s="834"/>
      <c r="DY121" s="834"/>
      <c r="DZ121" s="835"/>
    </row>
    <row r="122" spans="1:130" s="246"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437</v>
      </c>
      <c r="AB122" s="820"/>
      <c r="AC122" s="820"/>
      <c r="AD122" s="820"/>
      <c r="AE122" s="821"/>
      <c r="AF122" s="822" t="s">
        <v>433</v>
      </c>
      <c r="AG122" s="820"/>
      <c r="AH122" s="820"/>
      <c r="AI122" s="820"/>
      <c r="AJ122" s="821"/>
      <c r="AK122" s="822" t="s">
        <v>433</v>
      </c>
      <c r="AL122" s="820"/>
      <c r="AM122" s="820"/>
      <c r="AN122" s="820"/>
      <c r="AO122" s="821"/>
      <c r="AP122" s="867" t="s">
        <v>433</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2469995</v>
      </c>
      <c r="BR122" s="888"/>
      <c r="BS122" s="888"/>
      <c r="BT122" s="888"/>
      <c r="BU122" s="888"/>
      <c r="BV122" s="888">
        <v>2550924</v>
      </c>
      <c r="BW122" s="888"/>
      <c r="BX122" s="888"/>
      <c r="BY122" s="888"/>
      <c r="BZ122" s="888"/>
      <c r="CA122" s="888">
        <v>2422309</v>
      </c>
      <c r="CB122" s="888"/>
      <c r="CC122" s="888"/>
      <c r="CD122" s="888"/>
      <c r="CE122" s="888"/>
      <c r="CF122" s="889">
        <v>147.9</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t="s">
        <v>432</v>
      </c>
      <c r="DH122" s="857"/>
      <c r="DI122" s="857"/>
      <c r="DJ122" s="857"/>
      <c r="DK122" s="857"/>
      <c r="DL122" s="857" t="s">
        <v>127</v>
      </c>
      <c r="DM122" s="857"/>
      <c r="DN122" s="857"/>
      <c r="DO122" s="857"/>
      <c r="DP122" s="857"/>
      <c r="DQ122" s="857" t="s">
        <v>432</v>
      </c>
      <c r="DR122" s="857"/>
      <c r="DS122" s="857"/>
      <c r="DT122" s="857"/>
      <c r="DU122" s="857"/>
      <c r="DV122" s="834" t="s">
        <v>433</v>
      </c>
      <c r="DW122" s="834"/>
      <c r="DX122" s="834"/>
      <c r="DY122" s="834"/>
      <c r="DZ122" s="835"/>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432</v>
      </c>
      <c r="AB123" s="820"/>
      <c r="AC123" s="820"/>
      <c r="AD123" s="820"/>
      <c r="AE123" s="821"/>
      <c r="AF123" s="822" t="s">
        <v>437</v>
      </c>
      <c r="AG123" s="820"/>
      <c r="AH123" s="820"/>
      <c r="AI123" s="820"/>
      <c r="AJ123" s="821"/>
      <c r="AK123" s="822" t="s">
        <v>433</v>
      </c>
      <c r="AL123" s="820"/>
      <c r="AM123" s="820"/>
      <c r="AN123" s="820"/>
      <c r="AO123" s="821"/>
      <c r="AP123" s="867" t="s">
        <v>127</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472</v>
      </c>
      <c r="BP123" s="921"/>
      <c r="BQ123" s="875">
        <v>5671466</v>
      </c>
      <c r="BR123" s="876"/>
      <c r="BS123" s="876"/>
      <c r="BT123" s="876"/>
      <c r="BU123" s="876"/>
      <c r="BV123" s="876">
        <v>5877004</v>
      </c>
      <c r="BW123" s="876"/>
      <c r="BX123" s="876"/>
      <c r="BY123" s="876"/>
      <c r="BZ123" s="876"/>
      <c r="CA123" s="876">
        <v>5709771</v>
      </c>
      <c r="CB123" s="876"/>
      <c r="CC123" s="876"/>
      <c r="CD123" s="876"/>
      <c r="CE123" s="876"/>
      <c r="CF123" s="786"/>
      <c r="CG123" s="787"/>
      <c r="CH123" s="787"/>
      <c r="CI123" s="787"/>
      <c r="CJ123" s="877"/>
      <c r="CK123" s="912"/>
      <c r="CL123" s="898"/>
      <c r="CM123" s="898"/>
      <c r="CN123" s="898"/>
      <c r="CO123" s="899"/>
      <c r="CP123" s="878" t="s">
        <v>473</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432</v>
      </c>
      <c r="DR123" s="820"/>
      <c r="DS123" s="820"/>
      <c r="DT123" s="820"/>
      <c r="DU123" s="821"/>
      <c r="DV123" s="867" t="s">
        <v>432</v>
      </c>
      <c r="DW123" s="868"/>
      <c r="DX123" s="868"/>
      <c r="DY123" s="868"/>
      <c r="DZ123" s="869"/>
    </row>
    <row r="124" spans="1:130" s="246" customFormat="1" ht="26.25" customHeight="1" thickBot="1" x14ac:dyDescent="0.2">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433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433</v>
      </c>
      <c r="DR125" s="885"/>
      <c r="DS125" s="885"/>
      <c r="DT125" s="885"/>
      <c r="DU125" s="885"/>
      <c r="DV125" s="886" t="s">
        <v>433</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437</v>
      </c>
      <c r="AB126" s="820"/>
      <c r="AC126" s="820"/>
      <c r="AD126" s="820"/>
      <c r="AE126" s="821"/>
      <c r="AF126" s="822" t="s">
        <v>127</v>
      </c>
      <c r="AG126" s="820"/>
      <c r="AH126" s="820"/>
      <c r="AI126" s="820"/>
      <c r="AJ126" s="821"/>
      <c r="AK126" s="822" t="s">
        <v>437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433</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t="s">
        <v>127</v>
      </c>
      <c r="AB128" s="841"/>
      <c r="AC128" s="841"/>
      <c r="AD128" s="841"/>
      <c r="AE128" s="842"/>
      <c r="AF128" s="843" t="s">
        <v>127</v>
      </c>
      <c r="AG128" s="841"/>
      <c r="AH128" s="841"/>
      <c r="AI128" s="841"/>
      <c r="AJ128" s="842"/>
      <c r="AK128" s="843" t="s">
        <v>127</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433</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t="s">
        <v>433</v>
      </c>
      <c r="DH128" s="831"/>
      <c r="DI128" s="831"/>
      <c r="DJ128" s="831"/>
      <c r="DK128" s="831"/>
      <c r="DL128" s="831" t="s">
        <v>127</v>
      </c>
      <c r="DM128" s="831"/>
      <c r="DN128" s="831"/>
      <c r="DO128" s="831"/>
      <c r="DP128" s="831"/>
      <c r="DQ128" s="831" t="s">
        <v>127</v>
      </c>
      <c r="DR128" s="831"/>
      <c r="DS128" s="831"/>
      <c r="DT128" s="831"/>
      <c r="DU128" s="831"/>
      <c r="DV128" s="832" t="s">
        <v>433</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2035900</v>
      </c>
      <c r="AB129" s="820"/>
      <c r="AC129" s="820"/>
      <c r="AD129" s="820"/>
      <c r="AE129" s="821"/>
      <c r="AF129" s="822">
        <v>1982755</v>
      </c>
      <c r="AG129" s="820"/>
      <c r="AH129" s="820"/>
      <c r="AI129" s="820"/>
      <c r="AJ129" s="821"/>
      <c r="AK129" s="822">
        <v>1946182</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437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295108</v>
      </c>
      <c r="AB130" s="820"/>
      <c r="AC130" s="820"/>
      <c r="AD130" s="820"/>
      <c r="AE130" s="821"/>
      <c r="AF130" s="822">
        <v>291797</v>
      </c>
      <c r="AG130" s="820"/>
      <c r="AH130" s="820"/>
      <c r="AI130" s="820"/>
      <c r="AJ130" s="821"/>
      <c r="AK130" s="822">
        <v>308817</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5.6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1740792</v>
      </c>
      <c r="AB131" s="803"/>
      <c r="AC131" s="803"/>
      <c r="AD131" s="803"/>
      <c r="AE131" s="804"/>
      <c r="AF131" s="805">
        <v>1690958</v>
      </c>
      <c r="AG131" s="803"/>
      <c r="AH131" s="803"/>
      <c r="AI131" s="803"/>
      <c r="AJ131" s="804"/>
      <c r="AK131" s="805">
        <v>1637365</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t="s">
        <v>496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5.1222087419999998</v>
      </c>
      <c r="AB132" s="783"/>
      <c r="AC132" s="783"/>
      <c r="AD132" s="783"/>
      <c r="AE132" s="784"/>
      <c r="AF132" s="785">
        <v>5.9253393640000001</v>
      </c>
      <c r="AG132" s="783"/>
      <c r="AH132" s="783"/>
      <c r="AI132" s="783"/>
      <c r="AJ132" s="784"/>
      <c r="AK132" s="785">
        <v>6.0519798580000002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5.5</v>
      </c>
      <c r="AB133" s="762"/>
      <c r="AC133" s="762"/>
      <c r="AD133" s="762"/>
      <c r="AE133" s="763"/>
      <c r="AF133" s="761">
        <v>5.5</v>
      </c>
      <c r="AG133" s="762"/>
      <c r="AH133" s="762"/>
      <c r="AI133" s="762"/>
      <c r="AJ133" s="763"/>
      <c r="AK133" s="761">
        <v>5.6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SBBhLiqSvBGqVzvHKUWoPzaZAgdUgBxNQb13aLU62jKfYFZAQVVtFN/a2XngKlRrP8GXYYSTGbJwii7MqnexA==" saltValue="BEQ6Bnh5qJ30ezIFZQBv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election activeCell="BD36" sqref="BD3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n2+HktZFlg2PVgC7N5Ukdg4mOvW1FgS1f6xq9wuQ07xMXTRkNIiep2R5ivzAO0HXAGg5UxqDAx4cDKMgw4/KA==" saltValue="pdzkKIZICta1EiRnHQuzm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40" zoomScaleNormal="40" zoomScaleSheetLayoutView="55" workbookViewId="0">
      <selection activeCell="BI5" sqref="BI5"/>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jzGebL6EvMQyBseXOL1L19+i2Isw1ZLeeSvqkaDg8leCgE9ubszBEsU2J+vdPn6UqztOMFyCVnzd1L02gQ1jA==" saltValue="DuADUxHneRjIMK2oaL5WW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D36" sqref="BD3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488164</v>
      </c>
      <c r="AP9" s="312">
        <v>177902</v>
      </c>
      <c r="AQ9" s="313">
        <v>213574</v>
      </c>
      <c r="AR9" s="314">
        <v>-16.7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106256</v>
      </c>
      <c r="AP10" s="315">
        <v>38723</v>
      </c>
      <c r="AQ10" s="316">
        <v>27269</v>
      </c>
      <c r="AR10" s="317">
        <v>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6140</v>
      </c>
      <c r="AP11" s="315">
        <v>2238</v>
      </c>
      <c r="AQ11" s="316">
        <v>27363</v>
      </c>
      <c r="AR11" s="317">
        <v>-91.8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t="s">
        <v>512</v>
      </c>
      <c r="AP12" s="315" t="s">
        <v>512</v>
      </c>
      <c r="AQ12" s="316">
        <v>4914</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t="s">
        <v>512</v>
      </c>
      <c r="AP14" s="315" t="s">
        <v>512</v>
      </c>
      <c r="AQ14" s="316">
        <v>8817</v>
      </c>
      <c r="AR14" s="317" t="s">
        <v>512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v>24916</v>
      </c>
      <c r="AP15" s="315">
        <v>9080</v>
      </c>
      <c r="AQ15" s="316">
        <v>5079</v>
      </c>
      <c r="AR15" s="317">
        <v>78.8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-61776</v>
      </c>
      <c r="AP16" s="315">
        <v>-22513</v>
      </c>
      <c r="AQ16" s="316">
        <v>-19713</v>
      </c>
      <c r="AR16" s="317">
        <v>14.2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563700</v>
      </c>
      <c r="AP17" s="315">
        <v>205430</v>
      </c>
      <c r="AQ17" s="316">
        <v>267304</v>
      </c>
      <c r="AR17" s="317">
        <v>-23.1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20.41</v>
      </c>
      <c r="AP21" s="328">
        <v>25.06</v>
      </c>
      <c r="AQ21" s="329">
        <v>-4.6500000000000004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99.7</v>
      </c>
      <c r="AP22" s="333">
        <v>93.7</v>
      </c>
      <c r="AQ22" s="334">
        <v>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369538</v>
      </c>
      <c r="AP32" s="342">
        <v>134671</v>
      </c>
      <c r="AQ32" s="343">
        <v>151350</v>
      </c>
      <c r="AR32" s="344">
        <v>-11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13198</v>
      </c>
      <c r="AP35" s="342">
        <v>4810</v>
      </c>
      <c r="AQ35" s="343">
        <v>30589</v>
      </c>
      <c r="AR35" s="344">
        <v>-84.3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v>25174</v>
      </c>
      <c r="AP36" s="342">
        <v>9174</v>
      </c>
      <c r="AQ36" s="343">
        <v>6092</v>
      </c>
      <c r="AR36" s="344">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t="s">
        <v>512</v>
      </c>
      <c r="AP37" s="342" t="s">
        <v>512</v>
      </c>
      <c r="AQ37" s="343">
        <v>1860</v>
      </c>
      <c r="AR37" s="344" t="s">
        <v>512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t="s">
        <v>512</v>
      </c>
      <c r="AP38" s="345" t="s">
        <v>512</v>
      </c>
      <c r="AQ38" s="346">
        <v>61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t="s">
        <v>512</v>
      </c>
      <c r="AP39" s="342" t="s">
        <v>512</v>
      </c>
      <c r="AQ39" s="343">
        <v>-9157</v>
      </c>
      <c r="AR39" s="344" t="s">
        <v>512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-308817</v>
      </c>
      <c r="AP40" s="342">
        <v>-112543</v>
      </c>
      <c r="AQ40" s="343">
        <v>-135364</v>
      </c>
      <c r="AR40" s="344">
        <v>-16.899999999999999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99093</v>
      </c>
      <c r="AP41" s="342">
        <v>36113</v>
      </c>
      <c r="AQ41" s="343">
        <v>45431</v>
      </c>
      <c r="AR41" s="344">
        <v>-20.5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1675074</v>
      </c>
      <c r="AN51" s="364">
        <v>563429</v>
      </c>
      <c r="AO51" s="365">
        <v>104.8</v>
      </c>
      <c r="AP51" s="366">
        <v>288550</v>
      </c>
      <c r="AQ51" s="367">
        <v>20.8</v>
      </c>
      <c r="AR51" s="368">
        <v>84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453419</v>
      </c>
      <c r="AN52" s="372">
        <v>152512</v>
      </c>
      <c r="AO52" s="373">
        <v>6.5</v>
      </c>
      <c r="AP52" s="374">
        <v>141525</v>
      </c>
      <c r="AQ52" s="375">
        <v>10.1</v>
      </c>
      <c r="AR52" s="376">
        <v>-3.6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623723</v>
      </c>
      <c r="AN53" s="364">
        <v>212875</v>
      </c>
      <c r="AO53" s="365">
        <v>-62.2</v>
      </c>
      <c r="AP53" s="366">
        <v>287914</v>
      </c>
      <c r="AQ53" s="367">
        <v>-0.2</v>
      </c>
      <c r="AR53" s="368">
        <v>-62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580934</v>
      </c>
      <c r="AN54" s="372">
        <v>198271</v>
      </c>
      <c r="AO54" s="373">
        <v>30</v>
      </c>
      <c r="AP54" s="374">
        <v>146531</v>
      </c>
      <c r="AQ54" s="375">
        <v>3.5</v>
      </c>
      <c r="AR54" s="376">
        <v>26.5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477784</v>
      </c>
      <c r="AN55" s="364">
        <v>167467</v>
      </c>
      <c r="AO55" s="365">
        <v>-21.3</v>
      </c>
      <c r="AP55" s="366">
        <v>310300</v>
      </c>
      <c r="AQ55" s="367">
        <v>7.8</v>
      </c>
      <c r="AR55" s="368">
        <v>-29.1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267641</v>
      </c>
      <c r="AN56" s="372">
        <v>93810</v>
      </c>
      <c r="AO56" s="373">
        <v>-52.7</v>
      </c>
      <c r="AP56" s="374">
        <v>157576</v>
      </c>
      <c r="AQ56" s="375">
        <v>7.5</v>
      </c>
      <c r="AR56" s="376">
        <v>-60.2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480847</v>
      </c>
      <c r="AN57" s="364">
        <v>171608</v>
      </c>
      <c r="AO57" s="365">
        <v>2.5</v>
      </c>
      <c r="AP57" s="366">
        <v>317319</v>
      </c>
      <c r="AQ57" s="367">
        <v>2.2999999999999998</v>
      </c>
      <c r="AR57" s="368">
        <v>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224699</v>
      </c>
      <c r="AN58" s="372">
        <v>80192</v>
      </c>
      <c r="AO58" s="373">
        <v>-14.5</v>
      </c>
      <c r="AP58" s="374">
        <v>164214</v>
      </c>
      <c r="AQ58" s="375">
        <v>4.2</v>
      </c>
      <c r="AR58" s="376">
        <v>-18.7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388093</v>
      </c>
      <c r="AN59" s="364">
        <v>141433</v>
      </c>
      <c r="AO59" s="365">
        <v>-17.600000000000001</v>
      </c>
      <c r="AP59" s="366">
        <v>289738</v>
      </c>
      <c r="AQ59" s="367">
        <v>-8.6999999999999993</v>
      </c>
      <c r="AR59" s="368">
        <v>-8.9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190074</v>
      </c>
      <c r="AN60" s="372">
        <v>69269</v>
      </c>
      <c r="AO60" s="373">
        <v>-13.6</v>
      </c>
      <c r="AP60" s="374">
        <v>156238</v>
      </c>
      <c r="AQ60" s="375">
        <v>-4.9000000000000004</v>
      </c>
      <c r="AR60" s="376">
        <v>-8.6999999999999993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729104</v>
      </c>
      <c r="AN61" s="379">
        <v>251362</v>
      </c>
      <c r="AO61" s="380">
        <v>1.2</v>
      </c>
      <c r="AP61" s="381">
        <v>298764</v>
      </c>
      <c r="AQ61" s="382">
        <v>4.4000000000000004</v>
      </c>
      <c r="AR61" s="368">
        <v>-3.2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343353</v>
      </c>
      <c r="AN62" s="372">
        <v>118811</v>
      </c>
      <c r="AO62" s="373">
        <v>-8.9</v>
      </c>
      <c r="AP62" s="374">
        <v>153217</v>
      </c>
      <c r="AQ62" s="375">
        <v>4.0999999999999996</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n//P1ysrQdS6tAoX5PQbsFw5MjpQn79PKhji6Nwl+IKzUxEPv6J0p31xPgURSfCG7+/zY/5fZDJs5HdLn/1Ww==" saltValue="U9fdUDZ0QVMIpFIgJ+2K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election activeCell="BD36" sqref="BD3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7MaeJ5Y2Vv0gtk2yvItzF6oyvcXJgFG92obMxhJBCWI46FOPVXuq3nsm/NiatwEkww/sAbiRW0QXefSySNSUw==" saltValue="tD8wVw5YJV4RNHAdddWb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BD36" sqref="BD3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riR6MzsbVEQiwHU3u4KYLLbyOvESKmixjGL5xxJ2FNfnBeZ6ClJ1hFK6AM5j9q38Dk/RAvuwtyxO1Jq2gft/Q==" saltValue="utHdjFdNX3vqHcGdgsPQ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M49" sqref="M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62.14</v>
      </c>
      <c r="G47" s="12">
        <v>60.11</v>
      </c>
      <c r="H47" s="12">
        <v>61.36</v>
      </c>
      <c r="I47" s="12">
        <v>63.04</v>
      </c>
      <c r="J47" s="13">
        <v>60.66</v>
      </c>
    </row>
    <row r="48" spans="2:10" ht="57.75" customHeight="1" x14ac:dyDescent="0.15">
      <c r="B48" s="14"/>
      <c r="C48" s="1196" t="s">
        <v>4</v>
      </c>
      <c r="D48" s="1196"/>
      <c r="E48" s="1197"/>
      <c r="F48" s="15">
        <v>27.14</v>
      </c>
      <c r="G48" s="16">
        <v>27.42</v>
      </c>
      <c r="H48" s="16">
        <v>24.9</v>
      </c>
      <c r="I48" s="16">
        <v>17</v>
      </c>
      <c r="J48" s="17">
        <v>14.8</v>
      </c>
    </row>
    <row r="49" spans="2:10" ht="57.75" customHeight="1" thickBot="1" x14ac:dyDescent="0.2">
      <c r="B49" s="18"/>
      <c r="C49" s="1198" t="s">
        <v>5</v>
      </c>
      <c r="D49" s="1198"/>
      <c r="E49" s="1199"/>
      <c r="F49" s="19" t="s">
        <v>559</v>
      </c>
      <c r="G49" s="20">
        <v>1.27</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MznEDdnXDpRed6U+DeGHMFGRV0sKvzgeImLNx4bwwOR38OtFr3W+Xeg0LCPEbH+rJoLvyL3ycayR7nUyl4c8A==" saltValue="tVP6kXrKK0IwFwZTD+xy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133132</cp:lastModifiedBy>
  <cp:lastPrinted>2020-03-13T07:49:18Z</cp:lastPrinted>
  <dcterms:created xsi:type="dcterms:W3CDTF">2020-02-10T05:08:27Z</dcterms:created>
  <dcterms:modified xsi:type="dcterms:W3CDTF">2020-11-16T06:35:50Z</dcterms:modified>
</cp:coreProperties>
</file>