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<sst xmlns="http://schemas.openxmlformats.org/spreadsheetml/2006/main" count="1228" uniqueCount="622">
  <si>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</si>
  <si>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</si>
  <si>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</si>
  <si>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</si>
  <si>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</si>
  <si>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</si>
  <si>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</si>
  <si>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</si>
  <si>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</si>
  <si>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</si>
  <si>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</si>
  <si>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</si>
  <si>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</si>
  <si>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</si>
  <si>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</si>
  <si>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</si>
  <si>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</si>
  <si>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</si>
  <si>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</si>
  <si>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</si>
  <si>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</si>
  <si>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</si>
  <si>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</si>
  <si>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</si>
  <si>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</si>
  <si>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</si>
  <si>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</si>
  <si>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</si>
  <si>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</si>
  <si>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</si>
  <si>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</si>
  <si>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</si>
  <si>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</si>
  <si>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</si>
  <si>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</si>
  <si>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</si>
  <si>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</si>
  <si>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</si>
  <si>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</si>
  <si>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</si>
  <si>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</si>
  <si>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</si>
  <si>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</si>
  <si>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</si>
  <si>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</si>
  <si>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</si>
  <si>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</si>
  <si>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</si>
  <si>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</si>
  <si>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</si>
  <si>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</si>
  <si>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</si>
  <si>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</si>
  <si>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</si>
  <si>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</si>
  <si>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</si>
  <si>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</si>
  <si>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</si>
  <si>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</si>
  <si>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</si>
  <si>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</si>
  <si>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</si>
  <si>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</si>
  <si>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</si>
  <si>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</si>
  <si>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</si>
  <si>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</si>
  <si>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</si>
  <si>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</si>
  <si>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</si>
  <si>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</si>
  <si>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</si>
  <si>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</si>
  <si>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</si>
  <si>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</si>
  <si>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</si>
  <si>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</si>
  <si>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</si>
  <si>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</si>
  <si>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</si>
  <si>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</si>
  <si>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</si>
  <si>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</si>
  <si>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</si>
  <si>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</si>
  <si>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</si>
  <si>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</si>
  <si>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</si>
  <si>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</si>
  <si>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</si>
  <si>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</si>
  <si>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</si>
  <si>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</si>
  <si>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</si>
  <si>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</si>
  <si>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</si>
  <si>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</si>
  <si>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</si>
  <si>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</si>
  <si>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</si>
  <si>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</si>
  <si>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</si>
  <si>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</si>
  <si>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</si>
  <si>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</si>
  <si>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</si>
  <si>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</si>
  <si>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</si>
  <si>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</si>
  <si>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</si>
  <si>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</si>
  <si>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</si>
  <si>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</si>
  <si>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</si>
  <si>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</si>
  <si>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</si>
  <si>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</si>
  <si>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</si>
  <si>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</si>
  <si>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</si>
  <si>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</si>
  <si>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</si>
  <si>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</si>
  <si>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</si>
  <si>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</si>
  <si>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</si>
  <si>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</si>
  <si>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</si>
  <si>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</si>
  <si>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</si>
  <si>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</si>
  <si>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</si>
  <si>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</si>
  <si>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</si>
  <si>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</si>
  <si>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</si>
  <si>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</si>
  <si>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</si>
  <si>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</si>
  <si>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</si>
  <si>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</si>
  <si>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</si>
  <si>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</si>
  <si>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</si>
  <si>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</si>
  <si>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</si>
  <si>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</si>
  <si>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</si>
  <si>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</si>
  <si>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</si>
  <si>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</si>
  <si>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</si>
  <si>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</si>
  <si>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</si>
  <si>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</si>
  <si>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</si>
  <si>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</si>
  <si>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</si>
  <si>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</si>
  <si>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</si>
  <si>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</si>
  <si>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</si>
  <si>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</si>
  <si>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</si>
  <si>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</si>
  <si>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</si>
  <si>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</si>
  <si>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</si>
  <si>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</si>
  <si>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</si>
  <si>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</si>
  <si>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</si>
  <si>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</si>
  <si>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</si>
  <si>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</si>
  <si>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</si>
  <si>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</si>
  <si>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</si>
  <si>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</si>
  <si>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</si>
  <si>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</si>
  <si>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</si>
  <si>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</si>
  <si>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</si>
  <si>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</si>
  <si>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</si>
  <si>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</si>
  <si>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</si>
  <si>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</si>
  <si>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</si>
  <si>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</si>
  <si>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</si>
  <si>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</si>
  <si>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</si>
  <si>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</si>
  <si>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</si>
  <si>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</si>
  <si>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</si>
  <si>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</si>
  <si>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</si>
  <si>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</si>
  <si>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</si>
  <si>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</si>
  <si>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</si>
  <si>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</si>
  <si>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</si>
  <si>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</si>
  <si>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</si>
  <si>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</si>
  <si>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</si>
  <si>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</si>
  <si>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</si>
  <si>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</si>
  <si>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</si>
  <si>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</si>
  <si>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</si>
  <si>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和歌山県太地町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</si>
  <si>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</si>
  <si>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</si>
  <si>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</si>
  <si>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</si>
  <si>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</si>
  <si>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</si>
  <si>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</si>
  <si>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</si>
  <si>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</si>
  <si>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</si>
  <si>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</si>
  <si>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</si>
  <si>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</si>
  <si>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</si>
  <si>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</si>
  <si>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</si>
  <si>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</si>
  <si>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</si>
  <si>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</si>
  <si>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</si>
  <si>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</si>
  <si>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</si>
  <si>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</si>
  <si>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</si>
  <si>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</si>
  <si>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</si>
  <si>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</si>
  <si>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</si>
  <si>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</si>
  <si>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</si>
  <si>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</si>
  <si>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</si>
  <si>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</si>
  <si>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</si>
  <si>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</si>
  <si>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</si>
  <si>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</si>
  <si>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</si>
  <si>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</si>
  <si>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</si>
  <si>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</si>
  <si>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</si>
  <si>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</si>
  <si>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</si>
  <si>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</si>
  <si>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</si>
  <si>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</si>
  <si>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</si>
  <si>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</si>
  <si>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</si>
  <si>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</si>
  <si>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</si>
  <si>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</si>
  <si>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</si>
  <si>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</si>
  <si>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</si>
  <si>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</si>
  <si>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</si>
  <si>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</si>
  <si>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</si>
  <si>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</si>
  <si>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</si>
  <si>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</si>
  <si>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</si>
  <si>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</si>
  <si>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</si>
  <si>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</si>
  <si>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</si>
  <si>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</si>
  <si>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</si>
  <si>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</si>
  <si>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</si>
  <si>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</si>
  <si>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</si>
  <si>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</si>
  <si>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</si>
  <si>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</si>
  <si>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</si>
  <si>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</si>
  <si>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</si>
  <si>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</si>
  <si>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</si>
  <si>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</si>
  <si>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</si>
  <si>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</si>
  <si>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</si>
  <si>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</si>
  <si>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</si>
  <si>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</si>
  <si>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</si>
  <si>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</si>
  <si>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</si>
  <si>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</si>
  <si>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</si>
  <si>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</si>
  <si>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</si>
  <si>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</si>
  <si>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</si>
  <si>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</si>
  <si>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</si>
  <si>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</si>
  <si>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</si>
  <si>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</si>
  <si>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</si>
  <si>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</si>
  <si>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</si>
  <si>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</si>
  <si>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</si>
  <si>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</si>
  <si>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</si>
  <si>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</si>
  <si>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</si>
  <si>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</si>
  <si>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</si>
  <si>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</si>
  <si>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</si>
  <si>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</si>
  <si>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</si>
  <si>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</si>
  <si>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</si>
  <si>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</si>
  <si>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</si>
  <si>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</si>
  <si>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</si>
  <si>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</si>
  <si>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</si>
  <si>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</si>
  <si>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</si>
  <si>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</si>
  <si>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</si>
  <si>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</si>
  <si>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</si>
  <si>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</si>
  <si>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</si>
  <si>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</si>
  <si>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</si>
  <si>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</si>
  <si>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</si>
  <si>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</si>
  <si>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</si>
  <si>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</si>
  <si>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</si>
  <si>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</si>
  <si>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</si>
  <si>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</si>
  <si>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</si>
  <si>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</si>
  <si>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</si>
  <si>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</si>
  <si>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和歌山県太地町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</si>
  <si>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</si>
  <si>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</si>
  <si>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</si>
  <si>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</si>
  <si>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</si>
  <si>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</si>
  <si>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</si>
  <si>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</si>
  <si>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</si>
  <si>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</si>
  <si>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</si>
  <si>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</si>
  <si>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</si>
  <si>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</si>
  <si>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</si>
  <si>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</si>
  <si>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</si>
  <si>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</si>
  <si>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</si>
  <si>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</si>
  <si>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</si>
  <si>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</si>
  <si>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</si>
  <si>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</si>
  <si>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</si>
  <si>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</si>
  <si>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</si>
  <si>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</si>
  <si>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</si>
  <si>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</si>
  <si>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</si>
  <si>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</si>
  <si>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</si>
  <si>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</si>
  <si>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</si>
  <si>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</si>
  <si>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</si>
  <si>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</si>
  <si>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</si>
  <si>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</si>
  <si>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</si>
  <si>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</si>
  <si>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</si>
  <si>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</si>
  <si>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</si>
  <si>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</si>
  <si>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</si>
  <si>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</si>
  <si>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</si>
  <si>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</si>
  <si>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</si>
  <si>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</si>
  <si>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</si>
  <si>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</si>
  <si>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</si>
  <si>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</si>
  <si>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</si>
  <si>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</si>
  <si>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</si>
  <si>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</si>
  <si>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</si>
  <si>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</si>
  <si>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</si>
  <si>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</si>
  <si>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</si>
  <si>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</si>
  <si>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</si>
  <si>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</si>
  <si>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</si>
  <si>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</si>
  <si>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</si>
  <si>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</si>
  <si>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</si>
  <si>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</si>
  <si>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</si>
  <si>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</si>
  <si>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</si>
  <si>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</si>
  <si>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</si>
  <si>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</si>
  <si>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</si>
  <si>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</si>
  <si>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</si>
  <si>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</si>
  <si>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</si>
  <si>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</si>
  <si>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</si>
  <si>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</si>
  <si>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</si>
  <si>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</si>
  <si>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</si>
  <si>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</si>
  <si>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</si>
  <si>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</si>
  <si>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</si>
  <si>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</si>
  <si>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</si>
  <si>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</si>
  <si>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</si>
  <si>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</si>
  <si>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</si>
  <si>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</si>
  <si>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</si>
  <si>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</si>
  <si>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</si>
  <si>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</si>
  <si>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</si>
  <si>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</si>
  <si>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</si>
  <si>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</si>
  <si>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</si>
  <si>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</si>
  <si>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</si>
  <si>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</si>
  <si>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</si>
  <si>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</si>
  <si>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</si>
  <si>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</si>
  <si>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</si>
  <si>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</si>
  <si>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</si>
  <si>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</si>
  <si>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</si>
  <si>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</si>
  <si>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</si>
  <si>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</si>
  <si>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</si>
  <si>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</si>
  <si>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</si>
  <si>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</si>
  <si>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</si>
  <si>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</si>
  <si>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</si>
  <si>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</si>
  <si>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</si>
  <si>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</si>
  <si>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</si>
  <si>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</si>
  <si>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</si>
  <si>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</si>
  <si>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</si>
  <si>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</si>
  <si>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</si>
  <si>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</si>
  <si>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</si>
  <si>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</si>
  <si>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</si>
  <si>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</si>
  <si>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</si>
  <si>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</si>
  <si>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</si>
  <si>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</si>
  <si>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</si>
  <si>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</si>
  <si>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</si>
  <si>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</si>
  <si>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</si>
  <si>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</si>
  <si>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</si>
  <si>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</si>
  <si>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</si>
  <si>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</si>
  <si>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</si>
  <si>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</si>
  <si>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</si>
  <si>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</si>
  <si>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</si>
  <si>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</si>
  <si>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</si>
  <si>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</si>
  <si>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</si>
  <si>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</si>
  <si>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</si>
  <si>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</si>
  <si>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</si>
  <si>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</si>
  <si>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</si>
  <si>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</si>
  <si>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</si>
  <si>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</si>
  <si>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</si>
  <si>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</si>
  <si>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</si>
  <si>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</si>
  <si>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</si>
  <si>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</si>
  <si>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</si>
  <si>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</si>
  <si>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</si>
  <si>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</si>
  <si>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</si>
  <si>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</si>
  <si>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</si>
  <si>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</si>
  <si>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</si>
  <si>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</si>
  <si>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</si>
  <si>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</si>
  <si>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</si>
  <si>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3.01</t>
  </si>
  <si>
    <t>▲ 4.82</t>
  </si>
  <si>
    <t>▲ 3.68</t>
  </si>
  <si>
    <t>くじらの博物館事業</t>
  </si>
  <si>
    <t>水道事業</t>
  </si>
  <si>
    <t>一般会計</t>
  </si>
  <si>
    <t>後期高齢者医療事業</t>
  </si>
  <si>
    <t>都市計画公共下水道事業</t>
  </si>
  <si>
    <t>国民健康保険事業</t>
  </si>
  <si>
    <t>介護保険事業</t>
  </si>
  <si>
    <t>その他会計（赤字）</t>
  </si>
  <si>
    <t>▲ 0.18</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</si>
  <si>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</si>
  <si>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</si>
  <si>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</si>
  <si>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</si>
  <si>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</si>
  <si>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</si>
  <si>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</si>
  <si>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</si>
  <si>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</si>
  <si>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</si>
  <si>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</si>
  <si>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</si>
  <si>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</si>
  <si>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</si>
  <si>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</si>
  <si>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</si>
  <si>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</si>
  <si>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t>
    <phoneticPr fontId="2"/>
  </si>
  <si>
    <t>太地町開発公社</t>
    <rPh sb="0" eb="3">
      <t>タイジチョウ</t>
    </rPh>
    <rPh sb="3" eb="5">
      <t>カイハツ</t>
    </rPh>
    <rPh sb="5" eb="7">
      <t>コウシャ</t>
    </rPh>
    <phoneticPr fontId="2"/>
  </si>
  <si>
    <t>－</t>
    <phoneticPr fontId="2"/>
  </si>
  <si>
    <t>－</t>
    <phoneticPr fontId="2"/>
  </si>
  <si>
    <t>紀南環境衛生施設事務組合</t>
    <rPh sb="0" eb="2">
      <t>キナン</t>
    </rPh>
    <rPh sb="2" eb="4">
      <t>カンキョウ</t>
    </rPh>
    <rPh sb="4" eb="6">
      <t>エイセイ</t>
    </rPh>
    <rPh sb="6" eb="8">
      <t>シセツ</t>
    </rPh>
    <rPh sb="8" eb="10">
      <t>ジム</t>
    </rPh>
    <rPh sb="10" eb="12">
      <t>クミアイ</t>
    </rPh>
    <phoneticPr fontId="2"/>
  </si>
  <si>
    <t>塵芥処理場建設資金基金</t>
    <phoneticPr fontId="2"/>
  </si>
  <si>
    <t>地域福祉基金</t>
    <phoneticPr fontId="2"/>
  </si>
  <si>
    <t>石垣記念館運営基金</t>
    <phoneticPr fontId="2"/>
  </si>
  <si>
    <t>福祉基金</t>
    <phoneticPr fontId="2"/>
  </si>
  <si>
    <t>ふるさと創生基金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</si>
  <si>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</si>
  <si>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</si>
  <si>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</si>
  <si>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のうち、大半を「一般会計等に係る地方債の現在高」が占めている。これについては道路新設等の大型事業の実施を契機として、平成25年度から顕著な上昇をみせており、今後もまちづくりに資する事業を実施していくため、上昇傾向が継続することが見込まれる。ただし、起債にあたっては財政措置率の高いものを選択しているため、基準財政需要額算入見込み額が増加するなどして充当可能財源等が将来負担額を上回っており、将来負担比率として数値化されていない。今後も、まちづくりに資する事業の実施にあたり地方債の活用を続けていく方針であるため、将来負担額は更に増加する見込みである。有形固定資産減価償却率の高さが示すとおり、本庁舎をはじめとして多くの公共施設が建設から相当の年数が経過している。一方で観光開発等を積極的に行っており、新規施設整備事業を推進しているが、これと並行して災害に対応した施設整備も進めていかなければならない。新規の投資的事業の実施にあたっては、既存の公共施設の機能の維持コストとのバランスに配慮しながら推進していく。</t>
    <rPh sb="57" eb="59">
      <t>ケイキ</t>
    </rPh>
    <rPh sb="109" eb="111">
      <t>ケイコウ</t>
    </rPh>
    <rPh sb="112" eb="114">
      <t>ケイゾク</t>
    </rPh>
    <rPh sb="311" eb="312">
      <t>オオ</t>
    </rPh>
    <rPh sb="323" eb="325">
      <t>ソウトウ</t>
    </rPh>
    <rPh sb="336" eb="338">
      <t>イッポウ</t>
    </rPh>
    <rPh sb="339" eb="341">
      <t>カンコウ</t>
    </rPh>
    <rPh sb="341" eb="343">
      <t>カイハツ</t>
    </rPh>
    <rPh sb="343" eb="344">
      <t>トウ</t>
    </rPh>
    <rPh sb="345" eb="347">
      <t>セッキョク</t>
    </rPh>
    <rPh sb="347" eb="348">
      <t>テキ</t>
    </rPh>
    <rPh sb="349" eb="350">
      <t>オコナ</t>
    </rPh>
    <rPh sb="355" eb="357">
      <t>シンキ</t>
    </rPh>
    <rPh sb="357" eb="359">
      <t>シセツ</t>
    </rPh>
    <rPh sb="359" eb="361">
      <t>セイビ</t>
    </rPh>
    <rPh sb="361" eb="363">
      <t>ジギョウ</t>
    </rPh>
    <rPh sb="364" eb="366">
      <t>スイシン</t>
    </rPh>
    <rPh sb="375" eb="377">
      <t>ヘイコウ</t>
    </rPh>
    <rPh sb="379" eb="381">
      <t>サイガイ</t>
    </rPh>
    <rPh sb="382" eb="384">
      <t>タイオウ</t>
    </rPh>
    <rPh sb="386" eb="388">
      <t>シセツ</t>
    </rPh>
    <rPh sb="388" eb="390">
      <t>セイビ</t>
    </rPh>
    <rPh sb="391" eb="392">
      <t>スス</t>
    </rPh>
    <rPh sb="452" eb="454">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</si>
  <si>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</si>
  <si>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</si>
  <si>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</si>
  <si>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</si>
  <si>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</si>
  <si>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</si>
  <si>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</si>
  <si>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減少傾向を示していたが、平成22年度以降まちづくりに資する事業の実施のため過疎債を中心に多額の借入れを行っており、平成29年度より元金償還額が大幅に増加している。これにより今後、実質公債費比率は上昇傾向が継続すると考えられる。また、「公営企業に要する経費の財源とする地方債の償還に充てたと認められる繰入金」について、国民宿舎事業の会計廃止により26年度で償還が完了し、現在は下水道事業のみとなっている。下水道事業においては、近年借入れがないことから償還額は減少しているが、下水道施設の老朽化が懸念事項となっている。将来負担比率については先述のとおり、主に地方債の借入れにより今後の上昇が見込まれるため、新規事業の実施にあたってはより慎重に投資・財政計画をたてる必要がある。</t>
    <rPh sb="109" eb="111">
      <t>ケイコウ</t>
    </rPh>
    <rPh sb="112" eb="114">
      <t>ケイゾク</t>
    </rPh>
    <rPh sb="117" eb="118">
      <t>カンガ</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</si>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</sst>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9C1D-4CC3-9EA1-1BBE069500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156293</c:v>
                </c:pt>
                <c:pt idx="1">
                  <c:v>124663</c:v>
                </c:pt>
                <c:pt idx="2">
                  <c:v>106263</c:v>
                </c:pt>
                <c:pt idx="3">
                  <c:v>303600</c:v>
                </c:pt>
                <c:pt idx="4">
                  <c:v>131350</c:v>
                </c:pt>
              </c:numCache>
            </c:numRef>
          </c:val>
          <c:smooth val="0"/>
          <c:extLst>
            <c:ext xmlns:c16="http://schemas.microsoft.com/office/drawing/2014/chart" uri="{C3380CC4-5D6E-409C-BE32-E72D297353CC}">
              <c16:uniqueId val="{00000001-9C1D-4CC3-9EA1-1BBE06950015}"/>
            </c:ext>
          </c:extLst>
        </c:ser>
        <c:dLbls>
          <c:showLegendKey val="0"/>
          <c:showVal val="0"/>
          <c:showCatName val="0"/>
          <c:showSerName val="0"/>
          <c:showPercent val="0"/>
          <c:showBubbleSize val="0"/>
        </c:dLbls>
        <c:marker val="1"/>
        <c:smooth val="0"/>
        <c:axId val="175338624"/>
        <c:axId val="175340544"/>
      </c:lineChart>
      <c:catAx>
        <c:axId val="17533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40544"/>
        <c:crosses val="autoZero"/>
        <c:auto val="1"/>
        <c:lblAlgn val="ctr"/>
        <c:lblOffset val="100"/>
        <c:tickLblSkip val="1"/>
        <c:tickMarkSkip val="1"/>
        <c:noMultiLvlLbl val="0"/>
      </c:catAx>
      <c:valAx>
        <c:axId val="175340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3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12.15</c:v>
                </c:pt>
                <c:pt idx="1">
                  <c:v>8.51</c:v>
                </c:pt>
                <c:pt idx="2">
                  <c:v>9.52</c:v>
                </c:pt>
                <c:pt idx="3">
                  <c:v>6.85</c:v>
                </c:pt>
                <c:pt idx="4">
                  <c:v>6.32</c:v>
                </c:pt>
              </c:numCache>
            </c:numRef>
          </c:val>
          <c:extLst>
            <c:ext xmlns:c16="http://schemas.microsoft.com/office/drawing/2014/chart" uri="{C3380CC4-5D6E-409C-BE32-E72D297353CC}">
              <c16:uniqueId val="{00000000-8538-43B7-9243-5FFE0A6102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49.7</c:v>
                </c:pt>
                <c:pt idx="1">
                  <c:v>47.11</c:v>
                </c:pt>
                <c:pt idx="2">
                  <c:v>48.14</c:v>
                </c:pt>
                <c:pt idx="3">
                  <c:v>41.79</c:v>
                </c:pt>
                <c:pt idx="4">
                  <c:v>40.14</c:v>
                </c:pt>
              </c:numCache>
            </c:numRef>
          </c:val>
          <c:extLst>
            <c:ext xmlns:c16="http://schemas.microsoft.com/office/drawing/2014/chart" uri="{C3380CC4-5D6E-409C-BE32-E72D297353CC}">
              <c16:uniqueId val="{00000001-8538-43B7-9243-5FFE0A6102CB}"/>
            </c:ext>
          </c:extLst>
        </c:ser>
        <c:dLbls>
          <c:showLegendKey val="0"/>
          <c:showVal val="0"/>
          <c:showCatName val="0"/>
          <c:showSerName val="0"/>
          <c:showPercent val="0"/>
          <c:showBubbleSize val="0"/>
        </c:dLbls>
        <c:gapWidth val="250"/>
        <c:overlap val="100"/>
        <c:axId val="179222400"/>
        <c:axId val="17922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1.22</c:v>
                </c:pt>
                <c:pt idx="1">
                  <c:v>-3.01</c:v>
                </c:pt>
                <c:pt idx="2">
                  <c:v>0.83</c:v>
                </c:pt>
                <c:pt idx="3">
                  <c:v>-4.82</c:v>
                </c:pt>
                <c:pt idx="4">
                  <c:v>-3.68</c:v>
                </c:pt>
              </c:numCache>
            </c:numRef>
          </c:val>
          <c:smooth val="0"/>
          <c:extLst>
            <c:ext xmlns:c16="http://schemas.microsoft.com/office/drawing/2014/chart" uri="{C3380CC4-5D6E-409C-BE32-E72D297353CC}">
              <c16:uniqueId val="{00000002-8538-43B7-9243-5FFE0A6102CB}"/>
            </c:ext>
          </c:extLst>
        </c:ser>
        <c:dLbls>
          <c:showLegendKey val="0"/>
          <c:showVal val="0"/>
          <c:showCatName val="0"/>
          <c:showSerName val="0"/>
          <c:showPercent val="0"/>
          <c:showBubbleSize val="0"/>
        </c:dLbls>
        <c:marker val="1"/>
        <c:smooth val="0"/>
        <c:axId val="179222400"/>
        <c:axId val="179224576"/>
      </c:lineChart>
      <c:catAx>
        <c:axId val="17922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224576"/>
        <c:crosses val="autoZero"/>
        <c:auto val="1"/>
        <c:lblAlgn val="ctr"/>
        <c:lblOffset val="100"/>
        <c:tickLblSkip val="1"/>
        <c:tickMarkSkip val="1"/>
        <c:noMultiLvlLbl val="0"/>
      </c:catAx>
      <c:valAx>
        <c:axId val="1792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2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D4-4FE4-8E76-E82E62945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D4-4FE4-8E76-E82E629454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D4-4FE4-8E76-E82E629454F9}"/>
            </c:ext>
          </c:extLst>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0.33</c:v>
                </c:pt>
                <c:pt idx="2">
                  <c:v>#N/A</c:v>
                </c:pt>
                <c:pt idx="3">
                  <c:v>1.68</c:v>
                </c:pt>
                <c:pt idx="4">
                  <c:v>#N/A</c:v>
                </c:pt>
                <c:pt idx="5">
                  <c:v>1.04</c:v>
                </c:pt>
                <c:pt idx="6">
                  <c:v>#N/A</c:v>
                </c:pt>
                <c:pt idx="7">
                  <c:v>0.77</c:v>
                </c:pt>
                <c:pt idx="8">
                  <c:v>#N/A</c:v>
                </c:pt>
                <c:pt idx="9">
                  <c:v>0</c:v>
                </c:pt>
              </c:numCache>
            </c:numRef>
          </c:val>
          <c:extLst>
            <c:ext xmlns:c16="http://schemas.microsoft.com/office/drawing/2014/chart" uri="{C3380CC4-5D6E-409C-BE32-E72D297353CC}">
              <c16:uniqueId val="{00000003-E4D4-4FE4-8E76-E82E629454F9}"/>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0.39</c:v>
                </c:pt>
                <c:pt idx="2">
                  <c:v>#N/A</c:v>
                </c:pt>
                <c:pt idx="3">
                  <c:v>0.92</c:v>
                </c:pt>
                <c:pt idx="4">
                  <c:v>#N/A</c:v>
                </c:pt>
                <c:pt idx="5">
                  <c:v>1.08</c:v>
                </c:pt>
                <c:pt idx="6">
                  <c:v>#N/A</c:v>
                </c:pt>
                <c:pt idx="7">
                  <c:v>2.27</c:v>
                </c:pt>
                <c:pt idx="8">
                  <c:v>#N/A</c:v>
                </c:pt>
                <c:pt idx="9">
                  <c:v>0.06</c:v>
                </c:pt>
              </c:numCache>
            </c:numRef>
          </c:val>
          <c:extLst>
            <c:ext xmlns:c16="http://schemas.microsoft.com/office/drawing/2014/chart" uri="{C3380CC4-5D6E-409C-BE32-E72D297353CC}">
              <c16:uniqueId val="{00000004-E4D4-4FE4-8E76-E82E629454F9}"/>
            </c:ext>
          </c:extLst>
        </c:ser>
        <c:ser>
          <c:idx val="5"/>
          <c:order val="5"/>
          <c:tx>
            <c:strRef>
              <c:f>データシート!$A$32</c:f>
              <c:strCache>
                <c:ptCount val="1"/>
                <c:pt idx="0">
                  <c:v>都市計画公共下水道事業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0.13</c:v>
                </c:pt>
                <c:pt idx="6">
                  <c:v>#N/A</c:v>
                </c:pt>
                <c:pt idx="7">
                  <c:v>0.12</c:v>
                </c:pt>
                <c:pt idx="8">
                  <c:v>#N/A</c:v>
                </c:pt>
                <c:pt idx="9">
                  <c:v>0.08</c:v>
                </c:pt>
              </c:numCache>
            </c:numRef>
          </c:val>
          <c:extLst>
            <c:ext xmlns:c16="http://schemas.microsoft.com/office/drawing/2014/chart" uri="{C3380CC4-5D6E-409C-BE32-E72D297353CC}">
              <c16:uniqueId val="{00000005-E4D4-4FE4-8E76-E82E629454F9}"/>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0.01</c:v>
                </c:pt>
                <c:pt idx="4">
                  <c:v>#N/A</c:v>
                </c:pt>
                <c:pt idx="5">
                  <c:v>0.12</c:v>
                </c:pt>
                <c:pt idx="6">
                  <c:v>#N/A</c:v>
                </c:pt>
                <c:pt idx="7">
                  <c:v>0.25</c:v>
                </c:pt>
                <c:pt idx="8">
                  <c:v>#N/A</c:v>
                </c:pt>
                <c:pt idx="9">
                  <c:v>0.37</c:v>
                </c:pt>
              </c:numCache>
            </c:numRef>
          </c:val>
          <c:extLst>
            <c:ext xmlns:c16="http://schemas.microsoft.com/office/drawing/2014/chart" uri="{C3380CC4-5D6E-409C-BE32-E72D297353CC}">
              <c16:uniqueId val="{00000006-E4D4-4FE4-8E76-E82E629454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12.14</c:v>
                </c:pt>
                <c:pt idx="2">
                  <c:v>#N/A</c:v>
                </c:pt>
                <c:pt idx="3">
                  <c:v>8.5</c:v>
                </c:pt>
                <c:pt idx="4">
                  <c:v>#N/A</c:v>
                </c:pt>
                <c:pt idx="5">
                  <c:v>9.51</c:v>
                </c:pt>
                <c:pt idx="6">
                  <c:v>#N/A</c:v>
                </c:pt>
                <c:pt idx="7">
                  <c:v>6.85</c:v>
                </c:pt>
                <c:pt idx="8">
                  <c:v>#N/A</c:v>
                </c:pt>
                <c:pt idx="9">
                  <c:v>6.32</c:v>
                </c:pt>
              </c:numCache>
            </c:numRef>
          </c:val>
          <c:extLst>
            <c:ext xmlns:c16="http://schemas.microsoft.com/office/drawing/2014/chart" uri="{C3380CC4-5D6E-409C-BE32-E72D297353CC}">
              <c16:uniqueId val="{00000007-E4D4-4FE4-8E76-E82E629454F9}"/>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6.51</c:v>
                </c:pt>
                <c:pt idx="2">
                  <c:v>#N/A</c:v>
                </c:pt>
                <c:pt idx="3">
                  <c:v>7.32</c:v>
                </c:pt>
                <c:pt idx="4">
                  <c:v>#N/A</c:v>
                </c:pt>
                <c:pt idx="5">
                  <c:v>8.75</c:v>
                </c:pt>
                <c:pt idx="6">
                  <c:v>#N/A</c:v>
                </c:pt>
                <c:pt idx="7">
                  <c:v>6.59</c:v>
                </c:pt>
                <c:pt idx="8">
                  <c:v>#N/A</c:v>
                </c:pt>
                <c:pt idx="9">
                  <c:v>7.03</c:v>
                </c:pt>
              </c:numCache>
            </c:numRef>
          </c:val>
          <c:extLst>
            <c:ext xmlns:c16="http://schemas.microsoft.com/office/drawing/2014/chart" uri="{C3380CC4-5D6E-409C-BE32-E72D297353CC}">
              <c16:uniqueId val="{00000008-E4D4-4FE4-8E76-E82E629454F9}"/>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4.8899999999999997</c:v>
                </c:pt>
                <c:pt idx="2">
                  <c:v>#N/A</c:v>
                </c:pt>
                <c:pt idx="3">
                  <c:v>4.6100000000000003</c:v>
                </c:pt>
                <c:pt idx="4">
                  <c:v>#N/A</c:v>
                </c:pt>
                <c:pt idx="5">
                  <c:v>1.1399999999999999</c:v>
                </c:pt>
                <c:pt idx="6">
                  <c:v>#N/A</c:v>
                </c:pt>
                <c:pt idx="7">
                  <c:v>10.47</c:v>
                </c:pt>
                <c:pt idx="8">
                  <c:v>#N/A</c:v>
                </c:pt>
                <c:pt idx="9">
                  <c:v>18.399999999999999</c:v>
                </c:pt>
              </c:numCache>
            </c:numRef>
          </c:val>
          <c:extLst>
            <c:ext xmlns:c16="http://schemas.microsoft.com/office/drawing/2014/chart" uri="{C3380CC4-5D6E-409C-BE32-E72D297353CC}">
              <c16:uniqueId val="{00000009-E4D4-4FE4-8E76-E82E629454F9}"/>
            </c:ext>
          </c:extLst>
        </c:ser>
        <c:dLbls>
          <c:showLegendKey val="0"/>
          <c:showVal val="0"/>
          <c:showCatName val="0"/>
          <c:showSerName val="0"/>
          <c:showPercent val="0"/>
          <c:showBubbleSize val="0"/>
        </c:dLbls>
        <c:gapWidth val="150"/>
        <c:overlap val="100"/>
        <c:axId val="179384704"/>
        <c:axId val="179386240"/>
      </c:barChart>
      <c:catAx>
        <c:axId val="1793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386240"/>
        <c:crosses val="autoZero"/>
        <c:auto val="1"/>
        <c:lblAlgn val="ctr"/>
        <c:lblOffset val="100"/>
        <c:tickLblSkip val="1"/>
        <c:tickMarkSkip val="1"/>
        <c:noMultiLvlLbl val="0"/>
      </c:catAx>
      <c:valAx>
        <c:axId val="17938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38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c:v>
                </c:pt>
                <c:pt idx="5">
                  <c:v>139</c:v>
                </c:pt>
                <c:pt idx="8">
                  <c:v>148</c:v>
                </c:pt>
                <c:pt idx="11">
                  <c:v>185</c:v>
                </c:pt>
                <c:pt idx="14">
                  <c:v>200</c:v>
                </c:pt>
              </c:numCache>
            </c:numRef>
          </c:val>
          <c:extLst>
            <c:ext xmlns:c16="http://schemas.microsoft.com/office/drawing/2014/chart" uri="{C3380CC4-5D6E-409C-BE32-E72D297353CC}">
              <c16:uniqueId val="{00000000-F0AF-4E88-9AC0-0F42931BC8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AF-4E88-9AC0-0F42931BC8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AF-4E88-9AC0-0F42931BC8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AF-4E88-9AC0-0F42931BC8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21</c:v>
                </c:pt>
                <c:pt idx="6">
                  <c:v>21</c:v>
                </c:pt>
                <c:pt idx="9">
                  <c:v>17</c:v>
                </c:pt>
                <c:pt idx="12">
                  <c:v>16</c:v>
                </c:pt>
              </c:numCache>
            </c:numRef>
          </c:val>
          <c:extLst>
            <c:ext xmlns:c16="http://schemas.microsoft.com/office/drawing/2014/chart" uri="{C3380CC4-5D6E-409C-BE32-E72D297353CC}">
              <c16:uniqueId val="{00000004-F0AF-4E88-9AC0-0F42931BC8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AF-4E88-9AC0-0F42931BC8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AF-4E88-9AC0-0F42931BC8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155</c:v>
                </c:pt>
                <c:pt idx="3">
                  <c:v>159</c:v>
                </c:pt>
                <c:pt idx="6">
                  <c:v>167</c:v>
                </c:pt>
                <c:pt idx="9">
                  <c:v>219</c:v>
                </c:pt>
                <c:pt idx="12">
                  <c:v>241</c:v>
                </c:pt>
              </c:numCache>
            </c:numRef>
          </c:val>
          <c:extLst>
            <c:ext xmlns:c16="http://schemas.microsoft.com/office/drawing/2014/chart" uri="{C3380CC4-5D6E-409C-BE32-E72D297353CC}">
              <c16:uniqueId val="{00000007-F0AF-4E88-9AC0-0F42931BC838}"/>
            </c:ext>
          </c:extLst>
        </c:ser>
        <c:dLbls>
          <c:showLegendKey val="0"/>
          <c:showVal val="0"/>
          <c:showCatName val="0"/>
          <c:showSerName val="0"/>
          <c:showPercent val="0"/>
          <c:showBubbleSize val="0"/>
        </c:dLbls>
        <c:gapWidth val="100"/>
        <c:overlap val="100"/>
        <c:axId val="186719232"/>
        <c:axId val="18702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c:v>
                </c:pt>
                <c:pt idx="2">
                  <c:v>#N/A</c:v>
                </c:pt>
                <c:pt idx="3">
                  <c:v>#N/A</c:v>
                </c:pt>
                <c:pt idx="4">
                  <c:v>41</c:v>
                </c:pt>
                <c:pt idx="5">
                  <c:v>#N/A</c:v>
                </c:pt>
                <c:pt idx="6">
                  <c:v>#N/A</c:v>
                </c:pt>
                <c:pt idx="7">
                  <c:v>40</c:v>
                </c:pt>
                <c:pt idx="8">
                  <c:v>#N/A</c:v>
                </c:pt>
                <c:pt idx="9">
                  <c:v>#N/A</c:v>
                </c:pt>
                <c:pt idx="10">
                  <c:v>51</c:v>
                </c:pt>
                <c:pt idx="11">
                  <c:v>#N/A</c:v>
                </c:pt>
                <c:pt idx="12">
                  <c:v>#N/A</c:v>
                </c:pt>
                <c:pt idx="13">
                  <c:v>57</c:v>
                </c:pt>
                <c:pt idx="14">
                  <c:v>#N/A</c:v>
                </c:pt>
              </c:numCache>
            </c:numRef>
          </c:val>
          <c:smooth val="0"/>
          <c:extLst>
            <c:ext xmlns:c16="http://schemas.microsoft.com/office/drawing/2014/chart" uri="{C3380CC4-5D6E-409C-BE32-E72D297353CC}">
              <c16:uniqueId val="{00000008-F0AF-4E88-9AC0-0F42931BC838}"/>
            </c:ext>
          </c:extLst>
        </c:ser>
        <c:dLbls>
          <c:showLegendKey val="0"/>
          <c:showVal val="0"/>
          <c:showCatName val="0"/>
          <c:showSerName val="0"/>
          <c:showPercent val="0"/>
          <c:showBubbleSize val="0"/>
        </c:dLbls>
        <c:marker val="1"/>
        <c:smooth val="0"/>
        <c:axId val="186719232"/>
        <c:axId val="187028608"/>
      </c:lineChart>
      <c:catAx>
        <c:axId val="1867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028608"/>
        <c:crosses val="autoZero"/>
        <c:auto val="1"/>
        <c:lblAlgn val="ctr"/>
        <c:lblOffset val="100"/>
        <c:tickLblSkip val="1"/>
        <c:tickMarkSkip val="1"/>
        <c:noMultiLvlLbl val="0"/>
      </c:catAx>
      <c:valAx>
        <c:axId val="18702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2078</c:v>
                </c:pt>
                <c:pt idx="5">
                  <c:v>2180</c:v>
                </c:pt>
                <c:pt idx="8">
                  <c:v>2169</c:v>
                </c:pt>
                <c:pt idx="11">
                  <c:v>2574</c:v>
                </c:pt>
                <c:pt idx="14">
                  <c:v>2698</c:v>
                </c:pt>
              </c:numCache>
            </c:numRef>
          </c:val>
          <c:extLst>
            <c:ext xmlns:c16="http://schemas.microsoft.com/office/drawing/2014/chart" uri="{C3380CC4-5D6E-409C-BE32-E72D297353CC}">
              <c16:uniqueId val="{00000000-7CB6-4CC0-9B15-56FEE5F676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CB6-4CC0-9B15-56FEE5F676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1726</c:v>
                </c:pt>
                <c:pt idx="5">
                  <c:v>1695</c:v>
                </c:pt>
                <c:pt idx="8">
                  <c:v>1625</c:v>
                </c:pt>
                <c:pt idx="11">
                  <c:v>1570</c:v>
                </c:pt>
                <c:pt idx="14">
                  <c:v>1574</c:v>
                </c:pt>
              </c:numCache>
            </c:numRef>
          </c:val>
          <c:extLst>
            <c:ext xmlns:c16="http://schemas.microsoft.com/office/drawing/2014/chart" uri="{C3380CC4-5D6E-409C-BE32-E72D297353CC}">
              <c16:uniqueId val="{00000002-7CB6-4CC0-9B15-56FEE5F676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B6-4CC0-9B15-56FEE5F676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B6-4CC0-9B15-56FEE5F676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B6-4CC0-9B15-56FEE5F676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620</c:v>
                </c:pt>
                <c:pt idx="3">
                  <c:v>647</c:v>
                </c:pt>
                <c:pt idx="6">
                  <c:v>603</c:v>
                </c:pt>
                <c:pt idx="9">
                  <c:v>580</c:v>
                </c:pt>
                <c:pt idx="12">
                  <c:v>555</c:v>
                </c:pt>
              </c:numCache>
            </c:numRef>
          </c:val>
          <c:extLst>
            <c:ext xmlns:c16="http://schemas.microsoft.com/office/drawing/2014/chart" uri="{C3380CC4-5D6E-409C-BE32-E72D297353CC}">
              <c16:uniqueId val="{00000006-7CB6-4CC0-9B15-56FEE5F676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102</c:v>
                </c:pt>
                <c:pt idx="3">
                  <c:v>102</c:v>
                </c:pt>
                <c:pt idx="6">
                  <c:v>102</c:v>
                </c:pt>
                <c:pt idx="9">
                  <c:v>102</c:v>
                </c:pt>
                <c:pt idx="12">
                  <c:v>101</c:v>
                </c:pt>
              </c:numCache>
            </c:numRef>
          </c:val>
          <c:extLst>
            <c:ext xmlns:c16="http://schemas.microsoft.com/office/drawing/2014/chart" uri="{C3380CC4-5D6E-409C-BE32-E72D297353CC}">
              <c16:uniqueId val="{00000007-7CB6-4CC0-9B15-56FEE5F676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158</c:v>
                </c:pt>
                <c:pt idx="3">
                  <c:v>186</c:v>
                </c:pt>
                <c:pt idx="6">
                  <c:v>174</c:v>
                </c:pt>
                <c:pt idx="9">
                  <c:v>148</c:v>
                </c:pt>
                <c:pt idx="12">
                  <c:v>125</c:v>
                </c:pt>
              </c:numCache>
            </c:numRef>
          </c:val>
          <c:extLst>
            <c:ext xmlns:c16="http://schemas.microsoft.com/office/drawing/2014/chart" uri="{C3380CC4-5D6E-409C-BE32-E72D297353CC}">
              <c16:uniqueId val="{00000008-7CB6-4CC0-9B15-56FEE5F676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B6-4CC0-9B15-56FEE5F676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2338</c:v>
                </c:pt>
                <c:pt idx="3">
                  <c:v>2490</c:v>
                </c:pt>
                <c:pt idx="6">
                  <c:v>2536</c:v>
                </c:pt>
                <c:pt idx="9">
                  <c:v>3129</c:v>
                </c:pt>
                <c:pt idx="12">
                  <c:v>3325</c:v>
                </c:pt>
              </c:numCache>
            </c:numRef>
          </c:val>
          <c:extLst>
            <c:ext xmlns:c16="http://schemas.microsoft.com/office/drawing/2014/chart" uri="{C3380CC4-5D6E-409C-BE32-E72D297353CC}">
              <c16:uniqueId val="{0000000A-7CB6-4CC0-9B15-56FEE5F67624}"/>
            </c:ext>
          </c:extLst>
        </c:ser>
        <c:dLbls>
          <c:showLegendKey val="0"/>
          <c:showVal val="0"/>
          <c:showCatName val="0"/>
          <c:showSerName val="0"/>
          <c:showPercent val="0"/>
          <c:showBubbleSize val="0"/>
        </c:dLbls>
        <c:gapWidth val="100"/>
        <c:overlap val="100"/>
        <c:axId val="186793344"/>
        <c:axId val="18679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CB6-4CC0-9B15-56FEE5F67624}"/>
            </c:ext>
          </c:extLst>
        </c:ser>
        <c:dLbls>
          <c:showLegendKey val="0"/>
          <c:showVal val="0"/>
          <c:showCatName val="0"/>
          <c:showSerName val="0"/>
          <c:showPercent val="0"/>
          <c:showBubbleSize val="0"/>
        </c:dLbls>
        <c:marker val="1"/>
        <c:smooth val="0"/>
        <c:axId val="186793344"/>
        <c:axId val="186795520"/>
      </c:lineChart>
      <c:catAx>
        <c:axId val="1867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795520"/>
        <c:crosses val="autoZero"/>
        <c:auto val="1"/>
        <c:lblAlgn val="ctr"/>
        <c:lblOffset val="100"/>
        <c:tickLblSkip val="1"/>
        <c:tickMarkSkip val="1"/>
        <c:noMultiLvlLbl val="0"/>
      </c:catAx>
      <c:valAx>
        <c:axId val="1867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627</c:v>
                </c:pt>
                <c:pt idx="1">
                  <c:v>587</c:v>
                </c:pt>
                <c:pt idx="2">
                  <c:v>547</c:v>
                </c:pt>
              </c:numCache>
            </c:numRef>
          </c:val>
          <c:extLst>
            <c:ext xmlns:c16="http://schemas.microsoft.com/office/drawing/2014/chart" uri="{C3380CC4-5D6E-409C-BE32-E72D297353CC}">
              <c16:uniqueId val="{00000000-7142-4E8E-86E7-74091C30E0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306</c:v>
                </c:pt>
                <c:pt idx="1">
                  <c:v>296</c:v>
                </c:pt>
                <c:pt idx="2">
                  <c:v>339</c:v>
                </c:pt>
              </c:numCache>
            </c:numRef>
          </c:val>
          <c:extLst>
            <c:ext xmlns:c16="http://schemas.microsoft.com/office/drawing/2014/chart" uri="{C3380CC4-5D6E-409C-BE32-E72D297353CC}">
              <c16:uniqueId val="{00000001-7142-4E8E-86E7-74091C30E0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626</c:v>
                </c:pt>
                <c:pt idx="1">
                  <c:v>621</c:v>
                </c:pt>
                <c:pt idx="2">
                  <c:v>617</c:v>
                </c:pt>
              </c:numCache>
            </c:numRef>
          </c:val>
          <c:extLst>
            <c:ext xmlns:c16="http://schemas.microsoft.com/office/drawing/2014/chart" uri="{C3380CC4-5D6E-409C-BE32-E72D297353CC}">
              <c16:uniqueId val="{00000002-7142-4E8E-86E7-74091C30E053}"/>
            </c:ext>
          </c:extLst>
        </c:ser>
        <c:dLbls>
          <c:showLegendKey val="0"/>
          <c:showVal val="0"/>
          <c:showCatName val="0"/>
          <c:showSerName val="0"/>
          <c:showPercent val="0"/>
          <c:showBubbleSize val="0"/>
        </c:dLbls>
        <c:gapWidth val="120"/>
        <c:overlap val="100"/>
        <c:axId val="187095680"/>
        <c:axId val="187101568"/>
      </c:barChart>
      <c:catAx>
        <c:axId val="1870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7101568"/>
        <c:crosses val="autoZero"/>
        <c:auto val="1"/>
        <c:lblAlgn val="ctr"/>
        <c:lblOffset val="100"/>
        <c:tickLblSkip val="1"/>
        <c:tickMarkSkip val="1"/>
        <c:noMultiLvlLbl val="0"/>
      </c:catAx>
      <c:valAx>
        <c:axId val="187101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70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{A0053F88-3EE2-45FF-AF29-760FA565EE47}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8D4-4368-BDDA-4179D52CED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{63AE33A2-E0D1-4DF4-925C-30C02DE8B298}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D4-4368-BDDA-4179D52CED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{9E02233C-8DDD-4626-BD28-554B9E0CCFE8}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D4-4368-BDDA-4179D52CED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{C188BCB9-1937-4289-BDFA-71B8A622E11E}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D4-4368-BDDA-4179D52CED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{2EC87A4D-FBD2-4933-9AB8-ABB6274E8448}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D4-4368-BDDA-4179D52CED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{63599FE8-03F0-4ACA-A427-03C27E446EB3}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8D4-4368-BDDA-4179D52CED8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{4C39E746-59F6-47ED-BBC7-4EA36B02762F}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8D4-4368-BDDA-4179D52CED8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{1B9BBF7A-02C3-403C-BBDC-FA7502A109D5}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8D4-4368-BDDA-4179D52CED8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{D9E1694C-C2AE-492D-A31A-D3B0392EDB8A}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8D4-4368-BDDA-4179D52CED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70.8</c:v>
                </c:pt>
                <c:pt idx="16">
                  <c:v>73.099999999999994</c:v>
                </c:pt>
                <c:pt idx="24">
                  <c:v>64.599999999999994</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D4-4368-BDDA-4179D52CED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{855E6C82-7129-4B67-8159-F0419671C887}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8D4-4368-BDDA-4179D52CED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{62878195-7800-49C2-AF87-3AB19D12BA6D}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D4-4368-BDDA-4179D52CED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{5B151E0E-608B-474C-BF89-F3B088F31924}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D4-4368-BDDA-4179D52CED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{71F8F866-E572-46BB-A42B-E4932E72F2BC}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D4-4368-BDDA-4179D52CED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{2B63A3FA-3E7B-47C0-820C-0D2B2A4E888E}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D4-4368-BDDA-4179D52CED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{900F4C55-477D-4853-B78E-3A3260619912}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8D4-4368-BDDA-4179D52CED8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{CA6A90B7-F0E3-4A85-8E32-C1BC9E53EF1A}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8D4-4368-BDDA-4179D52CED8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{7D62D535-8F9C-4E27-8244-B18982B61291}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8D4-4368-BDDA-4179D52CED8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{52DF9B78-91FE-4F20-AC23-8B820933D4D7}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8D4-4368-BDDA-4179D52CED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8D4-4368-BDDA-4179D52CED80}"/>
            </c:ext>
          </c:extLst>
        </c:ser>
        <c:dLbls>
          <c:showLegendKey val="0"/>
          <c:showVal val="1"/>
          <c:showCatName val="0"/>
          <c:showSerName val="0"/>
          <c:showPercent val="0"/>
          <c:showBubbleSize val="0"/>
        </c:dLbls>
        <c:axId val="369061384"/>
        <c:axId val="369059816"/>
      </c:scatterChart>
      <c:valAx>
        <c:axId val="369061384"/>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059816"/>
        <c:crosses val="autoZero"/>
        <c:crossBetween val="midCat"/>
      </c:valAx>
      <c:valAx>
        <c:axId val="369059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061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{31B73699-DAC9-4364-9568-CAB7BE12BE73}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CF0-4C74-8BAA-9F0A2B4BDA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{6ECC43FA-D7F9-490B-8795-3563B0C4A988}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F0-4C74-8BAA-9F0A2B4BDA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{7C4DDF6B-648D-4F6D-B6BF-0E0060479ADF}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F0-4C74-8BAA-9F0A2B4BDA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{1E145C8B-419A-40C8-86C3-B19A8005D9C8}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F0-4C74-8BAA-9F0A2B4BDA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{EAD0F02D-A950-4471-A26E-A5DCD101822E}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F0-4C74-8BAA-9F0A2B4BDA0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{8205BE67-C25C-4907-B185-8D0C8007FE1B}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CF0-4C74-8BAA-9F0A2B4BDA0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{36E4BB59-A970-49AA-A8EB-1ABE4770ECE2}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CF0-4C74-8BAA-9F0A2B4BDA0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{5FCD1AB9-72F4-4CFA-B714-DF21DD7AB27E}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CF0-4C74-8BAA-9F0A2B4BDA0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{8F9B9ED8-15D4-4BC6-B055-20C2CFA56863}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CF0-4C74-8BAA-9F0A2B4BDA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3.9</c:v>
                </c:pt>
                <c:pt idx="16">
                  <c:v>3.4</c:v>
                </c:pt>
                <c:pt idx="24">
                  <c:v>3.6</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F0-4C74-8BAA-9F0A2B4BDA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{1A5C2014-04AD-401E-8F1A-3C975272C1B2}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CF0-4C74-8BAA-9F0A2B4BDA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{6A534993-3204-4076-BE25-EABFECE6E51C}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F0-4C74-8BAA-9F0A2B4BDA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{3A93A426-FAB9-4999-AEBC-14E526E54D90}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F0-4C74-8BAA-9F0A2B4BDA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{E509ACBD-39DB-44AE-BBA7-57F6EF2150F1}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F0-4C74-8BAA-9F0A2B4BDA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{D03A6C12-0191-4DCD-A0EC-D20441B0432C}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F0-4C74-8BAA-9F0A2B4BDA0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{00D7FA92-D61F-470E-B614-2CE7393FDE22}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CF0-4C74-8BAA-9F0A2B4BDA0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{B62E827A-D433-48DE-B953-CD03413C4152}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CF0-4C74-8BAA-9F0A2B4BDA0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{15885C5F-8828-4FFA-8C23-BF6D37B88437}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CF0-4C74-8BAA-9F0A2B4BDA0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{0FD63CED-46CD-4ACC-8819-F32021B80F1C}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CF0-4C74-8BAA-9F0A2B4BDA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F0-4C74-8BAA-9F0A2B4BDA0A}"/>
            </c:ext>
          </c:extLst>
        </c:ser>
        <c:dLbls>
          <c:showLegendKey val="0"/>
          <c:showVal val="1"/>
          <c:showCatName val="0"/>
          <c:showSerName val="0"/>
          <c:showPercent val="0"/>
          <c:showBubbleSize val="0"/>
        </c:dLbls>
        <c:axId val="369061776"/>
        <c:axId val="369059032"/>
      </c:scatterChart>
      <c:valAx>
        <c:axId val="369061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059032"/>
        <c:crosses val="autoZero"/>
        <c:crossBetween val="midCat"/>
      </c:valAx>
      <c:valAx>
        <c:axId val="369059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061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元利償還は平成22年度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過疎債を活用し、大型公共工事等を実施するとともに、緊急防災・減災事業債を活用する事業を実施しているが、これらに係る元金償還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額が増加している。これらの償還金については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される率が高い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の急な上昇は避けられている。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公営企業債の元利償還金は下水道事業会計分の元利償還金である。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これは一般会計からの繰出金により償還を行っている。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近年は起債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していないため、償還が進んでいる。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大型事業のため発行した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の償還金の額が大きくなるが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同時に交付税</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ため、実質公債費比率の上昇は急激なものとはならないと考えている。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ただし、今後、償還額の上昇が確実に見込まれるため、上昇率の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の精査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慎重な財政運営を行っていく。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満期一括償還地方債を発行していない。</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年度から顕著な上昇をみせており、今後もまちづくりに資する事業を実施していくため上昇が見込まれる。公営企業債繰入見込は、平成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将来推計の算定値として計上したため上昇に転じるが、近年、起債発行をしていないため年々減少傾向にある。しかし、下水道施設自体が老朽化している現状において、今後財政負担の要因として懸念されるところである。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年度新たに計上したもの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して組合等見込額があるが、これは老人福祉施設建設に伴う市町村負担金となっている。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次に、充当可能財源等については、充当可能基金及び基準財政需要額算入見込額によって構成され、合計では将来負担額を大きく上回っていることから、近年良好な数値を保っている。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財源として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過疎債の活用を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計画しているため、</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将来負担額における地方債現在高が大きく伸びることとなる。　過疎債は、財政措置の有利な起債であるため現在高の伸びにあわせ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交付税算入され、財政需要額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が大きくなると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考えられるが、一般財源も必要であるため、基金の取崩し</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避けられないと考える。今後は、将来負担比率の状況に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、堅実な財政運営を念頭に慎重に起債の発行を行っていく。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基金については、全体額（土地開発基金含む）で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1,563,131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千円に対して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1,561,291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千円の減額となっている。これについては、財政調整基金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千円の取崩しに対して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千円の積立て、減債基金においては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92,343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千円の取崩しに対して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135,000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千円積立てたことにより合わせて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2,657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千円の増額となる中にあって、特定目的基金のうち石垣記念館運営積立基金の取り崩し分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千円があったためである。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現在、まちづくりに資する事業を積極的に行っており、起債に加え状況に応じて基金を活用している。今年度は財政調整期金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千円減額となったが、今後増えてくる起債の償還に対して、減債基金を増やした形となっている。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については、適正と考える対標準財政規模比等はないが、まちづくりをするために大部分を活用したいと考えるため将来的には減っていくこととなる。基本的な考え方としては、これまでどおり、負債を担保するだけ基金を確保していきたいと考えており、将来の世代に負担を残さないような運用を心掛けるところ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時点ではその他特定目的基金については今後積極的に積立額を増やしてく予定はなく、それほど大きく基金残高は増減しないと思われる。現在、各種施設の建設等、まちづくりに資する事業を主に地方債を財源として進めているため、将来の償還に備えて可能な限り減災基金の積立額を増やすことが望ましいが、事業の実施状況を総合的な視点で見極め、基金の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「石垣記念館運営積立金」からは当記念館の運営費に充てるため、毎年度約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百万円を取崩している。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その他特定目的基金については今後積極的に積立額を増やしてく予定はなく、地域振興及び地域福祉の充実等を実現するため、これらの限られた財源を最大限有効に運用していく。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年度には「地域福祉センター梛」のオープンに向けて施設の改修工事を実施したこと等により決算剰余金を積み立てることができず、取崩し額が上回った。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まちづくりに資する事業費が増加していくことが見込まれるため、この財源として積立てる。また、これに係る地方債の借入れが必要である場合の将来の償還開始に備え、減債基金への振替えも想定しており、決算状況が許す限り積立てることが望ましいが、少なくとも基金残高が減少することがないように運用していく方針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地方債の償還については、平成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過疎債を活用し大型公共工事等を実施するとともに、緊急防災・減災事業債を活用する事業を実施しており、これらに係る償還額が増加している。後年度のおいても償還額は更に増加する見込みであるため、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年度においては当基金を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百万円積み増した。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現在の地方債残高が約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億円である。地方債借入額の約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割について地方交付税の収入を見込んでおり、残りの一般財源負担が約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まず、平成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年度の減価償却率が大幅に低下していることについては、固定資産台帳の見直し修正を行ったことによる。全体的には、</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本庁舎をはじめとして、</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多くの</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施設が建設から</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相当</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の年数が経過している。修繕等による長寿命化を図ることを施設管理の基本方針としているため、今後も減価償却率</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上昇</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が見込まれる。</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ただし、全体</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的に</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減価償却率が高いなかにあって、防災・消防施設については防災施策を推進している結果として比較的、減価償却率が低くなっている。その他の既存の施設について</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、防災の観点から、津波対策の施設移転等が必要であ</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末</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に、幼稚園と保育所を高台に</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移転</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させる</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形で</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、新たにこども園を建設</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。このような方策により、今後の減価償却率の上昇は抑制されていくと</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考えられる。</a:t>
          </a:r>
          <a:endPar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8"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8" name="楕円 87"/>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9"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90" name="楕円 89"/>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29</xdr:row>
      <xdr:rowOff>137795</xdr:rowOff>
    </xdr:to>
    <xdr:cxnSp macro="">
      <xdr:nvCxnSpPr>
        <xdr:cNvPr id="91" name="直線コネクタ 90"/>
        <xdr:cNvCxnSpPr/>
      </xdr:nvCxnSpPr>
      <xdr:spPr>
        <a:xfrm>
          <a:off x="4051300" y="586697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109643</xdr:rowOff>
    </xdr:from>
    <xdr:to>
      <xdr:col>15</xdr:col>
      <xdr:colOff>187325</xdr:colOff>
      <xdr:row>28</xdr:row>
      <xdr:rowOff>39793</xdr:rowOff>
    </xdr:to>
    <xdr:sp macro="" textlink="">
      <xdr:nvSpPr>
        <xdr:cNvPr id="92" name="楕円 91"/>
        <xdr:cNvSpPr/>
      </xdr:nvSpPr>
      <xdr:spPr>
        <a:xfrm>
          <a:off x="32385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160443</xdr:rowOff>
    </xdr:from>
    <xdr:to>
      <xdr:col>19</xdr:col>
      <xdr:colOff>136525</xdr:colOff>
      <xdr:row>29</xdr:row>
      <xdr:rowOff>123402</xdr:rowOff>
    </xdr:to>
    <xdr:cxnSp macro="">
      <xdr:nvCxnSpPr>
        <xdr:cNvPr id="93" name="直線コネクタ 92"/>
        <xdr:cNvCxnSpPr/>
      </xdr:nvCxnSpPr>
      <xdr:spPr>
        <a:xfrm>
          <a:off x="3289300" y="5561118"/>
          <a:ext cx="762000" cy="30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4" name="楕円 93"/>
        <xdr:cNvSpPr/>
      </xdr:nvSpPr>
      <xdr:spPr>
        <a:xfrm>
          <a:off x="2476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160443</xdr:rowOff>
    </xdr:from>
    <xdr:to>
      <xdr:col>15</xdr:col>
      <xdr:colOff>136525</xdr:colOff>
      <xdr:row>28</xdr:row>
      <xdr:rowOff>71755</xdr:rowOff>
    </xdr:to>
    <xdr:cxnSp macro="">
      <xdr:nvCxnSpPr>
        <xdr:cNvPr id="95" name="直線コネクタ 94"/>
        <xdr:cNvCxnSpPr/>
      </xdr:nvCxnSpPr>
      <xdr:spPr>
        <a:xfrm flipV="1">
          <a:off x="2527300" y="5561118"/>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6" name="n_1ave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7" name="n_2ave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8" name="n_3aveValue有形固定資産減価償却率"/>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9" name="n_1mainValue有形固定資産減価償却率"/>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56320</xdr:rowOff>
    </xdr:from>
    <xdr:ext cx="405111" cy="259045"/>
    <xdr:sp macro="" textlink="">
      <xdr:nvSpPr>
        <xdr:cNvPr id="100" name="n_2mainValue有形固定資産減価償却率"/>
        <xdr:cNvSpPr txBox="1"/>
      </xdr:nvSpPr>
      <xdr:spPr>
        <a:xfrm>
          <a:off x="3086744" y="528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1" name="n_3mainValue有形固定資産減価償却率"/>
        <xdr:cNvSpPr txBox="1"/>
      </xdr:nvSpPr>
      <xdr:spPr>
        <a:xfrm>
          <a:off x="2324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積極的にまちづくりに資する事業を進めており、これの財源として地方債を活用しているため、自治体規模に対して実質債務の額が比較的高くなっている。このため、債務償還比率が類似団体と比較して高くなっていると考えられるが、地方債の借入れ等については適切な範囲で行われ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5"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43" name="楕円 142"/>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469744" cy="259045"/>
    <xdr:sp macro="" textlink="">
      <xdr:nvSpPr>
        <xdr:cNvPr id="144" name="債務償還比率該当値テキスト"/>
        <xdr:cNvSpPr txBox="1"/>
      </xdr:nvSpPr>
      <xdr:spPr>
        <a:xfrm>
          <a:off x="14846300" y="556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16298</xdr:rowOff>
    </xdr:from>
    <xdr:to>
      <xdr:col>72</xdr:col>
      <xdr:colOff>123825</xdr:colOff>
      <xdr:row>30</xdr:row>
      <xdr:rowOff>117898</xdr:rowOff>
    </xdr:to>
    <xdr:sp macro="" textlink="">
      <xdr:nvSpPr>
        <xdr:cNvPr id="145" name="楕円 144"/>
        <xdr:cNvSpPr/>
      </xdr:nvSpPr>
      <xdr:spPr>
        <a:xfrm>
          <a:off x="14033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25047</xdr:rowOff>
    </xdr:from>
    <xdr:to>
      <xdr:col>76</xdr:col>
      <xdr:colOff>22225</xdr:colOff>
      <xdr:row>30</xdr:row>
      <xdr:rowOff>67098</xdr:rowOff>
    </xdr:to>
    <xdr:cxnSp macro="">
      <xdr:nvCxnSpPr>
        <xdr:cNvPr id="146" name="直線コネクタ 145"/>
        <xdr:cNvCxnSpPr/>
      </xdr:nvCxnSpPr>
      <xdr:spPr>
        <a:xfrm flipV="1">
          <a:off x="14084300" y="5768622"/>
          <a:ext cx="711200" cy="2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47"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134425</xdr:rowOff>
    </xdr:from>
    <xdr:ext cx="469744" cy="259045"/>
    <xdr:sp macro="" textlink="">
      <xdr:nvSpPr>
        <xdr:cNvPr id="148" name="n_1mainValue債務償還比率"/>
        <xdr:cNvSpPr txBox="1"/>
      </xdr:nvSpPr>
      <xdr:spPr>
        <a:xfrm>
          <a:off x="13836727" y="570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9398</xdr:rowOff>
    </xdr:from>
    <xdr:to>
      <xdr:col>24</xdr:col>
      <xdr:colOff>114300</xdr:colOff>
      <xdr:row>40</xdr:row>
      <xdr:rowOff>110998</xdr:rowOff>
    </xdr:to>
    <xdr:sp macro="" textlink="">
      <xdr:nvSpPr>
        <xdr:cNvPr id="69" name="楕円 68"/>
        <xdr:cNvSpPr/>
      </xdr:nvSpPr>
      <xdr:spPr>
        <a:xfrm>
          <a:off x="45847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159275</xdr:rowOff>
    </xdr:from>
    <xdr:ext cx="405111" cy="259045"/>
    <xdr:sp macro="" textlink="">
      <xdr:nvSpPr>
        <xdr:cNvPr id="70" name="【道路】&#10;有形固定資産減価償却率該当値テキスト"/>
        <xdr:cNvSpPr txBox="1"/>
      </xdr:nvSpPr>
      <xdr:spPr>
        <a:xfrm>
          <a:off x="4673600"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71" name="楕円 70"/>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46482</xdr:rowOff>
    </xdr:from>
    <xdr:to>
      <xdr:col>24</xdr:col>
      <xdr:colOff>63500</xdr:colOff>
      <xdr:row>40</xdr:row>
      <xdr:rowOff>60198</xdr:rowOff>
    </xdr:to>
    <xdr:cxnSp macro="">
      <xdr:nvCxnSpPr>
        <xdr:cNvPr id="72" name="直線コネクタ 71"/>
        <xdr:cNvCxnSpPr/>
      </xdr:nvCxnSpPr>
      <xdr:spPr>
        <a:xfrm>
          <a:off x="3797300" y="6733032"/>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3" name="楕円 72"/>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64770</xdr:rowOff>
    </xdr:to>
    <xdr:cxnSp macro="">
      <xdr:nvCxnSpPr>
        <xdr:cNvPr id="74" name="直線コネクタ 73"/>
        <xdr:cNvCxnSpPr/>
      </xdr:nvCxnSpPr>
      <xdr:spPr>
        <a:xfrm flipV="1">
          <a:off x="2908300" y="6733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75" name="楕円 74"/>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64770</xdr:rowOff>
    </xdr:to>
    <xdr:cxnSp macro="">
      <xdr:nvCxnSpPr>
        <xdr:cNvPr id="76" name="直線コネクタ 75"/>
        <xdr:cNvCxnSpPr/>
      </xdr:nvCxnSpPr>
      <xdr:spPr>
        <a:xfrm>
          <a:off x="2019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88409</xdr:rowOff>
    </xdr:from>
    <xdr:ext cx="405111" cy="259045"/>
    <xdr:sp macro="" textlink="">
      <xdr:nvSpPr>
        <xdr:cNvPr id="80" name="n_1main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1"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132097</xdr:rowOff>
    </xdr:from>
    <xdr:ext cx="405111" cy="259045"/>
    <xdr:sp macro="" textlink="">
      <xdr:nvSpPr>
        <xdr:cNvPr id="82" name="n_3mainValue【道路】&#10;有形固定資産減価償却率"/>
        <xdr:cNvSpPr txBox="1"/>
      </xdr:nvSpPr>
      <xdr:spPr>
        <a:xfrm>
          <a:off x="1816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54135</xdr:rowOff>
    </xdr:from>
    <xdr:to>
      <xdr:col>55</xdr:col>
      <xdr:colOff>50800</xdr:colOff>
      <xdr:row>41</xdr:row>
      <xdr:rowOff>155735</xdr:rowOff>
    </xdr:to>
    <xdr:sp macro="" textlink="">
      <xdr:nvSpPr>
        <xdr:cNvPr id="119" name="楕円 118"/>
        <xdr:cNvSpPr/>
      </xdr:nvSpPr>
      <xdr:spPr>
        <a:xfrm>
          <a:off x="10426700" y="70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140512</xdr:rowOff>
    </xdr:from>
    <xdr:ext cx="534377" cy="259045"/>
    <xdr:sp macro="" textlink="">
      <xdr:nvSpPr>
        <xdr:cNvPr id="120" name="【道路】&#10;一人当たり延長該当値テキスト"/>
        <xdr:cNvSpPr txBox="1"/>
      </xdr:nvSpPr>
      <xdr:spPr>
        <a:xfrm>
          <a:off x="10515600" y="69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54951</xdr:rowOff>
    </xdr:from>
    <xdr:to>
      <xdr:col>50</xdr:col>
      <xdr:colOff>165100</xdr:colOff>
      <xdr:row>41</xdr:row>
      <xdr:rowOff>156551</xdr:rowOff>
    </xdr:to>
    <xdr:sp macro="" textlink="">
      <xdr:nvSpPr>
        <xdr:cNvPr id="121" name="楕円 120"/>
        <xdr:cNvSpPr/>
      </xdr:nvSpPr>
      <xdr:spPr>
        <a:xfrm>
          <a:off x="9588500" y="7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104935</xdr:rowOff>
    </xdr:from>
    <xdr:to>
      <xdr:col>55</xdr:col>
      <xdr:colOff>0</xdr:colOff>
      <xdr:row>41</xdr:row>
      <xdr:rowOff>105751</xdr:rowOff>
    </xdr:to>
    <xdr:cxnSp macro="">
      <xdr:nvCxnSpPr>
        <xdr:cNvPr id="122" name="直線コネクタ 121"/>
        <xdr:cNvCxnSpPr/>
      </xdr:nvCxnSpPr>
      <xdr:spPr>
        <a:xfrm flipV="1">
          <a:off x="9639300" y="7134385"/>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55559</xdr:rowOff>
    </xdr:from>
    <xdr:to>
      <xdr:col>46</xdr:col>
      <xdr:colOff>38100</xdr:colOff>
      <xdr:row>41</xdr:row>
      <xdr:rowOff>157159</xdr:rowOff>
    </xdr:to>
    <xdr:sp macro="" textlink="">
      <xdr:nvSpPr>
        <xdr:cNvPr id="123" name="楕円 122"/>
        <xdr:cNvSpPr/>
      </xdr:nvSpPr>
      <xdr:spPr>
        <a:xfrm>
          <a:off x="8699500" y="70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105751</xdr:rowOff>
    </xdr:from>
    <xdr:to>
      <xdr:col>50</xdr:col>
      <xdr:colOff>114300</xdr:colOff>
      <xdr:row>41</xdr:row>
      <xdr:rowOff>106359</xdr:rowOff>
    </xdr:to>
    <xdr:cxnSp macro="">
      <xdr:nvCxnSpPr>
        <xdr:cNvPr id="124" name="直線コネクタ 123"/>
        <xdr:cNvCxnSpPr/>
      </xdr:nvCxnSpPr>
      <xdr:spPr>
        <a:xfrm flipV="1">
          <a:off x="8750300" y="7135201"/>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55765</xdr:rowOff>
    </xdr:from>
    <xdr:to>
      <xdr:col>41</xdr:col>
      <xdr:colOff>101600</xdr:colOff>
      <xdr:row>41</xdr:row>
      <xdr:rowOff>157365</xdr:rowOff>
    </xdr:to>
    <xdr:sp macro="" textlink="">
      <xdr:nvSpPr>
        <xdr:cNvPr id="125" name="楕円 124"/>
        <xdr:cNvSpPr/>
      </xdr:nvSpPr>
      <xdr:spPr>
        <a:xfrm>
          <a:off x="7810500" y="70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106359</xdr:rowOff>
    </xdr:from>
    <xdr:to>
      <xdr:col>45</xdr:col>
      <xdr:colOff>177800</xdr:colOff>
      <xdr:row>41</xdr:row>
      <xdr:rowOff>106565</xdr:rowOff>
    </xdr:to>
    <xdr:cxnSp macro="">
      <xdr:nvCxnSpPr>
        <xdr:cNvPr id="126" name="直線コネクタ 125"/>
        <xdr:cNvCxnSpPr/>
      </xdr:nvCxnSpPr>
      <xdr:spPr>
        <a:xfrm flipV="1">
          <a:off x="7861300" y="713580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147678</xdr:rowOff>
    </xdr:from>
    <xdr:ext cx="534377" cy="259045"/>
    <xdr:sp macro="" textlink="">
      <xdr:nvSpPr>
        <xdr:cNvPr id="130" name="n_1mainValue【道路】&#10;一人当たり延長"/>
        <xdr:cNvSpPr txBox="1"/>
      </xdr:nvSpPr>
      <xdr:spPr>
        <a:xfrm>
          <a:off x="9359411" y="7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148286</xdr:rowOff>
    </xdr:from>
    <xdr:ext cx="534377" cy="259045"/>
    <xdr:sp macro="" textlink="">
      <xdr:nvSpPr>
        <xdr:cNvPr id="131" name="n_2mainValue【道路】&#10;一人当たり延長"/>
        <xdr:cNvSpPr txBox="1"/>
      </xdr:nvSpPr>
      <xdr:spPr>
        <a:xfrm>
          <a:off x="8483111" y="71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148492</xdr:rowOff>
    </xdr:from>
    <xdr:ext cx="534377" cy="259045"/>
    <xdr:sp macro="" textlink="">
      <xdr:nvSpPr>
        <xdr:cNvPr id="132" name="n_3mainValue【道路】&#10;一人当たり延長"/>
        <xdr:cNvSpPr txBox="1"/>
      </xdr:nvSpPr>
      <xdr:spPr>
        <a:xfrm>
          <a:off x="7594111" y="71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73" name="楕円 172"/>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136633</xdr:rowOff>
    </xdr:from>
    <xdr:ext cx="405111" cy="259045"/>
    <xdr:sp macro="" textlink="">
      <xdr:nvSpPr>
        <xdr:cNvPr id="174" name="【橋りょう・トンネル】&#10;有形固定資産減価償却率該当値テキスト"/>
        <xdr:cNvSpPr txBox="1"/>
      </xdr:nvSpPr>
      <xdr:spPr>
        <a:xfrm>
          <a:off x="4673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5" name="楕円 174"/>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80010</xdr:rowOff>
    </xdr:to>
    <xdr:cxnSp macro="">
      <xdr:nvCxnSpPr>
        <xdr:cNvPr id="176" name="直線コネクタ 175"/>
        <xdr:cNvCxnSpPr/>
      </xdr:nvCxnSpPr>
      <xdr:spPr>
        <a:xfrm flipV="1">
          <a:off x="3797300" y="1032455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77" name="楕円 176"/>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122465</xdr:rowOff>
    </xdr:to>
    <xdr:cxnSp macro="">
      <xdr:nvCxnSpPr>
        <xdr:cNvPr id="178" name="直線コネクタ 177"/>
        <xdr:cNvCxnSpPr/>
      </xdr:nvCxnSpPr>
      <xdr:spPr>
        <a:xfrm flipV="1">
          <a:off x="2908300" y="103670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71665</xdr:rowOff>
    </xdr:from>
    <xdr:to>
      <xdr:col>10</xdr:col>
      <xdr:colOff>165100</xdr:colOff>
      <xdr:row>61</xdr:row>
      <xdr:rowOff>1815</xdr:rowOff>
    </xdr:to>
    <xdr:sp macro="" textlink="">
      <xdr:nvSpPr>
        <xdr:cNvPr id="179" name="楕円 178"/>
        <xdr:cNvSpPr/>
      </xdr:nvSpPr>
      <xdr:spPr>
        <a:xfrm>
          <a:off x="1968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122465</xdr:rowOff>
    </xdr:from>
    <xdr:to>
      <xdr:col>15</xdr:col>
      <xdr:colOff>50800</xdr:colOff>
      <xdr:row>60</xdr:row>
      <xdr:rowOff>122465</xdr:rowOff>
    </xdr:to>
    <xdr:cxnSp macro="">
      <xdr:nvCxnSpPr>
        <xdr:cNvPr id="180" name="直線コネクタ 179"/>
        <xdr:cNvCxnSpPr/>
      </xdr:nvCxnSpPr>
      <xdr:spPr>
        <a:xfrm>
          <a:off x="2019300" y="1040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84"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85" name="n_2main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164392</xdr:rowOff>
    </xdr:from>
    <xdr:ext cx="405111" cy="259045"/>
    <xdr:sp macro="" textlink="">
      <xdr:nvSpPr>
        <xdr:cNvPr id="186" name="n_3mainValue【橋りょう・トンネル】&#10;有形固定資産減価償却率"/>
        <xdr:cNvSpPr txBox="1"/>
      </xdr:nvSpPr>
      <xdr:spPr>
        <a:xfrm>
          <a:off x="1816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93097</xdr:rowOff>
    </xdr:from>
    <xdr:to>
      <xdr:col>55</xdr:col>
      <xdr:colOff>50800</xdr:colOff>
      <xdr:row>64</xdr:row>
      <xdr:rowOff>23247</xdr:rowOff>
    </xdr:to>
    <xdr:sp macro="" textlink="">
      <xdr:nvSpPr>
        <xdr:cNvPr id="225" name="楕円 224"/>
        <xdr:cNvSpPr/>
      </xdr:nvSpPr>
      <xdr:spPr>
        <a:xfrm>
          <a:off x="10426700" y="108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8024</xdr:rowOff>
    </xdr:from>
    <xdr:ext cx="599010" cy="259045"/>
    <xdr:sp macro="" textlink="">
      <xdr:nvSpPr>
        <xdr:cNvPr id="226" name="【橋りょう・トンネル】&#10;一人当たり有形固定資産（償却資産）額該当値テキスト"/>
        <xdr:cNvSpPr txBox="1"/>
      </xdr:nvSpPr>
      <xdr:spPr>
        <a:xfrm>
          <a:off x="10515600" y="1080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95273</xdr:rowOff>
    </xdr:from>
    <xdr:to>
      <xdr:col>50</xdr:col>
      <xdr:colOff>165100</xdr:colOff>
      <xdr:row>64</xdr:row>
      <xdr:rowOff>25423</xdr:rowOff>
    </xdr:to>
    <xdr:sp macro="" textlink="">
      <xdr:nvSpPr>
        <xdr:cNvPr id="227" name="楕円 226"/>
        <xdr:cNvSpPr/>
      </xdr:nvSpPr>
      <xdr:spPr>
        <a:xfrm>
          <a:off x="9588500" y="108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143897</xdr:rowOff>
    </xdr:from>
    <xdr:to>
      <xdr:col>55</xdr:col>
      <xdr:colOff>0</xdr:colOff>
      <xdr:row>63</xdr:row>
      <xdr:rowOff>146073</xdr:rowOff>
    </xdr:to>
    <xdr:cxnSp macro="">
      <xdr:nvCxnSpPr>
        <xdr:cNvPr id="228" name="直線コネクタ 227"/>
        <xdr:cNvCxnSpPr/>
      </xdr:nvCxnSpPr>
      <xdr:spPr>
        <a:xfrm flipV="1">
          <a:off x="9639300" y="10945247"/>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97513</xdr:rowOff>
    </xdr:from>
    <xdr:to>
      <xdr:col>46</xdr:col>
      <xdr:colOff>38100</xdr:colOff>
      <xdr:row>64</xdr:row>
      <xdr:rowOff>27663</xdr:rowOff>
    </xdr:to>
    <xdr:sp macro="" textlink="">
      <xdr:nvSpPr>
        <xdr:cNvPr id="229" name="楕円 228"/>
        <xdr:cNvSpPr/>
      </xdr:nvSpPr>
      <xdr:spPr>
        <a:xfrm>
          <a:off x="8699500" y="108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146073</xdr:rowOff>
    </xdr:from>
    <xdr:to>
      <xdr:col>50</xdr:col>
      <xdr:colOff>114300</xdr:colOff>
      <xdr:row>63</xdr:row>
      <xdr:rowOff>148313</xdr:rowOff>
    </xdr:to>
    <xdr:cxnSp macro="">
      <xdr:nvCxnSpPr>
        <xdr:cNvPr id="230" name="直線コネクタ 229"/>
        <xdr:cNvCxnSpPr/>
      </xdr:nvCxnSpPr>
      <xdr:spPr>
        <a:xfrm flipV="1">
          <a:off x="8750300" y="1094742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98267</xdr:rowOff>
    </xdr:from>
    <xdr:to>
      <xdr:col>41</xdr:col>
      <xdr:colOff>101600</xdr:colOff>
      <xdr:row>64</xdr:row>
      <xdr:rowOff>28417</xdr:rowOff>
    </xdr:to>
    <xdr:sp macro="" textlink="">
      <xdr:nvSpPr>
        <xdr:cNvPr id="231" name="楕円 230"/>
        <xdr:cNvSpPr/>
      </xdr:nvSpPr>
      <xdr:spPr>
        <a:xfrm>
          <a:off x="7810500" y="108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148313</xdr:rowOff>
    </xdr:from>
    <xdr:to>
      <xdr:col>45</xdr:col>
      <xdr:colOff>177800</xdr:colOff>
      <xdr:row>63</xdr:row>
      <xdr:rowOff>149067</xdr:rowOff>
    </xdr:to>
    <xdr:cxnSp macro="">
      <xdr:nvCxnSpPr>
        <xdr:cNvPr id="232" name="直線コネクタ 231"/>
        <xdr:cNvCxnSpPr/>
      </xdr:nvCxnSpPr>
      <xdr:spPr>
        <a:xfrm flipV="1">
          <a:off x="7861300" y="1094966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16550</xdr:rowOff>
    </xdr:from>
    <xdr:ext cx="599010" cy="259045"/>
    <xdr:sp macro="" textlink="">
      <xdr:nvSpPr>
        <xdr:cNvPr id="236" name="n_1mainValue【橋りょう・トンネル】&#10;一人当たり有形固定資産（償却資産）額"/>
        <xdr:cNvSpPr txBox="1"/>
      </xdr:nvSpPr>
      <xdr:spPr>
        <a:xfrm>
          <a:off x="9327095" y="1098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18790</xdr:rowOff>
    </xdr:from>
    <xdr:ext cx="599010" cy="259045"/>
    <xdr:sp macro="" textlink="">
      <xdr:nvSpPr>
        <xdr:cNvPr id="237" name="n_2mainValue【橋りょう・トンネル】&#10;一人当たり有形固定資産（償却資産）額"/>
        <xdr:cNvSpPr txBox="1"/>
      </xdr:nvSpPr>
      <xdr:spPr>
        <a:xfrm>
          <a:off x="8450795" y="109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19544</xdr:rowOff>
    </xdr:from>
    <xdr:ext cx="599010" cy="259045"/>
    <xdr:sp macro="" textlink="">
      <xdr:nvSpPr>
        <xdr:cNvPr id="238" name="n_3mainValue【橋りょう・トンネル】&#10;一人当たり有形固定資産（償却資産）額"/>
        <xdr:cNvSpPr txBox="1"/>
      </xdr:nvSpPr>
      <xdr:spPr>
        <a:xfrm>
          <a:off x="7561795" y="1099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8" name="楕円 277"/>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79"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0" name="楕円 279"/>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1" name="直線コネクタ 280"/>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2" name="楕円 281"/>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3" name="直線コネクタ 282"/>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4" name="楕円 283"/>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85" name="直線コネクタ 284"/>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89"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0"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1"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76019</xdr:rowOff>
    </xdr:from>
    <xdr:to>
      <xdr:col>55</xdr:col>
      <xdr:colOff>50800</xdr:colOff>
      <xdr:row>87</xdr:row>
      <xdr:rowOff>6169</xdr:rowOff>
    </xdr:to>
    <xdr:sp macro="" textlink="">
      <xdr:nvSpPr>
        <xdr:cNvPr id="332" name="楕円 331"/>
        <xdr:cNvSpPr/>
      </xdr:nvSpPr>
      <xdr:spPr>
        <a:xfrm>
          <a:off x="10426700" y="148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162396</xdr:rowOff>
    </xdr:from>
    <xdr:ext cx="469744" cy="259045"/>
    <xdr:sp macro="" textlink="">
      <xdr:nvSpPr>
        <xdr:cNvPr id="333" name="【公営住宅】&#10;一人当たり面積該当値テキスト"/>
        <xdr:cNvSpPr txBox="1"/>
      </xdr:nvSpPr>
      <xdr:spPr>
        <a:xfrm>
          <a:off x="10515600" y="147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76890</xdr:rowOff>
    </xdr:from>
    <xdr:to>
      <xdr:col>50</xdr:col>
      <xdr:colOff>165100</xdr:colOff>
      <xdr:row>87</xdr:row>
      <xdr:rowOff>7040</xdr:rowOff>
    </xdr:to>
    <xdr:sp macro="" textlink="">
      <xdr:nvSpPr>
        <xdr:cNvPr id="334" name="楕円 333"/>
        <xdr:cNvSpPr/>
      </xdr:nvSpPr>
      <xdr:spPr>
        <a:xfrm>
          <a:off x="9588500" y="148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126819</xdr:rowOff>
    </xdr:from>
    <xdr:to>
      <xdr:col>55</xdr:col>
      <xdr:colOff>0</xdr:colOff>
      <xdr:row>86</xdr:row>
      <xdr:rowOff>127690</xdr:rowOff>
    </xdr:to>
    <xdr:cxnSp macro="">
      <xdr:nvCxnSpPr>
        <xdr:cNvPr id="335" name="直線コネクタ 334"/>
        <xdr:cNvCxnSpPr/>
      </xdr:nvCxnSpPr>
      <xdr:spPr>
        <a:xfrm flipV="1">
          <a:off x="9639300" y="14871519"/>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77870</xdr:rowOff>
    </xdr:from>
    <xdr:to>
      <xdr:col>46</xdr:col>
      <xdr:colOff>38100</xdr:colOff>
      <xdr:row>87</xdr:row>
      <xdr:rowOff>8020</xdr:rowOff>
    </xdr:to>
    <xdr:sp macro="" textlink="">
      <xdr:nvSpPr>
        <xdr:cNvPr id="336" name="楕円 335"/>
        <xdr:cNvSpPr/>
      </xdr:nvSpPr>
      <xdr:spPr>
        <a:xfrm>
          <a:off x="8699500" y="148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127690</xdr:rowOff>
    </xdr:from>
    <xdr:to>
      <xdr:col>50</xdr:col>
      <xdr:colOff>114300</xdr:colOff>
      <xdr:row>86</xdr:row>
      <xdr:rowOff>128670</xdr:rowOff>
    </xdr:to>
    <xdr:cxnSp macro="">
      <xdr:nvCxnSpPr>
        <xdr:cNvPr id="337" name="直線コネクタ 336"/>
        <xdr:cNvCxnSpPr/>
      </xdr:nvCxnSpPr>
      <xdr:spPr>
        <a:xfrm flipV="1">
          <a:off x="8750300" y="148723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78087</xdr:rowOff>
    </xdr:from>
    <xdr:to>
      <xdr:col>41</xdr:col>
      <xdr:colOff>101600</xdr:colOff>
      <xdr:row>87</xdr:row>
      <xdr:rowOff>8237</xdr:rowOff>
    </xdr:to>
    <xdr:sp macro="" textlink="">
      <xdr:nvSpPr>
        <xdr:cNvPr id="338" name="楕円 337"/>
        <xdr:cNvSpPr/>
      </xdr:nvSpPr>
      <xdr:spPr>
        <a:xfrm>
          <a:off x="7810500" y="14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128670</xdr:rowOff>
    </xdr:from>
    <xdr:to>
      <xdr:col>45</xdr:col>
      <xdr:colOff>177800</xdr:colOff>
      <xdr:row>86</xdr:row>
      <xdr:rowOff>128887</xdr:rowOff>
    </xdr:to>
    <xdr:cxnSp macro="">
      <xdr:nvCxnSpPr>
        <xdr:cNvPr id="339" name="直線コネクタ 338"/>
        <xdr:cNvCxnSpPr/>
      </xdr:nvCxnSpPr>
      <xdr:spPr>
        <a:xfrm flipV="1">
          <a:off x="7861300" y="14873370"/>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169617</xdr:rowOff>
    </xdr:from>
    <xdr:ext cx="469744" cy="259045"/>
    <xdr:sp macro="" textlink="">
      <xdr:nvSpPr>
        <xdr:cNvPr id="343" name="n_1mainValue【公営住宅】&#10;一人当たり面積"/>
        <xdr:cNvSpPr txBox="1"/>
      </xdr:nvSpPr>
      <xdr:spPr>
        <a:xfrm>
          <a:off x="9391727" y="1491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170597</xdr:rowOff>
    </xdr:from>
    <xdr:ext cx="469744" cy="259045"/>
    <xdr:sp macro="" textlink="">
      <xdr:nvSpPr>
        <xdr:cNvPr id="344" name="n_2mainValue【公営住宅】&#10;一人当たり面積"/>
        <xdr:cNvSpPr txBox="1"/>
      </xdr:nvSpPr>
      <xdr:spPr>
        <a:xfrm>
          <a:off x="8515427" y="149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170814</xdr:rowOff>
    </xdr:from>
    <xdr:ext cx="469744" cy="259045"/>
    <xdr:sp macro="" textlink="">
      <xdr:nvSpPr>
        <xdr:cNvPr id="345" name="n_3mainValue【公営住宅】&#10;一人当たり面積"/>
        <xdr:cNvSpPr txBox="1"/>
      </xdr:nvSpPr>
      <xdr:spPr>
        <a:xfrm>
          <a:off x="7626427" y="14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167113</xdr:rowOff>
    </xdr:from>
    <xdr:ext cx="405111" cy="259045"/>
    <xdr:sp macro="" textlink="">
      <xdr:nvSpPr>
        <xdr:cNvPr id="376" name="【港湾・漁港】&#10;有形固定資産減価償却率平均値テキスト"/>
        <xdr:cNvSpPr txBox="1"/>
      </xdr:nvSpPr>
      <xdr:spPr>
        <a:xfrm>
          <a:off x="4673600" y="1782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123371</xdr:rowOff>
    </xdr:from>
    <xdr:to>
      <xdr:col>24</xdr:col>
      <xdr:colOff>114300</xdr:colOff>
      <xdr:row>101</xdr:row>
      <xdr:rowOff>53521</xdr:rowOff>
    </xdr:to>
    <xdr:sp macro="" textlink="">
      <xdr:nvSpPr>
        <xdr:cNvPr id="386" name="楕円 385"/>
        <xdr:cNvSpPr/>
      </xdr:nvSpPr>
      <xdr:spPr>
        <a:xfrm>
          <a:off x="4584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146248</xdr:rowOff>
    </xdr:from>
    <xdr:ext cx="405111" cy="259045"/>
    <xdr:sp macro="" textlink="">
      <xdr:nvSpPr>
        <xdr:cNvPr id="387" name="【港湾・漁港】&#10;有形固定資産減価償却率該当値テキスト"/>
        <xdr:cNvSpPr txBox="1"/>
      </xdr:nvSpPr>
      <xdr:spPr>
        <a:xfrm>
          <a:off x="4673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388" name="楕円 387"/>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2721</xdr:rowOff>
    </xdr:from>
    <xdr:to>
      <xdr:col>24</xdr:col>
      <xdr:colOff>63500</xdr:colOff>
      <xdr:row>101</xdr:row>
      <xdr:rowOff>19050</xdr:rowOff>
    </xdr:to>
    <xdr:cxnSp macro="">
      <xdr:nvCxnSpPr>
        <xdr:cNvPr id="389" name="直線コネクタ 388"/>
        <xdr:cNvCxnSpPr/>
      </xdr:nvCxnSpPr>
      <xdr:spPr>
        <a:xfrm flipV="1">
          <a:off x="3797300" y="17319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162561</xdr:rowOff>
    </xdr:from>
    <xdr:to>
      <xdr:col>15</xdr:col>
      <xdr:colOff>101600</xdr:colOff>
      <xdr:row>101</xdr:row>
      <xdr:rowOff>92711</xdr:rowOff>
    </xdr:to>
    <xdr:sp macro="" textlink="">
      <xdr:nvSpPr>
        <xdr:cNvPr id="390" name="楕円 389"/>
        <xdr:cNvSpPr/>
      </xdr:nvSpPr>
      <xdr:spPr>
        <a:xfrm>
          <a:off x="2857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41911</xdr:rowOff>
    </xdr:to>
    <xdr:cxnSp macro="">
      <xdr:nvCxnSpPr>
        <xdr:cNvPr id="391" name="直線コネクタ 390"/>
        <xdr:cNvCxnSpPr/>
      </xdr:nvCxnSpPr>
      <xdr:spPr>
        <a:xfrm flipV="1">
          <a:off x="2908300" y="17335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51526</xdr:rowOff>
    </xdr:from>
    <xdr:to>
      <xdr:col>10</xdr:col>
      <xdr:colOff>165100</xdr:colOff>
      <xdr:row>100</xdr:row>
      <xdr:rowOff>153126</xdr:rowOff>
    </xdr:to>
    <xdr:sp macro="" textlink="">
      <xdr:nvSpPr>
        <xdr:cNvPr id="392" name="楕円 391"/>
        <xdr:cNvSpPr/>
      </xdr:nvSpPr>
      <xdr:spPr>
        <a:xfrm>
          <a:off x="1968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102326</xdr:rowOff>
    </xdr:from>
    <xdr:to>
      <xdr:col>15</xdr:col>
      <xdr:colOff>50800</xdr:colOff>
      <xdr:row>101</xdr:row>
      <xdr:rowOff>41911</xdr:rowOff>
    </xdr:to>
    <xdr:cxnSp macro="">
      <xdr:nvCxnSpPr>
        <xdr:cNvPr id="393" name="直線コネクタ 392"/>
        <xdr:cNvCxnSpPr/>
      </xdr:nvCxnSpPr>
      <xdr:spPr>
        <a:xfrm>
          <a:off x="2019300" y="17247326"/>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94" name="n_1aveValue【港湾・漁港】&#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95" name="n_2aveValue【港湾・漁港】&#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119759</xdr:rowOff>
    </xdr:from>
    <xdr:ext cx="405111" cy="259045"/>
    <xdr:sp macro="" textlink="">
      <xdr:nvSpPr>
        <xdr:cNvPr id="396" name="n_3aveValue【港湾・漁港】&#10;有形固定資産減価償却率"/>
        <xdr:cNvSpPr txBox="1"/>
      </xdr:nvSpPr>
      <xdr:spPr>
        <a:xfrm>
          <a:off x="1816744"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397" name="n_1mainValue【港湾・漁港】&#10;有形固定資産減価償却率"/>
        <xdr:cNvSpPr txBox="1"/>
      </xdr:nvSpPr>
      <xdr:spPr>
        <a:xfrm>
          <a:off x="358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109238</xdr:rowOff>
    </xdr:from>
    <xdr:ext cx="405111" cy="259045"/>
    <xdr:sp macro="" textlink="">
      <xdr:nvSpPr>
        <xdr:cNvPr id="398" name="n_2mainValue【港湾・漁港】&#10;有形固定資産減価償却率"/>
        <xdr:cNvSpPr txBox="1"/>
      </xdr:nvSpPr>
      <xdr:spPr>
        <a:xfrm>
          <a:off x="2705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169653</xdr:rowOff>
    </xdr:from>
    <xdr:ext cx="405111" cy="259045"/>
    <xdr:sp macro="" textlink="">
      <xdr:nvSpPr>
        <xdr:cNvPr id="399" name="n_3mainValue【港湾・漁港】&#10;有形固定資産減価償却率"/>
        <xdr:cNvSpPr txBox="1"/>
      </xdr:nvSpPr>
      <xdr:spPr>
        <a:xfrm>
          <a:off x="18167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9" name="テキスト ボックス 418"/>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23" name="直線コネクタ 422"/>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4"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5" name="直線コネクタ 424"/>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6" name="【港湾・漁港】&#10;一人当たり有形固定資産（償却資産）額最大値テキスト"/>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7" name="直線コネクタ 426"/>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28" name="【港湾・漁港】&#10;一人当たり有形固定資産（償却資産）額平均値テキスト"/>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9" name="フローチャート: 判断 428"/>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30" name="フローチャート: 判断 429"/>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31" name="フローチャート: 判断 430"/>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32" name="フローチャート: 判断 431"/>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83083</xdr:rowOff>
    </xdr:from>
    <xdr:to>
      <xdr:col>55</xdr:col>
      <xdr:colOff>50800</xdr:colOff>
      <xdr:row>109</xdr:row>
      <xdr:rowOff>13233</xdr:rowOff>
    </xdr:to>
    <xdr:sp macro="" textlink="">
      <xdr:nvSpPr>
        <xdr:cNvPr id="438" name="楕円 437"/>
        <xdr:cNvSpPr/>
      </xdr:nvSpPr>
      <xdr:spPr>
        <a:xfrm>
          <a:off x="10426700" y="185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1193</xdr:rowOff>
    </xdr:from>
    <xdr:ext cx="599010" cy="259045"/>
    <xdr:sp macro="" textlink="">
      <xdr:nvSpPr>
        <xdr:cNvPr id="439" name="【港湾・漁港】&#10;一人当たり有形固定資産（償却資産）額該当値テキスト"/>
        <xdr:cNvSpPr txBox="1"/>
      </xdr:nvSpPr>
      <xdr:spPr>
        <a:xfrm>
          <a:off x="10515600" y="1851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83472</xdr:rowOff>
    </xdr:from>
    <xdr:to>
      <xdr:col>50</xdr:col>
      <xdr:colOff>165100</xdr:colOff>
      <xdr:row>109</xdr:row>
      <xdr:rowOff>13622</xdr:rowOff>
    </xdr:to>
    <xdr:sp macro="" textlink="">
      <xdr:nvSpPr>
        <xdr:cNvPr id="440" name="楕円 439"/>
        <xdr:cNvSpPr/>
      </xdr:nvSpPr>
      <xdr:spPr>
        <a:xfrm>
          <a:off x="9588500" y="186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133883</xdr:rowOff>
    </xdr:from>
    <xdr:to>
      <xdr:col>55</xdr:col>
      <xdr:colOff>0</xdr:colOff>
      <xdr:row>108</xdr:row>
      <xdr:rowOff>134272</xdr:rowOff>
    </xdr:to>
    <xdr:cxnSp macro="">
      <xdr:nvCxnSpPr>
        <xdr:cNvPr id="441" name="直線コネクタ 440"/>
        <xdr:cNvCxnSpPr/>
      </xdr:nvCxnSpPr>
      <xdr:spPr>
        <a:xfrm flipV="1">
          <a:off x="9639300" y="18650483"/>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83871</xdr:rowOff>
    </xdr:from>
    <xdr:to>
      <xdr:col>46</xdr:col>
      <xdr:colOff>38100</xdr:colOff>
      <xdr:row>109</xdr:row>
      <xdr:rowOff>14021</xdr:rowOff>
    </xdr:to>
    <xdr:sp macro="" textlink="">
      <xdr:nvSpPr>
        <xdr:cNvPr id="442" name="楕円 441"/>
        <xdr:cNvSpPr/>
      </xdr:nvSpPr>
      <xdr:spPr>
        <a:xfrm>
          <a:off x="8699500" y="18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134272</xdr:rowOff>
    </xdr:from>
    <xdr:to>
      <xdr:col>50</xdr:col>
      <xdr:colOff>114300</xdr:colOff>
      <xdr:row>108</xdr:row>
      <xdr:rowOff>134671</xdr:rowOff>
    </xdr:to>
    <xdr:cxnSp macro="">
      <xdr:nvCxnSpPr>
        <xdr:cNvPr id="443" name="直線コネクタ 442"/>
        <xdr:cNvCxnSpPr/>
      </xdr:nvCxnSpPr>
      <xdr:spPr>
        <a:xfrm flipV="1">
          <a:off x="8750300" y="1865087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85903</xdr:rowOff>
    </xdr:from>
    <xdr:to>
      <xdr:col>41</xdr:col>
      <xdr:colOff>101600</xdr:colOff>
      <xdr:row>109</xdr:row>
      <xdr:rowOff>16053</xdr:rowOff>
    </xdr:to>
    <xdr:sp macro="" textlink="">
      <xdr:nvSpPr>
        <xdr:cNvPr id="444" name="楕円 443"/>
        <xdr:cNvSpPr/>
      </xdr:nvSpPr>
      <xdr:spPr>
        <a:xfrm>
          <a:off x="7810500" y="186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134671</xdr:rowOff>
    </xdr:from>
    <xdr:to>
      <xdr:col>45</xdr:col>
      <xdr:colOff>177800</xdr:colOff>
      <xdr:row>108</xdr:row>
      <xdr:rowOff>136703</xdr:rowOff>
    </xdr:to>
    <xdr:cxnSp macro="">
      <xdr:nvCxnSpPr>
        <xdr:cNvPr id="445" name="直線コネクタ 444"/>
        <xdr:cNvCxnSpPr/>
      </xdr:nvCxnSpPr>
      <xdr:spPr>
        <a:xfrm flipV="1">
          <a:off x="7861300" y="1865127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46" name="n_1aveValue【港湾・漁港】&#10;一人当たり有形固定資産（償却資産）額"/>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47" name="n_2aveValue【港湾・漁港】&#10;一人当たり有形固定資産（償却資産）額"/>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48" name="n_3aveValue【港湾・漁港】&#10;一人当たり有形固定資産（償却資産）額"/>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4749</xdr:rowOff>
    </xdr:from>
    <xdr:ext cx="599010" cy="259045"/>
    <xdr:sp macro="" textlink="">
      <xdr:nvSpPr>
        <xdr:cNvPr id="449" name="n_1mainValue【港湾・漁港】&#10;一人当たり有形固定資産（償却資産）額"/>
        <xdr:cNvSpPr txBox="1"/>
      </xdr:nvSpPr>
      <xdr:spPr>
        <a:xfrm>
          <a:off x="9327095" y="186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5148</xdr:rowOff>
    </xdr:from>
    <xdr:ext cx="599010" cy="259045"/>
    <xdr:sp macro="" textlink="">
      <xdr:nvSpPr>
        <xdr:cNvPr id="450" name="n_2mainValue【港湾・漁港】&#10;一人当たり有形固定資産（償却資産）額"/>
        <xdr:cNvSpPr txBox="1"/>
      </xdr:nvSpPr>
      <xdr:spPr>
        <a:xfrm>
          <a:off x="8450795" y="186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7180</xdr:rowOff>
    </xdr:from>
    <xdr:ext cx="599010" cy="259045"/>
    <xdr:sp macro="" textlink="">
      <xdr:nvSpPr>
        <xdr:cNvPr id="451" name="n_3mainValue【港湾・漁港】&#10;一人当たり有形固定資産（償却資産）額"/>
        <xdr:cNvSpPr txBox="1"/>
      </xdr:nvSpPr>
      <xdr:spPr>
        <a:xfrm>
          <a:off x="7561795" y="1869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77" name="直線コネクタ 476"/>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78"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79" name="直線コネクタ 478"/>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482"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83" name="フローチャート: 判断 482"/>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84" name="フローチャート: 判断 483"/>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85" name="フローチャート: 判断 484"/>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86" name="フローチャート: 判断 485"/>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492" name="楕円 491"/>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493" name="【認定こども園・幼稚園・保育所】&#10;有形固定資産減価償却率該当値テキスト"/>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494" name="楕円 493"/>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157843</xdr:rowOff>
    </xdr:to>
    <xdr:cxnSp macro="">
      <xdr:nvCxnSpPr>
        <xdr:cNvPr id="495" name="直線コネクタ 494"/>
        <xdr:cNvCxnSpPr/>
      </xdr:nvCxnSpPr>
      <xdr:spPr>
        <a:xfrm flipV="1">
          <a:off x="15481300" y="676764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96" name="楕円 495"/>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39</xdr:row>
      <xdr:rowOff>157843</xdr:rowOff>
    </xdr:to>
    <xdr:cxnSp macro="">
      <xdr:nvCxnSpPr>
        <xdr:cNvPr id="497" name="直線コネクタ 496"/>
        <xdr:cNvCxnSpPr/>
      </xdr:nvCxnSpPr>
      <xdr:spPr>
        <a:xfrm>
          <a:off x="14592300" y="5928360"/>
          <a:ext cx="889000" cy="9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48260</xdr:rowOff>
    </xdr:from>
    <xdr:to>
      <xdr:col>72</xdr:col>
      <xdr:colOff>38100</xdr:colOff>
      <xdr:row>34</xdr:row>
      <xdr:rowOff>149860</xdr:rowOff>
    </xdr:to>
    <xdr:sp macro="" textlink="">
      <xdr:nvSpPr>
        <xdr:cNvPr id="498" name="楕円 497"/>
        <xdr:cNvSpPr/>
      </xdr:nvSpPr>
      <xdr:spPr>
        <a:xfrm>
          <a:off x="1365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99060</xdr:rowOff>
    </xdr:to>
    <xdr:cxnSp macro="">
      <xdr:nvCxnSpPr>
        <xdr:cNvPr id="499" name="直線コネクタ 498"/>
        <xdr:cNvCxnSpPr/>
      </xdr:nvCxnSpPr>
      <xdr:spPr>
        <a:xfrm>
          <a:off x="13703300" y="5928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500"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50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502" name="n_3aveValue【認定こども園・幼稚園・保育所】&#10;有形固定資産減価償却率"/>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503" name="n_1mainValue【認定こども園・幼稚園・保育所】&#10;有形固定資産減価償却率"/>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04" name="n_2mainValue【認定こども園・幼稚園・保育所】&#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166387</xdr:rowOff>
    </xdr:from>
    <xdr:ext cx="405111" cy="259045"/>
    <xdr:sp macro="" textlink="">
      <xdr:nvSpPr>
        <xdr:cNvPr id="505" name="n_3mainValue【認定こども園・幼稚園・保育所】&#10;有形固定資産減価償却率"/>
        <xdr:cNvSpPr txBox="1"/>
      </xdr:nvSpPr>
      <xdr:spPr>
        <a:xfrm>
          <a:off x="13500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6" name="直線コネクタ 5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7" name="テキスト ボックス 5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8" name="直線コネクタ 5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9" name="テキスト ボックス 5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0" name="直線コネクタ 5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1" name="テキスト ボックス 5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2" name="直線コネクタ 5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3" name="テキスト ボックス 5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4" name="直線コネクタ 5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5" name="テキスト ボックス 5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6" name="直線コネクタ 5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7" name="テキスト ボックス 5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9" name="テキスト ボックス 5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31" name="直線コネクタ 53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3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33" name="直線コネクタ 53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3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35" name="直線コネクタ 53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36"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37" name="フローチャート: 判断 53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38" name="フローチャート: 判断 53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39" name="フローチャート: 判断 53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40" name="フローチャート: 判断 53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79284</xdr:rowOff>
    </xdr:from>
    <xdr:to>
      <xdr:col>116</xdr:col>
      <xdr:colOff>114300</xdr:colOff>
      <xdr:row>38</xdr:row>
      <xdr:rowOff>9434</xdr:rowOff>
    </xdr:to>
    <xdr:sp macro="" textlink="">
      <xdr:nvSpPr>
        <xdr:cNvPr id="546" name="楕円 545"/>
        <xdr:cNvSpPr/>
      </xdr:nvSpPr>
      <xdr:spPr>
        <a:xfrm>
          <a:off x="22110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102161</xdr:rowOff>
    </xdr:from>
    <xdr:ext cx="469744" cy="259045"/>
    <xdr:sp macro="" textlink="">
      <xdr:nvSpPr>
        <xdr:cNvPr id="547" name="【認定こども園・幼稚園・保育所】&#10;一人当たり面積該当値テキスト"/>
        <xdr:cNvSpPr txBox="1"/>
      </xdr:nvSpPr>
      <xdr:spPr>
        <a:xfrm>
          <a:off x="22199600" y="627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548" name="楕円 547"/>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130084</xdr:rowOff>
    </xdr:from>
    <xdr:to>
      <xdr:col>116</xdr:col>
      <xdr:colOff>63500</xdr:colOff>
      <xdr:row>37</xdr:row>
      <xdr:rowOff>146413</xdr:rowOff>
    </xdr:to>
    <xdr:cxnSp macro="">
      <xdr:nvCxnSpPr>
        <xdr:cNvPr id="549" name="直線コネクタ 548"/>
        <xdr:cNvCxnSpPr/>
      </xdr:nvCxnSpPr>
      <xdr:spPr>
        <a:xfrm flipV="1">
          <a:off x="21323300" y="64737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169635</xdr:rowOff>
    </xdr:from>
    <xdr:to>
      <xdr:col>107</xdr:col>
      <xdr:colOff>101600</xdr:colOff>
      <xdr:row>40</xdr:row>
      <xdr:rowOff>99785</xdr:rowOff>
    </xdr:to>
    <xdr:sp macro="" textlink="">
      <xdr:nvSpPr>
        <xdr:cNvPr id="550" name="楕円 549"/>
        <xdr:cNvSpPr/>
      </xdr:nvSpPr>
      <xdr:spPr>
        <a:xfrm>
          <a:off x="20383500" y="6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146413</xdr:rowOff>
    </xdr:from>
    <xdr:to>
      <xdr:col>111</xdr:col>
      <xdr:colOff>177800</xdr:colOff>
      <xdr:row>40</xdr:row>
      <xdr:rowOff>48985</xdr:rowOff>
    </xdr:to>
    <xdr:cxnSp macro="">
      <xdr:nvCxnSpPr>
        <xdr:cNvPr id="551" name="直線コネクタ 550"/>
        <xdr:cNvCxnSpPr/>
      </xdr:nvCxnSpPr>
      <xdr:spPr>
        <a:xfrm flipV="1">
          <a:off x="20434300" y="6490063"/>
          <a:ext cx="889000" cy="4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363</xdr:rowOff>
    </xdr:from>
    <xdr:to>
      <xdr:col>102</xdr:col>
      <xdr:colOff>165100</xdr:colOff>
      <xdr:row>40</xdr:row>
      <xdr:rowOff>101963</xdr:rowOff>
    </xdr:to>
    <xdr:sp macro="" textlink="">
      <xdr:nvSpPr>
        <xdr:cNvPr id="552" name="楕円 551"/>
        <xdr:cNvSpPr/>
      </xdr:nvSpPr>
      <xdr:spPr>
        <a:xfrm>
          <a:off x="194945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48985</xdr:rowOff>
    </xdr:from>
    <xdr:to>
      <xdr:col>107</xdr:col>
      <xdr:colOff>50800</xdr:colOff>
      <xdr:row>40</xdr:row>
      <xdr:rowOff>51163</xdr:rowOff>
    </xdr:to>
    <xdr:cxnSp macro="">
      <xdr:nvCxnSpPr>
        <xdr:cNvPr id="553" name="直線コネクタ 552"/>
        <xdr:cNvCxnSpPr/>
      </xdr:nvCxnSpPr>
      <xdr:spPr>
        <a:xfrm flipV="1">
          <a:off x="19545300" y="69069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554"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55"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556"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557" name="n_1mainValue【認定こども園・幼稚園・保育所】&#10;一人当たり面積"/>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90912</xdr:rowOff>
    </xdr:from>
    <xdr:ext cx="469744" cy="259045"/>
    <xdr:sp macro="" textlink="">
      <xdr:nvSpPr>
        <xdr:cNvPr id="558" name="n_2mainValue【認定こども園・幼稚園・保育所】&#10;一人当たり面積"/>
        <xdr:cNvSpPr txBox="1"/>
      </xdr:nvSpPr>
      <xdr:spPr>
        <a:xfrm>
          <a:off x="20199427"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93090</xdr:rowOff>
    </xdr:from>
    <xdr:ext cx="469744" cy="259045"/>
    <xdr:sp macro="" textlink="">
      <xdr:nvSpPr>
        <xdr:cNvPr id="559" name="n_3mainValue【認定こども園・幼稚園・保育所】&#10;一人当たり面積"/>
        <xdr:cNvSpPr txBox="1"/>
      </xdr:nvSpPr>
      <xdr:spPr>
        <a:xfrm>
          <a:off x="19310427" y="69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0" name="テキスト ボックス 5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0" name="テキスト ボックス 57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84" name="直線コネクタ 58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8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86" name="直線コネクタ 58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8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88" name="直線コネクタ 58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89"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90" name="フローチャート: 判断 58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91" name="フローチャート: 判断 59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92" name="フローチャート: 判断 59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93" name="フローチャート: 判断 592"/>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25400</xdr:rowOff>
    </xdr:from>
    <xdr:to>
      <xdr:col>85</xdr:col>
      <xdr:colOff>177800</xdr:colOff>
      <xdr:row>57</xdr:row>
      <xdr:rowOff>127000</xdr:rowOff>
    </xdr:to>
    <xdr:sp macro="" textlink="">
      <xdr:nvSpPr>
        <xdr:cNvPr id="599" name="楕円 598"/>
        <xdr:cNvSpPr/>
      </xdr:nvSpPr>
      <xdr:spPr>
        <a:xfrm>
          <a:off x="16268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48277</xdr:rowOff>
    </xdr:from>
    <xdr:ext cx="405111" cy="259045"/>
    <xdr:sp macro="" textlink="">
      <xdr:nvSpPr>
        <xdr:cNvPr id="600" name="【学校施設】&#10;有形固定資産減価償却率該当値テキスト"/>
        <xdr:cNvSpPr txBox="1"/>
      </xdr:nvSpPr>
      <xdr:spPr>
        <a:xfrm>
          <a:off x="1635760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601" name="楕円 600"/>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106680</xdr:rowOff>
    </xdr:to>
    <xdr:cxnSp macro="">
      <xdr:nvCxnSpPr>
        <xdr:cNvPr id="602" name="直線コネクタ 601"/>
        <xdr:cNvCxnSpPr/>
      </xdr:nvCxnSpPr>
      <xdr:spPr>
        <a:xfrm flipV="1">
          <a:off x="15481300" y="9848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603" name="楕円 602"/>
        <xdr:cNvSpPr/>
      </xdr:nvSpPr>
      <xdr:spPr>
        <a:xfrm>
          <a:off x="1454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57</xdr:row>
      <xdr:rowOff>142875</xdr:rowOff>
    </xdr:to>
    <xdr:cxnSp macro="">
      <xdr:nvCxnSpPr>
        <xdr:cNvPr id="604" name="直線コネクタ 603"/>
        <xdr:cNvCxnSpPr/>
      </xdr:nvCxnSpPr>
      <xdr:spPr>
        <a:xfrm flipV="1">
          <a:off x="14592300" y="9879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139700</xdr:rowOff>
    </xdr:from>
    <xdr:to>
      <xdr:col>72</xdr:col>
      <xdr:colOff>38100</xdr:colOff>
      <xdr:row>58</xdr:row>
      <xdr:rowOff>69850</xdr:rowOff>
    </xdr:to>
    <xdr:sp macro="" textlink="">
      <xdr:nvSpPr>
        <xdr:cNvPr id="605" name="楕円 604"/>
        <xdr:cNvSpPr/>
      </xdr:nvSpPr>
      <xdr:spPr>
        <a:xfrm>
          <a:off x="1365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142875</xdr:rowOff>
    </xdr:from>
    <xdr:to>
      <xdr:col>76</xdr:col>
      <xdr:colOff>114300</xdr:colOff>
      <xdr:row>58</xdr:row>
      <xdr:rowOff>19050</xdr:rowOff>
    </xdr:to>
    <xdr:cxnSp macro="">
      <xdr:nvCxnSpPr>
        <xdr:cNvPr id="606" name="直線コネクタ 605"/>
        <xdr:cNvCxnSpPr/>
      </xdr:nvCxnSpPr>
      <xdr:spPr>
        <a:xfrm flipV="1">
          <a:off x="13703300" y="9915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07"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608"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09"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610"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611" name="n_2mainValue【学校施設】&#10;有形固定資産減価償却率"/>
        <xdr:cNvSpPr txBox="1"/>
      </xdr:nvSpPr>
      <xdr:spPr>
        <a:xfrm>
          <a:off x="14389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86377</xdr:rowOff>
    </xdr:from>
    <xdr:ext cx="405111" cy="259045"/>
    <xdr:sp macro="" textlink="">
      <xdr:nvSpPr>
        <xdr:cNvPr id="612" name="n_3mainValue【学校施設】&#10;有形固定資産減価償却率"/>
        <xdr:cNvSpPr txBox="1"/>
      </xdr:nvSpPr>
      <xdr:spPr>
        <a:xfrm>
          <a:off x="13500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23" name="直線コネクタ 6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4" name="テキスト ボックス 6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6" name="テキスト ボックス 62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628" name="テキスト ボックス 627"/>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0" name="テキスト ボックス 62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632" name="直線コネクタ 631"/>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33"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34" name="直線コネクタ 633"/>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35"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36" name="直線コネクタ 635"/>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637" name="【学校施設】&#10;一人当たり面積平均値テキスト"/>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38" name="フローチャート: 判断 637"/>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39" name="フローチャート: 判断 638"/>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40" name="フローチャート: 判断 639"/>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41" name="フローチャート: 判断 640"/>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47555</xdr:rowOff>
    </xdr:from>
    <xdr:to>
      <xdr:col>116</xdr:col>
      <xdr:colOff>114300</xdr:colOff>
      <xdr:row>62</xdr:row>
      <xdr:rowOff>149155</xdr:rowOff>
    </xdr:to>
    <xdr:sp macro="" textlink="">
      <xdr:nvSpPr>
        <xdr:cNvPr id="647" name="楕円 646"/>
        <xdr:cNvSpPr/>
      </xdr:nvSpPr>
      <xdr:spPr>
        <a:xfrm>
          <a:off x="22110700" y="106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133932</xdr:rowOff>
    </xdr:from>
    <xdr:ext cx="469744" cy="259045"/>
    <xdr:sp macro="" textlink="">
      <xdr:nvSpPr>
        <xdr:cNvPr id="648" name="【学校施設】&#10;一人当たり面積該当値テキスト"/>
        <xdr:cNvSpPr txBox="1"/>
      </xdr:nvSpPr>
      <xdr:spPr>
        <a:xfrm>
          <a:off x="22199600" y="1059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50298</xdr:rowOff>
    </xdr:from>
    <xdr:to>
      <xdr:col>112</xdr:col>
      <xdr:colOff>38100</xdr:colOff>
      <xdr:row>62</xdr:row>
      <xdr:rowOff>151898</xdr:rowOff>
    </xdr:to>
    <xdr:sp macro="" textlink="">
      <xdr:nvSpPr>
        <xdr:cNvPr id="649" name="楕円 648"/>
        <xdr:cNvSpPr/>
      </xdr:nvSpPr>
      <xdr:spPr>
        <a:xfrm>
          <a:off x="21272500" y="10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98355</xdr:rowOff>
    </xdr:from>
    <xdr:to>
      <xdr:col>116</xdr:col>
      <xdr:colOff>63500</xdr:colOff>
      <xdr:row>62</xdr:row>
      <xdr:rowOff>101098</xdr:rowOff>
    </xdr:to>
    <xdr:cxnSp macro="">
      <xdr:nvCxnSpPr>
        <xdr:cNvPr id="650" name="直線コネクタ 649"/>
        <xdr:cNvCxnSpPr/>
      </xdr:nvCxnSpPr>
      <xdr:spPr>
        <a:xfrm flipV="1">
          <a:off x="21323300" y="1072825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53099</xdr:rowOff>
    </xdr:from>
    <xdr:to>
      <xdr:col>107</xdr:col>
      <xdr:colOff>101600</xdr:colOff>
      <xdr:row>62</xdr:row>
      <xdr:rowOff>154699</xdr:rowOff>
    </xdr:to>
    <xdr:sp macro="" textlink="">
      <xdr:nvSpPr>
        <xdr:cNvPr id="651" name="楕円 650"/>
        <xdr:cNvSpPr/>
      </xdr:nvSpPr>
      <xdr:spPr>
        <a:xfrm>
          <a:off x="20383500" y="106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101098</xdr:rowOff>
    </xdr:from>
    <xdr:to>
      <xdr:col>111</xdr:col>
      <xdr:colOff>177800</xdr:colOff>
      <xdr:row>62</xdr:row>
      <xdr:rowOff>103899</xdr:rowOff>
    </xdr:to>
    <xdr:cxnSp macro="">
      <xdr:nvCxnSpPr>
        <xdr:cNvPr id="652" name="直線コネクタ 651"/>
        <xdr:cNvCxnSpPr/>
      </xdr:nvCxnSpPr>
      <xdr:spPr>
        <a:xfrm flipV="1">
          <a:off x="20434300" y="10730998"/>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54070</xdr:rowOff>
    </xdr:from>
    <xdr:to>
      <xdr:col>102</xdr:col>
      <xdr:colOff>165100</xdr:colOff>
      <xdr:row>62</xdr:row>
      <xdr:rowOff>155670</xdr:rowOff>
    </xdr:to>
    <xdr:sp macro="" textlink="">
      <xdr:nvSpPr>
        <xdr:cNvPr id="653" name="楕円 652"/>
        <xdr:cNvSpPr/>
      </xdr:nvSpPr>
      <xdr:spPr>
        <a:xfrm>
          <a:off x="19494500" y="106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103899</xdr:rowOff>
    </xdr:from>
    <xdr:to>
      <xdr:col>107</xdr:col>
      <xdr:colOff>50800</xdr:colOff>
      <xdr:row>62</xdr:row>
      <xdr:rowOff>104870</xdr:rowOff>
    </xdr:to>
    <xdr:cxnSp macro="">
      <xdr:nvCxnSpPr>
        <xdr:cNvPr id="654" name="直線コネクタ 653"/>
        <xdr:cNvCxnSpPr/>
      </xdr:nvCxnSpPr>
      <xdr:spPr>
        <a:xfrm flipV="1">
          <a:off x="19545300" y="1073379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655"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656"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657"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143025</xdr:rowOff>
    </xdr:from>
    <xdr:ext cx="469744" cy="259045"/>
    <xdr:sp macro="" textlink="">
      <xdr:nvSpPr>
        <xdr:cNvPr id="658" name="n_1mainValue【学校施設】&#10;一人当たり面積"/>
        <xdr:cNvSpPr txBox="1"/>
      </xdr:nvSpPr>
      <xdr:spPr>
        <a:xfrm>
          <a:off x="21075727" y="1077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145826</xdr:rowOff>
    </xdr:from>
    <xdr:ext cx="469744" cy="259045"/>
    <xdr:sp macro="" textlink="">
      <xdr:nvSpPr>
        <xdr:cNvPr id="659" name="n_2mainValue【学校施設】&#10;一人当たり面積"/>
        <xdr:cNvSpPr txBox="1"/>
      </xdr:nvSpPr>
      <xdr:spPr>
        <a:xfrm>
          <a:off x="20199427" y="1077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146797</xdr:rowOff>
    </xdr:from>
    <xdr:ext cx="469744" cy="259045"/>
    <xdr:sp macro="" textlink="">
      <xdr:nvSpPr>
        <xdr:cNvPr id="660" name="n_3mainValue【学校施設】&#10;一人当たり面積"/>
        <xdr:cNvSpPr txBox="1"/>
      </xdr:nvSpPr>
      <xdr:spPr>
        <a:xfrm>
          <a:off x="19310427" y="107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02" name="直線コネクタ 70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0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04" name="直線コネクタ 70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6" name="直線コネクタ 7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707"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08" name="フローチャート: 判断 70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09" name="フローチャート: 判断 70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10" name="フローチャート: 判断 70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11" name="フローチャート: 判断 710"/>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147864</xdr:rowOff>
    </xdr:from>
    <xdr:to>
      <xdr:col>85</xdr:col>
      <xdr:colOff>177800</xdr:colOff>
      <xdr:row>102</xdr:row>
      <xdr:rowOff>78014</xdr:rowOff>
    </xdr:to>
    <xdr:sp macro="" textlink="">
      <xdr:nvSpPr>
        <xdr:cNvPr id="717" name="楕円 716"/>
        <xdr:cNvSpPr/>
      </xdr:nvSpPr>
      <xdr:spPr>
        <a:xfrm>
          <a:off x="16268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170741</xdr:rowOff>
    </xdr:from>
    <xdr:ext cx="405111" cy="259045"/>
    <xdr:sp macro="" textlink="">
      <xdr:nvSpPr>
        <xdr:cNvPr id="718" name="【公民館】&#10;有形固定資産減価償却率該当値テキスト"/>
        <xdr:cNvSpPr txBox="1"/>
      </xdr:nvSpPr>
      <xdr:spPr>
        <a:xfrm>
          <a:off x="16357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719" name="楕円 718"/>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59871</xdr:rowOff>
    </xdr:to>
    <xdr:cxnSp macro="">
      <xdr:nvCxnSpPr>
        <xdr:cNvPr id="720" name="直線コネクタ 719"/>
        <xdr:cNvCxnSpPr/>
      </xdr:nvCxnSpPr>
      <xdr:spPr>
        <a:xfrm flipV="1">
          <a:off x="15481300" y="1751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41729</xdr:rowOff>
    </xdr:from>
    <xdr:to>
      <xdr:col>76</xdr:col>
      <xdr:colOff>165100</xdr:colOff>
      <xdr:row>102</xdr:row>
      <xdr:rowOff>143329</xdr:rowOff>
    </xdr:to>
    <xdr:sp macro="" textlink="">
      <xdr:nvSpPr>
        <xdr:cNvPr id="721" name="楕円 720"/>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92529</xdr:rowOff>
    </xdr:to>
    <xdr:cxnSp macro="">
      <xdr:nvCxnSpPr>
        <xdr:cNvPr id="722" name="直線コネクタ 721"/>
        <xdr:cNvCxnSpPr/>
      </xdr:nvCxnSpPr>
      <xdr:spPr>
        <a:xfrm flipV="1">
          <a:off x="14592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723" name="楕円 722"/>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92529</xdr:rowOff>
    </xdr:to>
    <xdr:cxnSp macro="">
      <xdr:nvCxnSpPr>
        <xdr:cNvPr id="724" name="直線コネクタ 723"/>
        <xdr:cNvCxnSpPr/>
      </xdr:nvCxnSpPr>
      <xdr:spPr>
        <a:xfrm>
          <a:off x="13703300" y="1758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726"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727" name="n_3aveValue【公民館】&#10;有形固定資産減価償却率"/>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728" name="n_1mainValue【公民館】&#10;有形固定資産減価償却率"/>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729" name="n_2mainValue【公民館】&#10;有形固定資産減価償却率"/>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730" name="n_3mainValue【公民館】&#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1" name="直線コネクタ 7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2" name="テキスト ボックス 7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3" name="直線コネクタ 7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4" name="テキスト ボックス 7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5" name="直線コネクタ 7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6" name="テキスト ボックス 7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7" name="直線コネクタ 7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8" name="テキスト ボックス 7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52" name="直線コネクタ 751"/>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53"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54" name="直線コネクタ 753"/>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55"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56" name="直線コネクタ 755"/>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57" name="【公民館】&#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58" name="フローチャート: 判断 75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59" name="フローチャート: 判断 758"/>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60" name="フローチャート: 判断 759"/>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61" name="フローチャート: 判断 760"/>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767" name="楕円 766"/>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768" name="【公民館】&#10;一人当たり面積該当値テキスト"/>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109525</xdr:rowOff>
    </xdr:from>
    <xdr:to>
      <xdr:col>112</xdr:col>
      <xdr:colOff>38100</xdr:colOff>
      <xdr:row>108</xdr:row>
      <xdr:rowOff>39675</xdr:rowOff>
    </xdr:to>
    <xdr:sp macro="" textlink="">
      <xdr:nvSpPr>
        <xdr:cNvPr id="769" name="楕円 768"/>
        <xdr:cNvSpPr/>
      </xdr:nvSpPr>
      <xdr:spPr>
        <a:xfrm>
          <a:off x="212725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160325</xdr:rowOff>
    </xdr:to>
    <xdr:cxnSp macro="">
      <xdr:nvCxnSpPr>
        <xdr:cNvPr id="770" name="直線コネクタ 769"/>
        <xdr:cNvCxnSpPr/>
      </xdr:nvCxnSpPr>
      <xdr:spPr>
        <a:xfrm flipV="1">
          <a:off x="21323300" y="185036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111353</xdr:rowOff>
    </xdr:from>
    <xdr:to>
      <xdr:col>107</xdr:col>
      <xdr:colOff>101600</xdr:colOff>
      <xdr:row>108</xdr:row>
      <xdr:rowOff>41503</xdr:rowOff>
    </xdr:to>
    <xdr:sp macro="" textlink="">
      <xdr:nvSpPr>
        <xdr:cNvPr id="771" name="楕円 770"/>
        <xdr:cNvSpPr/>
      </xdr:nvSpPr>
      <xdr:spPr>
        <a:xfrm>
          <a:off x="20383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160325</xdr:rowOff>
    </xdr:from>
    <xdr:to>
      <xdr:col>111</xdr:col>
      <xdr:colOff>177800</xdr:colOff>
      <xdr:row>107</xdr:row>
      <xdr:rowOff>162153</xdr:rowOff>
    </xdr:to>
    <xdr:cxnSp macro="">
      <xdr:nvCxnSpPr>
        <xdr:cNvPr id="772" name="直線コネクタ 771"/>
        <xdr:cNvCxnSpPr/>
      </xdr:nvCxnSpPr>
      <xdr:spPr>
        <a:xfrm flipV="1">
          <a:off x="20434300" y="185054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112040</xdr:rowOff>
    </xdr:from>
    <xdr:to>
      <xdr:col>102</xdr:col>
      <xdr:colOff>165100</xdr:colOff>
      <xdr:row>108</xdr:row>
      <xdr:rowOff>42190</xdr:rowOff>
    </xdr:to>
    <xdr:sp macro="" textlink="">
      <xdr:nvSpPr>
        <xdr:cNvPr id="773" name="楕円 772"/>
        <xdr:cNvSpPr/>
      </xdr:nvSpPr>
      <xdr:spPr>
        <a:xfrm>
          <a:off x="19494500" y="18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162153</xdr:rowOff>
    </xdr:from>
    <xdr:to>
      <xdr:col>107</xdr:col>
      <xdr:colOff>50800</xdr:colOff>
      <xdr:row>107</xdr:row>
      <xdr:rowOff>162840</xdr:rowOff>
    </xdr:to>
    <xdr:cxnSp macro="">
      <xdr:nvCxnSpPr>
        <xdr:cNvPr id="774" name="直線コネクタ 773"/>
        <xdr:cNvCxnSpPr/>
      </xdr:nvCxnSpPr>
      <xdr:spPr>
        <a:xfrm flipV="1">
          <a:off x="19545300" y="18507303"/>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75"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76" name="n_2aveValue【公民館】&#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77"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30802</xdr:rowOff>
    </xdr:from>
    <xdr:ext cx="469744" cy="259045"/>
    <xdr:sp macro="" textlink="">
      <xdr:nvSpPr>
        <xdr:cNvPr id="778" name="n_1mainValue【公民館】&#10;一人当たり面積"/>
        <xdr:cNvSpPr txBox="1"/>
      </xdr:nvSpPr>
      <xdr:spPr>
        <a:xfrm>
          <a:off x="21075727" y="185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32630</xdr:rowOff>
    </xdr:from>
    <xdr:ext cx="469744" cy="259045"/>
    <xdr:sp macro="" textlink="">
      <xdr:nvSpPr>
        <xdr:cNvPr id="779" name="n_2mainValue【公民館】&#10;一人当たり面積"/>
        <xdr:cNvSpPr txBox="1"/>
      </xdr:nvSpPr>
      <xdr:spPr>
        <a:xfrm>
          <a:off x="201994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33317</xdr:rowOff>
    </xdr:from>
    <xdr:ext cx="469744" cy="259045"/>
    <xdr:sp macro="" textlink="">
      <xdr:nvSpPr>
        <xdr:cNvPr id="780" name="n_3mainValue【公民館】&#10;一人当たり面積"/>
        <xdr:cNvSpPr txBox="1"/>
      </xdr:nvSpPr>
      <xdr:spPr>
        <a:xfrm>
          <a:off x="19310427" y="18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類似団体との比較においては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特に公営住宅、港湾・漁港施設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、学校施設</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の減価償却率が高</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くなっている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。公営住宅は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町内に２箇所あり、今後は随時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を行うことにより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寿命化を図る。港湾・漁港施設も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建設から年数</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経って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いるが、平成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年度に、太地漁港機能強化策定業務を委託し現状の機能を検査し、平成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年度には漁港施設の老朽箇所を把握するための点検を実施したうえで、「漁港機能保全計画」を策定した。この計画に基づき、</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改修及び補強</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工事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を実施</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今後も同様に、順次改修事業を進めていくことにより減価償却率は下がる見込みである。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幼稚園、保育所の園舎</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老朽化が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進み、平成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年度までは減価償却率が高かった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この２施設を統合する形で</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度末に新しい</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こども園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が完成したため、減価償却率は大きく低下している。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学校施設については、現在小</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中学校が一校ずつあり、特に小学校校舎は建設から年数が経っている。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に対して保有している施設が特に多いという状況ではなく、施設が余っているわけではないため、今後の施設管理の基本方針として統廃合は行い難い。また、特定の施設については防災・津波対策の観点から、移設等の検討が必要であると考えられ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06" name="直線コネクタ 1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07" name="テキスト ボックス 1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08" name="直線コネクタ 1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09" name="テキスト ボックス 1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0" name="直線コネクタ 1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1" name="テキスト ボックス 1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2" name="直線コネクタ 1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3" name="テキスト ボックス 1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4" name="直線コネクタ 1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5" name="テキスト ボックス 1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6" name="直線コネクタ 1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17" name="テキスト ボックス 1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9" name="テキスト ボックス 1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121" name="直線コネクタ 120"/>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122"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123" name="直線コネクタ 122"/>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24"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25" name="直線コネクタ 1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126"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127" name="フローチャート: 判断 126"/>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128" name="フローチャート: 判断 127"/>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129" name="n_1aveValue【一般廃棄物処理施設】&#10;有形固定資産減価償却率"/>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130" name="フローチャート: 判断 129"/>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131"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132" name="フローチャート: 判断 131"/>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133" name="n_3aveValue【一般廃棄物処理施設】&#10;有形固定資産減価償却率"/>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4" name="テキスト ボックス 1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5" name="テキスト ボックス 1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6" name="テキスト ボックス 1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7" name="テキスト ボックス 1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8" name="テキスト ボックス 1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139" name="楕円 138"/>
        <xdr:cNvSpPr/>
      </xdr:nvSpPr>
      <xdr:spPr>
        <a:xfrm>
          <a:off x="16268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140" name="【一般廃棄物処理施設】&#10;有形固定資産減価償却率該当値テキスト"/>
        <xdr:cNvSpPr txBox="1"/>
      </xdr:nvSpPr>
      <xdr:spPr>
        <a:xfrm>
          <a:off x="16357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141" name="楕円 140"/>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105592</xdr:rowOff>
    </xdr:to>
    <xdr:cxnSp macro="">
      <xdr:nvCxnSpPr>
        <xdr:cNvPr id="142" name="直線コネクタ 141"/>
        <xdr:cNvCxnSpPr/>
      </xdr:nvCxnSpPr>
      <xdr:spPr>
        <a:xfrm flipV="1">
          <a:off x="15481300" y="608348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143" name="楕円 142"/>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35</xdr:row>
      <xdr:rowOff>138249</xdr:rowOff>
    </xdr:to>
    <xdr:cxnSp macro="">
      <xdr:nvCxnSpPr>
        <xdr:cNvPr id="144" name="直線コネクタ 143"/>
        <xdr:cNvCxnSpPr/>
      </xdr:nvCxnSpPr>
      <xdr:spPr>
        <a:xfrm flipV="1">
          <a:off x="14592300" y="61063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87449</xdr:rowOff>
    </xdr:from>
    <xdr:to>
      <xdr:col>72</xdr:col>
      <xdr:colOff>38100</xdr:colOff>
      <xdr:row>36</xdr:row>
      <xdr:rowOff>17599</xdr:rowOff>
    </xdr:to>
    <xdr:sp macro="" textlink="">
      <xdr:nvSpPr>
        <xdr:cNvPr id="145" name="楕円 144"/>
        <xdr:cNvSpPr/>
      </xdr:nvSpPr>
      <xdr:spPr>
        <a:xfrm>
          <a:off x="13652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138249</xdr:rowOff>
    </xdr:from>
    <xdr:to>
      <xdr:col>76</xdr:col>
      <xdr:colOff>114300</xdr:colOff>
      <xdr:row>35</xdr:row>
      <xdr:rowOff>138249</xdr:rowOff>
    </xdr:to>
    <xdr:cxnSp macro="">
      <xdr:nvCxnSpPr>
        <xdr:cNvPr id="146" name="直線コネクタ 145"/>
        <xdr:cNvCxnSpPr/>
      </xdr:nvCxnSpPr>
      <xdr:spPr>
        <a:xfrm>
          <a:off x="13703300" y="6138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1469</xdr:rowOff>
    </xdr:from>
    <xdr:ext cx="405111" cy="259045"/>
    <xdr:sp macro="" textlink="">
      <xdr:nvSpPr>
        <xdr:cNvPr id="147" name="n_1mainValue【一般廃棄物処理施設】&#10;有形固定資産減価償却率"/>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8726</xdr:rowOff>
    </xdr:from>
    <xdr:ext cx="405111" cy="259045"/>
    <xdr:sp macro="" textlink="">
      <xdr:nvSpPr>
        <xdr:cNvPr id="148" name="n_2mainValue【一般廃棄物処理施設】&#10;有形固定資産減価償却率"/>
        <xdr:cNvSpPr txBox="1"/>
      </xdr:nvSpPr>
      <xdr:spPr>
        <a:xfrm>
          <a:off x="143897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34126</xdr:rowOff>
    </xdr:from>
    <xdr:ext cx="405111" cy="259045"/>
    <xdr:sp macro="" textlink="">
      <xdr:nvSpPr>
        <xdr:cNvPr id="149" name="n_3mainValue【一般廃棄物処理施設】&#10;有形固定資産減価償却率"/>
        <xdr:cNvSpPr txBox="1"/>
      </xdr:nvSpPr>
      <xdr:spPr>
        <a:xfrm>
          <a:off x="13500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0" name="正方形/長方形 1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1" name="正方形/長方形 1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2" name="正方形/長方形 1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3" name="正方形/長方形 1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4" name="正方形/長方形 1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5" name="正方形/長方形 1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6" name="正方形/長方形 1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7" name="正方形/長方形 1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8" name="テキスト ボックス 1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9" name="直線コネクタ 1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60" name="直線コネクタ 1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61" name="テキスト ボックス 1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62" name="直線コネクタ 1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3" name="テキスト ボックス 1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64" name="直線コネクタ 1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65" name="テキスト ボックス 1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6" name="直線コネクタ 1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7" name="テキスト ボックス 1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8" name="直線コネクタ 1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9" name="テキスト ボックス 16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70" name="直線コネクタ 1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71" name="テキスト ボックス 17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2" name="直線コネクタ 1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3" name="テキスト ボックス 1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175" name="直線コネクタ 174"/>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176"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177" name="直線コネクタ 176"/>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178"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179" name="直線コネクタ 178"/>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180"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181" name="フローチャート: 判断 180"/>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182" name="フローチャート: 判断 181"/>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183"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184" name="フローチャート: 判断 183"/>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185"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186" name="フローチャート: 判断 185"/>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187"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88" name="テキスト ボックス 1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9" name="テキスト ボックス 1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0" name="テキスト ボックス 1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1" name="テキスト ボックス 1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2" name="テキスト ボックス 1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169346</xdr:rowOff>
    </xdr:from>
    <xdr:to>
      <xdr:col>116</xdr:col>
      <xdr:colOff>114300</xdr:colOff>
      <xdr:row>41</xdr:row>
      <xdr:rowOff>99496</xdr:rowOff>
    </xdr:to>
    <xdr:sp macro="" textlink="">
      <xdr:nvSpPr>
        <xdr:cNvPr id="193" name="楕円 192"/>
        <xdr:cNvSpPr/>
      </xdr:nvSpPr>
      <xdr:spPr>
        <a:xfrm>
          <a:off x="22110700" y="70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147773</xdr:rowOff>
    </xdr:from>
    <xdr:ext cx="599010" cy="259045"/>
    <xdr:sp macro="" textlink="">
      <xdr:nvSpPr>
        <xdr:cNvPr id="194" name="【一般廃棄物処理施設】&#10;一人当たり有形固定資産（償却資産）額該当値テキスト"/>
        <xdr:cNvSpPr txBox="1"/>
      </xdr:nvSpPr>
      <xdr:spPr>
        <a:xfrm>
          <a:off x="22199600" y="700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2411</xdr:rowOff>
    </xdr:from>
    <xdr:to>
      <xdr:col>112</xdr:col>
      <xdr:colOff>38100</xdr:colOff>
      <xdr:row>41</xdr:row>
      <xdr:rowOff>104011</xdr:rowOff>
    </xdr:to>
    <xdr:sp macro="" textlink="">
      <xdr:nvSpPr>
        <xdr:cNvPr id="195" name="楕円 194"/>
        <xdr:cNvSpPr/>
      </xdr:nvSpPr>
      <xdr:spPr>
        <a:xfrm>
          <a:off x="21272500" y="70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48696</xdr:rowOff>
    </xdr:from>
    <xdr:to>
      <xdr:col>116</xdr:col>
      <xdr:colOff>63500</xdr:colOff>
      <xdr:row>41</xdr:row>
      <xdr:rowOff>53211</xdr:rowOff>
    </xdr:to>
    <xdr:cxnSp macro="">
      <xdr:nvCxnSpPr>
        <xdr:cNvPr id="196" name="直線コネクタ 195"/>
        <xdr:cNvCxnSpPr/>
      </xdr:nvCxnSpPr>
      <xdr:spPr>
        <a:xfrm flipV="1">
          <a:off x="21323300" y="7078146"/>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7058</xdr:rowOff>
    </xdr:from>
    <xdr:to>
      <xdr:col>107</xdr:col>
      <xdr:colOff>101600</xdr:colOff>
      <xdr:row>41</xdr:row>
      <xdr:rowOff>108658</xdr:rowOff>
    </xdr:to>
    <xdr:sp macro="" textlink="">
      <xdr:nvSpPr>
        <xdr:cNvPr id="197" name="楕円 196"/>
        <xdr:cNvSpPr/>
      </xdr:nvSpPr>
      <xdr:spPr>
        <a:xfrm>
          <a:off x="20383500" y="70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53211</xdr:rowOff>
    </xdr:from>
    <xdr:to>
      <xdr:col>111</xdr:col>
      <xdr:colOff>177800</xdr:colOff>
      <xdr:row>41</xdr:row>
      <xdr:rowOff>57858</xdr:rowOff>
    </xdr:to>
    <xdr:cxnSp macro="">
      <xdr:nvCxnSpPr>
        <xdr:cNvPr id="198" name="直線コネクタ 197"/>
        <xdr:cNvCxnSpPr/>
      </xdr:nvCxnSpPr>
      <xdr:spPr>
        <a:xfrm flipV="1">
          <a:off x="20434300" y="708266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8624</xdr:rowOff>
    </xdr:from>
    <xdr:to>
      <xdr:col>102</xdr:col>
      <xdr:colOff>165100</xdr:colOff>
      <xdr:row>41</xdr:row>
      <xdr:rowOff>110224</xdr:rowOff>
    </xdr:to>
    <xdr:sp macro="" textlink="">
      <xdr:nvSpPr>
        <xdr:cNvPr id="199" name="楕円 198"/>
        <xdr:cNvSpPr/>
      </xdr:nvSpPr>
      <xdr:spPr>
        <a:xfrm>
          <a:off x="19494500" y="7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57858</xdr:rowOff>
    </xdr:from>
    <xdr:to>
      <xdr:col>107</xdr:col>
      <xdr:colOff>50800</xdr:colOff>
      <xdr:row>41</xdr:row>
      <xdr:rowOff>59424</xdr:rowOff>
    </xdr:to>
    <xdr:cxnSp macro="">
      <xdr:nvCxnSpPr>
        <xdr:cNvPr id="200" name="直線コネクタ 199"/>
        <xdr:cNvCxnSpPr/>
      </xdr:nvCxnSpPr>
      <xdr:spPr>
        <a:xfrm flipV="1">
          <a:off x="19545300" y="7087308"/>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95138</xdr:rowOff>
    </xdr:from>
    <xdr:ext cx="599010" cy="259045"/>
    <xdr:sp macro="" textlink="">
      <xdr:nvSpPr>
        <xdr:cNvPr id="201" name="n_1mainValue【一般廃棄物処理施設】&#10;一人当たり有形固定資産（償却資産）額"/>
        <xdr:cNvSpPr txBox="1"/>
      </xdr:nvSpPr>
      <xdr:spPr>
        <a:xfrm>
          <a:off x="21011095" y="712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99785</xdr:rowOff>
    </xdr:from>
    <xdr:ext cx="599010" cy="259045"/>
    <xdr:sp macro="" textlink="">
      <xdr:nvSpPr>
        <xdr:cNvPr id="202" name="n_2mainValue【一般廃棄物処理施設】&#10;一人当たり有形固定資産（償却資産）額"/>
        <xdr:cNvSpPr txBox="1"/>
      </xdr:nvSpPr>
      <xdr:spPr>
        <a:xfrm>
          <a:off x="20134795" y="712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101351</xdr:rowOff>
    </xdr:from>
    <xdr:ext cx="599010" cy="259045"/>
    <xdr:sp macro="" textlink="">
      <xdr:nvSpPr>
        <xdr:cNvPr id="203" name="n_3mainValue【一般廃棄物処理施設】&#10;一人当たり有形固定資産（償却資産）額"/>
        <xdr:cNvSpPr txBox="1"/>
      </xdr:nvSpPr>
      <xdr:spPr>
        <a:xfrm>
          <a:off x="19245795" y="713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04" name="正方形/長方形 2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5" name="正方形/長方形 2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6" name="正方形/長方形 2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7" name="正方形/長方形 2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8" name="正方形/長方形 2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9" name="正方形/長方形 2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0" name="正方形/長方形 2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正方形/長方形 2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2" name="正方形/長方形 2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3" name="正方形/長方形 2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4" name="正方形/長方形 2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5" name="正方形/長方形 2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6" name="正方形/長方形 2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7" name="正方形/長方形 2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8" name="正方形/長方形 2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9" name="正方形/長方形 2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0" name="正方形/長方形 2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1" name="正方形/長方形 2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2" name="正方形/長方形 2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3" name="正方形/長方形 2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4" name="正方形/長方形 2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5" name="正方形/長方形 2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6" name="正方形/長方形 2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7" name="正方形/長方形 2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8" name="テキスト ボックス 2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9" name="直線コネクタ 2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30" name="テキスト ボックス 2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1" name="直線コネクタ 2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32" name="テキスト ボックス 2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33" name="直線コネクタ 2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34" name="テキスト ボックス 2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35" name="直線コネクタ 2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36" name="テキスト ボックス 2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7" name="直線コネクタ 2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8" name="テキスト ボックス 2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9" name="直線コネクタ 2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40" name="テキスト ボックス 2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1" name="直線コネクタ 2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42" name="テキスト ボックス 2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244" name="直線コネクタ 243"/>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245"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246" name="直線コネクタ 245"/>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247"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248" name="直線コネクタ 247"/>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249" name="【消防施設】&#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250" name="フローチャート: 判断 249"/>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251" name="フローチャート: 判断 250"/>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252"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253" name="フローチャート: 判断 252"/>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254"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255" name="フローチャート: 判断 254"/>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256"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7" name="テキスト ボックス 2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8" name="テキスト ボックス 2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9" name="テキスト ボックス 2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0" name="テキスト ボックス 2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1" name="テキスト ボックス 2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86361</xdr:rowOff>
    </xdr:from>
    <xdr:to>
      <xdr:col>85</xdr:col>
      <xdr:colOff>177800</xdr:colOff>
      <xdr:row>86</xdr:row>
      <xdr:rowOff>16511</xdr:rowOff>
    </xdr:to>
    <xdr:sp macro="" textlink="">
      <xdr:nvSpPr>
        <xdr:cNvPr id="262" name="楕円 261"/>
        <xdr:cNvSpPr/>
      </xdr:nvSpPr>
      <xdr:spPr>
        <a:xfrm>
          <a:off x="16268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64788</xdr:rowOff>
    </xdr:from>
    <xdr:ext cx="405111" cy="259045"/>
    <xdr:sp macro="" textlink="">
      <xdr:nvSpPr>
        <xdr:cNvPr id="263" name="【消防施設】&#10;有形固定資産減価償却率該当値テキスト"/>
        <xdr:cNvSpPr txBox="1"/>
      </xdr:nvSpPr>
      <xdr:spPr>
        <a:xfrm>
          <a:off x="16357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143511</xdr:rowOff>
    </xdr:from>
    <xdr:to>
      <xdr:col>81</xdr:col>
      <xdr:colOff>101600</xdr:colOff>
      <xdr:row>86</xdr:row>
      <xdr:rowOff>73661</xdr:rowOff>
    </xdr:to>
    <xdr:sp macro="" textlink="">
      <xdr:nvSpPr>
        <xdr:cNvPr id="264" name="楕円 263"/>
        <xdr:cNvSpPr/>
      </xdr:nvSpPr>
      <xdr:spPr>
        <a:xfrm>
          <a:off x="1543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137161</xdr:rowOff>
    </xdr:from>
    <xdr:to>
      <xdr:col>85</xdr:col>
      <xdr:colOff>127000</xdr:colOff>
      <xdr:row>86</xdr:row>
      <xdr:rowOff>22861</xdr:rowOff>
    </xdr:to>
    <xdr:cxnSp macro="">
      <xdr:nvCxnSpPr>
        <xdr:cNvPr id="265" name="直線コネクタ 264"/>
        <xdr:cNvCxnSpPr/>
      </xdr:nvCxnSpPr>
      <xdr:spPr>
        <a:xfrm flipV="1">
          <a:off x="15481300" y="147104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31114</xdr:rowOff>
    </xdr:from>
    <xdr:to>
      <xdr:col>76</xdr:col>
      <xdr:colOff>165100</xdr:colOff>
      <xdr:row>86</xdr:row>
      <xdr:rowOff>132714</xdr:rowOff>
    </xdr:to>
    <xdr:sp macro="" textlink="">
      <xdr:nvSpPr>
        <xdr:cNvPr id="266" name="楕円 265"/>
        <xdr:cNvSpPr/>
      </xdr:nvSpPr>
      <xdr:spPr>
        <a:xfrm>
          <a:off x="14541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22861</xdr:rowOff>
    </xdr:from>
    <xdr:to>
      <xdr:col>81</xdr:col>
      <xdr:colOff>50800</xdr:colOff>
      <xdr:row>86</xdr:row>
      <xdr:rowOff>81914</xdr:rowOff>
    </xdr:to>
    <xdr:cxnSp macro="">
      <xdr:nvCxnSpPr>
        <xdr:cNvPr id="267" name="直線コネクタ 266"/>
        <xdr:cNvCxnSpPr/>
      </xdr:nvCxnSpPr>
      <xdr:spPr>
        <a:xfrm flipV="1">
          <a:off x="14592300" y="147675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13970</xdr:rowOff>
    </xdr:from>
    <xdr:to>
      <xdr:col>72</xdr:col>
      <xdr:colOff>38100</xdr:colOff>
      <xdr:row>86</xdr:row>
      <xdr:rowOff>115570</xdr:rowOff>
    </xdr:to>
    <xdr:sp macro="" textlink="">
      <xdr:nvSpPr>
        <xdr:cNvPr id="268" name="楕円 267"/>
        <xdr:cNvSpPr/>
      </xdr:nvSpPr>
      <xdr:spPr>
        <a:xfrm>
          <a:off x="1365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64770</xdr:rowOff>
    </xdr:from>
    <xdr:to>
      <xdr:col>76</xdr:col>
      <xdr:colOff>114300</xdr:colOff>
      <xdr:row>86</xdr:row>
      <xdr:rowOff>81914</xdr:rowOff>
    </xdr:to>
    <xdr:cxnSp macro="">
      <xdr:nvCxnSpPr>
        <xdr:cNvPr id="269" name="直線コネクタ 268"/>
        <xdr:cNvCxnSpPr/>
      </xdr:nvCxnSpPr>
      <xdr:spPr>
        <a:xfrm>
          <a:off x="13703300" y="148094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64788</xdr:rowOff>
    </xdr:from>
    <xdr:ext cx="405111" cy="259045"/>
    <xdr:sp macro="" textlink="">
      <xdr:nvSpPr>
        <xdr:cNvPr id="270" name="n_1mainValue【消防施設】&#10;有形固定資産減価償却率"/>
        <xdr:cNvSpPr txBox="1"/>
      </xdr:nvSpPr>
      <xdr:spPr>
        <a:xfrm>
          <a:off x="15266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123841</xdr:rowOff>
    </xdr:from>
    <xdr:ext cx="405111" cy="259045"/>
    <xdr:sp macro="" textlink="">
      <xdr:nvSpPr>
        <xdr:cNvPr id="271" name="n_2mainValue【消防施設】&#10;有形固定資産減価償却率"/>
        <xdr:cNvSpPr txBox="1"/>
      </xdr:nvSpPr>
      <xdr:spPr>
        <a:xfrm>
          <a:off x="14389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106697</xdr:rowOff>
    </xdr:from>
    <xdr:ext cx="405111" cy="259045"/>
    <xdr:sp macro="" textlink="">
      <xdr:nvSpPr>
        <xdr:cNvPr id="272" name="n_3mainValue【消防施設】&#10;有形固定資産減価償却率"/>
        <xdr:cNvSpPr txBox="1"/>
      </xdr:nvSpPr>
      <xdr:spPr>
        <a:xfrm>
          <a:off x="13500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3" name="正方形/長方形 2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4" name="正方形/長方形 2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5" name="正方形/長方形 2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6" name="正方形/長方形 2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7" name="正方形/長方形 2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8" name="正方形/長方形 2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9" name="正方形/長方形 2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0" name="正方形/長方形 2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1" name="テキスト ボックス 2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2" name="直線コネクタ 2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83" name="直線コネクタ 2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84" name="テキスト ボックス 2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85" name="直線コネクタ 2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86" name="テキスト ボックス 2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87" name="直線コネクタ 2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88" name="テキスト ボックス 2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89" name="直線コネクタ 2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90" name="テキスト ボックス 2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1" name="直線コネクタ 2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2" name="テキスト ボックス 2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294" name="直線コネクタ 293"/>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295"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296" name="直線コネクタ 295"/>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297"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298" name="直線コネクタ 297"/>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299" name="【消防施設】&#10;一人当たり面積平均値テキスト"/>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300" name="フローチャート: 判断 299"/>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301" name="フローチャート: 判断 300"/>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302"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303" name="フローチャート: 判断 30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30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305" name="フローチャート: 判断 304"/>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306"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07" name="テキスト ボックス 3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8" name="テキスト ボックス 3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9" name="テキスト ボックス 3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0" name="テキスト ボックス 3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1" name="テキスト ボックス 3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110286</xdr:rowOff>
    </xdr:from>
    <xdr:to>
      <xdr:col>116</xdr:col>
      <xdr:colOff>114300</xdr:colOff>
      <xdr:row>86</xdr:row>
      <xdr:rowOff>40436</xdr:rowOff>
    </xdr:to>
    <xdr:sp macro="" textlink="">
      <xdr:nvSpPr>
        <xdr:cNvPr id="312" name="楕円 311"/>
        <xdr:cNvSpPr/>
      </xdr:nvSpPr>
      <xdr:spPr>
        <a:xfrm>
          <a:off x="221107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65167</xdr:rowOff>
    </xdr:from>
    <xdr:ext cx="469744" cy="259045"/>
    <xdr:sp macro="" textlink="">
      <xdr:nvSpPr>
        <xdr:cNvPr id="313" name="【消防施設】&#10;一人当たり面積該当値テキスト"/>
        <xdr:cNvSpPr txBox="1"/>
      </xdr:nvSpPr>
      <xdr:spPr>
        <a:xfrm>
          <a:off x="22199600"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111201</xdr:rowOff>
    </xdr:from>
    <xdr:to>
      <xdr:col>112</xdr:col>
      <xdr:colOff>38100</xdr:colOff>
      <xdr:row>86</xdr:row>
      <xdr:rowOff>41351</xdr:rowOff>
    </xdr:to>
    <xdr:sp macro="" textlink="">
      <xdr:nvSpPr>
        <xdr:cNvPr id="314" name="楕円 313"/>
        <xdr:cNvSpPr/>
      </xdr:nvSpPr>
      <xdr:spPr>
        <a:xfrm>
          <a:off x="21272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161086</xdr:rowOff>
    </xdr:from>
    <xdr:to>
      <xdr:col>116</xdr:col>
      <xdr:colOff>63500</xdr:colOff>
      <xdr:row>85</xdr:row>
      <xdr:rowOff>162001</xdr:rowOff>
    </xdr:to>
    <xdr:cxnSp macro="">
      <xdr:nvCxnSpPr>
        <xdr:cNvPr id="315" name="直線コネクタ 314"/>
        <xdr:cNvCxnSpPr/>
      </xdr:nvCxnSpPr>
      <xdr:spPr>
        <a:xfrm flipV="1">
          <a:off x="21323300" y="1473433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112344</xdr:rowOff>
    </xdr:from>
    <xdr:to>
      <xdr:col>107</xdr:col>
      <xdr:colOff>101600</xdr:colOff>
      <xdr:row>86</xdr:row>
      <xdr:rowOff>42494</xdr:rowOff>
    </xdr:to>
    <xdr:sp macro="" textlink="">
      <xdr:nvSpPr>
        <xdr:cNvPr id="316" name="楕円 315"/>
        <xdr:cNvSpPr/>
      </xdr:nvSpPr>
      <xdr:spPr>
        <a:xfrm>
          <a:off x="20383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162001</xdr:rowOff>
    </xdr:from>
    <xdr:to>
      <xdr:col>111</xdr:col>
      <xdr:colOff>177800</xdr:colOff>
      <xdr:row>85</xdr:row>
      <xdr:rowOff>163144</xdr:rowOff>
    </xdr:to>
    <xdr:cxnSp macro="">
      <xdr:nvCxnSpPr>
        <xdr:cNvPr id="317" name="直線コネクタ 316"/>
        <xdr:cNvCxnSpPr/>
      </xdr:nvCxnSpPr>
      <xdr:spPr>
        <a:xfrm flipV="1">
          <a:off x="20434300" y="147352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114630</xdr:rowOff>
    </xdr:from>
    <xdr:to>
      <xdr:col>102</xdr:col>
      <xdr:colOff>165100</xdr:colOff>
      <xdr:row>86</xdr:row>
      <xdr:rowOff>44780</xdr:rowOff>
    </xdr:to>
    <xdr:sp macro="" textlink="">
      <xdr:nvSpPr>
        <xdr:cNvPr id="318" name="楕円 317"/>
        <xdr:cNvSpPr/>
      </xdr:nvSpPr>
      <xdr:spPr>
        <a:xfrm>
          <a:off x="194945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163144</xdr:rowOff>
    </xdr:from>
    <xdr:to>
      <xdr:col>107</xdr:col>
      <xdr:colOff>50800</xdr:colOff>
      <xdr:row>85</xdr:row>
      <xdr:rowOff>165430</xdr:rowOff>
    </xdr:to>
    <xdr:cxnSp macro="">
      <xdr:nvCxnSpPr>
        <xdr:cNvPr id="319" name="直線コネクタ 318"/>
        <xdr:cNvCxnSpPr/>
      </xdr:nvCxnSpPr>
      <xdr:spPr>
        <a:xfrm flipV="1">
          <a:off x="19545300" y="147363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32478</xdr:rowOff>
    </xdr:from>
    <xdr:ext cx="469744" cy="259045"/>
    <xdr:sp macro="" textlink="">
      <xdr:nvSpPr>
        <xdr:cNvPr id="320" name="n_1mainValue【消防施設】&#10;一人当たり面積"/>
        <xdr:cNvSpPr txBox="1"/>
      </xdr:nvSpPr>
      <xdr:spPr>
        <a:xfrm>
          <a:off x="21075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33621</xdr:rowOff>
    </xdr:from>
    <xdr:ext cx="469744" cy="259045"/>
    <xdr:sp macro="" textlink="">
      <xdr:nvSpPr>
        <xdr:cNvPr id="321" name="n_2mainValue【消防施設】&#10;一人当たり面積"/>
        <xdr:cNvSpPr txBox="1"/>
      </xdr:nvSpPr>
      <xdr:spPr>
        <a:xfrm>
          <a:off x="20199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35907</xdr:rowOff>
    </xdr:from>
    <xdr:ext cx="469744" cy="259045"/>
    <xdr:sp macro="" textlink="">
      <xdr:nvSpPr>
        <xdr:cNvPr id="322" name="n_3mainValue【消防施設】&#10;一人当たり面積"/>
        <xdr:cNvSpPr txBox="1"/>
      </xdr:nvSpPr>
      <xdr:spPr>
        <a:xfrm>
          <a:off x="19310427" y="147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3" name="正方形/長方形 3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4" name="正方形/長方形 3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5" name="正方形/長方形 3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6" name="正方形/長方形 3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7" name="正方形/長方形 3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8" name="正方形/長方形 3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9" name="正方形/長方形 3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0" name="正方形/長方形 3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1" name="テキスト ボックス 3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2" name="直線コネクタ 3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33" name="直線コネクタ 3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34" name="テキスト ボックス 3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35" name="直線コネクタ 3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36" name="テキスト ボックス 3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37" name="直線コネクタ 3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38" name="テキスト ボックス 3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39" name="直線コネクタ 3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40" name="テキスト ボックス 3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41" name="直線コネクタ 3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2" name="テキスト ボックス 3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3" name="直線コネクタ 3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44" name="テキスト ボックス 3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5" name="直線コネクタ 3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6" name="テキスト ボックス 3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348" name="直線コネクタ 347"/>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49"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50" name="直線コネクタ 349"/>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5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52" name="直線コネクタ 35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353"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354" name="フローチャート: 判断 35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355" name="フローチャート: 判断 35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356"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357" name="フローチャート: 判断 356"/>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358"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359" name="フローチャート: 判断 358"/>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360"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61323</xdr:rowOff>
    </xdr:from>
    <xdr:to>
      <xdr:col>85</xdr:col>
      <xdr:colOff>177800</xdr:colOff>
      <xdr:row>100</xdr:row>
      <xdr:rowOff>162923</xdr:rowOff>
    </xdr:to>
    <xdr:sp macro="" textlink="">
      <xdr:nvSpPr>
        <xdr:cNvPr id="366" name="楕円 365"/>
        <xdr:cNvSpPr/>
      </xdr:nvSpPr>
      <xdr:spPr>
        <a:xfrm>
          <a:off x="162687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84200</xdr:rowOff>
    </xdr:from>
    <xdr:ext cx="405111" cy="259045"/>
    <xdr:sp macro="" textlink="">
      <xdr:nvSpPr>
        <xdr:cNvPr id="367" name="【庁舎】&#10;有形固定資産減価償却率該当値テキスト"/>
        <xdr:cNvSpPr txBox="1"/>
      </xdr:nvSpPr>
      <xdr:spPr>
        <a:xfrm>
          <a:off x="16357600" y="1705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368" name="楕円 367"/>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112123</xdr:rowOff>
    </xdr:from>
    <xdr:to>
      <xdr:col>85</xdr:col>
      <xdr:colOff>127000</xdr:colOff>
      <xdr:row>100</xdr:row>
      <xdr:rowOff>121920</xdr:rowOff>
    </xdr:to>
    <xdr:cxnSp macro="">
      <xdr:nvCxnSpPr>
        <xdr:cNvPr id="369" name="直線コネクタ 368"/>
        <xdr:cNvCxnSpPr/>
      </xdr:nvCxnSpPr>
      <xdr:spPr>
        <a:xfrm flipV="1">
          <a:off x="15481300" y="172571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370" name="楕円 369"/>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121920</xdr:rowOff>
    </xdr:from>
    <xdr:to>
      <xdr:col>81</xdr:col>
      <xdr:colOff>50800</xdr:colOff>
      <xdr:row>100</xdr:row>
      <xdr:rowOff>133350</xdr:rowOff>
    </xdr:to>
    <xdr:cxnSp macro="">
      <xdr:nvCxnSpPr>
        <xdr:cNvPr id="371" name="直線コネクタ 370"/>
        <xdr:cNvCxnSpPr/>
      </xdr:nvCxnSpPr>
      <xdr:spPr>
        <a:xfrm flipV="1">
          <a:off x="14592300" y="17266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82550</xdr:rowOff>
    </xdr:from>
    <xdr:to>
      <xdr:col>72</xdr:col>
      <xdr:colOff>38100</xdr:colOff>
      <xdr:row>101</xdr:row>
      <xdr:rowOff>12700</xdr:rowOff>
    </xdr:to>
    <xdr:sp macro="" textlink="">
      <xdr:nvSpPr>
        <xdr:cNvPr id="372" name="楕円 371"/>
        <xdr:cNvSpPr/>
      </xdr:nvSpPr>
      <xdr:spPr>
        <a:xfrm>
          <a:off x="13652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133350</xdr:rowOff>
    </xdr:from>
    <xdr:to>
      <xdr:col>76</xdr:col>
      <xdr:colOff>114300</xdr:colOff>
      <xdr:row>100</xdr:row>
      <xdr:rowOff>133350</xdr:rowOff>
    </xdr:to>
    <xdr:cxnSp macro="">
      <xdr:nvCxnSpPr>
        <xdr:cNvPr id="373" name="直線コネクタ 372"/>
        <xdr:cNvCxnSpPr/>
      </xdr:nvCxnSpPr>
      <xdr:spPr>
        <a:xfrm>
          <a:off x="13703300" y="17278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17797</xdr:rowOff>
    </xdr:from>
    <xdr:ext cx="405111" cy="259045"/>
    <xdr:sp macro="" textlink="">
      <xdr:nvSpPr>
        <xdr:cNvPr id="374" name="n_1mainValue【庁舎】&#10;有形固定資産減価償却率"/>
        <xdr:cNvSpPr txBox="1"/>
      </xdr:nvSpPr>
      <xdr:spPr>
        <a:xfrm>
          <a:off x="15266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375" name="n_2mainValue【庁舎】&#10;有形固定資産減価償却率"/>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29227</xdr:rowOff>
    </xdr:from>
    <xdr:ext cx="405111" cy="259045"/>
    <xdr:sp macro="" textlink="">
      <xdr:nvSpPr>
        <xdr:cNvPr id="376" name="n_3mainValue【庁舎】&#10;有形固定資産減価償却率"/>
        <xdr:cNvSpPr txBox="1"/>
      </xdr:nvSpPr>
      <xdr:spPr>
        <a:xfrm>
          <a:off x="13500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87" name="直線コネクタ 3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88" name="テキスト ボックス 3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89" name="直線コネクタ 3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0" name="テキスト ボックス 3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1" name="直線コネクタ 3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2" name="テキスト ボックス 3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3" name="直線コネクタ 3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94" name="テキスト ボックス 3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95" name="直線コネクタ 3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96" name="テキスト ボックス 3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97" name="直線コネクタ 3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98" name="テキスト ボックス 39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9" name="直線コネクタ 3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00" name="テキスト ボックス 39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402" name="直線コネクタ 401"/>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403"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404" name="直線コネクタ 403"/>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405"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406" name="直線コネクタ 405"/>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407" name="【庁舎】&#10;一人当たり面積平均値テキスト"/>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408" name="フローチャート: 判断 407"/>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409" name="フローチャート: 判断 408"/>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410"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411" name="フローチャート: 判断 410"/>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412"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413" name="フローチャート: 判断 412"/>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414"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5" name="テキスト ボックス 4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6" name="テキスト ボックス 4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7" name="テキスト ボックス 4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8" name="テキスト ボックス 4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9" name="テキスト ボックス 4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61486</xdr:rowOff>
    </xdr:from>
    <xdr:to>
      <xdr:col>116</xdr:col>
      <xdr:colOff>114300</xdr:colOff>
      <xdr:row>108</xdr:row>
      <xdr:rowOff>163086</xdr:rowOff>
    </xdr:to>
    <xdr:sp macro="" textlink="">
      <xdr:nvSpPr>
        <xdr:cNvPr id="420" name="楕円 419"/>
        <xdr:cNvSpPr/>
      </xdr:nvSpPr>
      <xdr:spPr>
        <a:xfrm>
          <a:off x="22110700" y="18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156662</xdr:rowOff>
    </xdr:from>
    <xdr:ext cx="469744" cy="259045"/>
    <xdr:sp macro="" textlink="">
      <xdr:nvSpPr>
        <xdr:cNvPr id="421" name="【庁舎】&#10;一人当たり面積該当値テキスト"/>
        <xdr:cNvSpPr txBox="1"/>
      </xdr:nvSpPr>
      <xdr:spPr>
        <a:xfrm>
          <a:off x="22199600" y="185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63609</xdr:rowOff>
    </xdr:from>
    <xdr:to>
      <xdr:col>112</xdr:col>
      <xdr:colOff>38100</xdr:colOff>
      <xdr:row>108</xdr:row>
      <xdr:rowOff>165209</xdr:rowOff>
    </xdr:to>
    <xdr:sp macro="" textlink="">
      <xdr:nvSpPr>
        <xdr:cNvPr id="422" name="楕円 421"/>
        <xdr:cNvSpPr/>
      </xdr:nvSpPr>
      <xdr:spPr>
        <a:xfrm>
          <a:off x="21272500" y="18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112286</xdr:rowOff>
    </xdr:from>
    <xdr:to>
      <xdr:col>116</xdr:col>
      <xdr:colOff>63500</xdr:colOff>
      <xdr:row>108</xdr:row>
      <xdr:rowOff>114409</xdr:rowOff>
    </xdr:to>
    <xdr:cxnSp macro="">
      <xdr:nvCxnSpPr>
        <xdr:cNvPr id="423" name="直線コネクタ 422"/>
        <xdr:cNvCxnSpPr/>
      </xdr:nvCxnSpPr>
      <xdr:spPr>
        <a:xfrm flipV="1">
          <a:off x="21323300" y="18628886"/>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65568</xdr:rowOff>
    </xdr:from>
    <xdr:to>
      <xdr:col>107</xdr:col>
      <xdr:colOff>101600</xdr:colOff>
      <xdr:row>108</xdr:row>
      <xdr:rowOff>167168</xdr:rowOff>
    </xdr:to>
    <xdr:sp macro="" textlink="">
      <xdr:nvSpPr>
        <xdr:cNvPr id="424" name="楕円 423"/>
        <xdr:cNvSpPr/>
      </xdr:nvSpPr>
      <xdr:spPr>
        <a:xfrm>
          <a:off x="20383500" y="185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114409</xdr:rowOff>
    </xdr:from>
    <xdr:to>
      <xdr:col>111</xdr:col>
      <xdr:colOff>177800</xdr:colOff>
      <xdr:row>108</xdr:row>
      <xdr:rowOff>116368</xdr:rowOff>
    </xdr:to>
    <xdr:cxnSp macro="">
      <xdr:nvCxnSpPr>
        <xdr:cNvPr id="425" name="直線コネクタ 424"/>
        <xdr:cNvCxnSpPr/>
      </xdr:nvCxnSpPr>
      <xdr:spPr>
        <a:xfrm flipV="1">
          <a:off x="20434300" y="1863100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66221</xdr:rowOff>
    </xdr:from>
    <xdr:to>
      <xdr:col>102</xdr:col>
      <xdr:colOff>165100</xdr:colOff>
      <xdr:row>108</xdr:row>
      <xdr:rowOff>167821</xdr:rowOff>
    </xdr:to>
    <xdr:sp macro="" textlink="">
      <xdr:nvSpPr>
        <xdr:cNvPr id="426" name="楕円 425"/>
        <xdr:cNvSpPr/>
      </xdr:nvSpPr>
      <xdr:spPr>
        <a:xfrm>
          <a:off x="19494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116368</xdr:rowOff>
    </xdr:from>
    <xdr:to>
      <xdr:col>107</xdr:col>
      <xdr:colOff>50800</xdr:colOff>
      <xdr:row>108</xdr:row>
      <xdr:rowOff>117021</xdr:rowOff>
    </xdr:to>
    <xdr:cxnSp macro="">
      <xdr:nvCxnSpPr>
        <xdr:cNvPr id="427" name="直線コネクタ 426"/>
        <xdr:cNvCxnSpPr/>
      </xdr:nvCxnSpPr>
      <xdr:spPr>
        <a:xfrm flipV="1">
          <a:off x="19545300" y="186329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156336</xdr:rowOff>
    </xdr:from>
    <xdr:ext cx="469744" cy="259045"/>
    <xdr:sp macro="" textlink="">
      <xdr:nvSpPr>
        <xdr:cNvPr id="428" name="n_1mainValue【庁舎】&#10;一人当たり面積"/>
        <xdr:cNvSpPr txBox="1"/>
      </xdr:nvSpPr>
      <xdr:spPr>
        <a:xfrm>
          <a:off x="21075727" y="18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158295</xdr:rowOff>
    </xdr:from>
    <xdr:ext cx="469744" cy="259045"/>
    <xdr:sp macro="" textlink="">
      <xdr:nvSpPr>
        <xdr:cNvPr id="429" name="n_2mainValue【庁舎】&#10;一人当たり面積"/>
        <xdr:cNvSpPr txBox="1"/>
      </xdr:nvSpPr>
      <xdr:spPr>
        <a:xfrm>
          <a:off x="20199427" y="186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158948</xdr:rowOff>
    </xdr:from>
    <xdr:ext cx="469744" cy="259045"/>
    <xdr:sp macro="" textlink="">
      <xdr:nvSpPr>
        <xdr:cNvPr id="430" name="n_3mainValue【庁舎】&#10;一人当たり面積"/>
        <xdr:cNvSpPr txBox="1"/>
      </xdr:nvSpPr>
      <xdr:spPr>
        <a:xfrm>
          <a:off x="19310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1" name="正方形/長方形 4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2" name="正方形/長方形 4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3" name="テキスト ボックス 4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現在、防災対策事業を推進しているなかにあり、防災施設等の整備が進んでいる。そのため消防施設等の減価償却率はその他の施設と比較して大幅に低くなっている。一方で庁舎は他のすべての施設のなかでも特に建築から年数が経過しており、耐震等の対策が必要である。また立地が海沿いであることから、防災の観点から移転等の対策を検討することが必要である。また、一般廃棄物処理施設は廃棄物の処理業務にあたり、設備使用に伴う機械類の摩耗等のため、経常的に機械等の修繕や取替が必要であり、他の施設と比較し維持コストが高くなっている。今後は廃棄物処理のコスト低減を実現するため、処理方法の変更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ほぼ変動なしで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推移</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低く、当町の財政力の乏しさを示している。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近年の人口減少や高齢化率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などの自治体運営にとって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厳しい状況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のなか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、町税をはじめとする自主財源の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増収が実現されていないのが現状である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地域経済の振興を図る施策として、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その経済効果については即効性を望めるものではなく、財政運営の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財源を交付税に頼る傾向が続いている。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今後は、これまで主に過疎対策事業債を活用し実施してきた先述の事業を財政力の向上に確実に結びつけるとともに、税の徴収強化を推進し自主財源の確保に努める。</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153162</xdr:rowOff>
    </xdr:to>
    <xdr:cxnSp macro="">
      <xdr:nvCxnSpPr>
        <xdr:cNvPr id="66" name="直線コネクタ 65"/>
        <xdr:cNvCxnSpPr/>
      </xdr:nvCxnSpPr>
      <xdr:spPr>
        <a:xfrm>
          <a:off x="4114800" y="75158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台前半で推移していたが、</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年度において更に上昇している。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類似団と比較</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すると、</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平均値を上回る状況が続いている。特に近年は、</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経常費用の増加に対し地方</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が小さくなっていること等により、比率が高くなる傾向がある。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年度は、物件費、補助費等の上昇により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年度は、地方消費税交付金及び交付税の伸びにより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する一方で</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、物件費、公債費、補助費等の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が影響し、経常</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費用</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が大きく伸びた。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％増となっている。歳出では公債費、維持修繕費、物件費、人件費等が伸びる中にあって、歳入では普通交付税が減額し、経常収支比率が押し上げられている。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年度において錯誤等による交付税の増額があったため、</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年度の比率は実質より低い値が出ている。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税徴収率の向上をはじめとする</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財源の確保</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面</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おいては実施する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事業の精査、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により経常経費の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127846</xdr:rowOff>
    </xdr:to>
    <xdr:cxnSp macro="">
      <xdr:nvCxnSpPr>
        <xdr:cNvPr id="129" name="直線コネクタ 128"/>
        <xdr:cNvCxnSpPr/>
      </xdr:nvCxnSpPr>
      <xdr:spPr>
        <a:xfrm>
          <a:off x="4114800" y="109799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35348</xdr:rowOff>
    </xdr:to>
    <xdr:cxnSp macro="">
      <xdr:nvCxnSpPr>
        <xdr:cNvPr id="132" name="直線コネクタ 131"/>
        <xdr:cNvCxnSpPr/>
      </xdr:nvCxnSpPr>
      <xdr:spPr>
        <a:xfrm flipV="1">
          <a:off x="3225800" y="109799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35348</xdr:rowOff>
    </xdr:to>
    <xdr:cxnSp macro="">
      <xdr:nvCxnSpPr>
        <xdr:cNvPr id="135" name="直線コネクタ 134"/>
        <xdr:cNvCxnSpPr/>
      </xdr:nvCxnSpPr>
      <xdr:spPr>
        <a:xfrm>
          <a:off x="2336800" y="10921682"/>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63</xdr:row>
      <xdr:rowOff>122344</xdr:rowOff>
    </xdr:to>
    <xdr:cxnSp macro="">
      <xdr:nvCxnSpPr>
        <xdr:cNvPr id="138" name="直線コネクタ 137"/>
        <xdr:cNvCxnSpPr/>
      </xdr:nvCxnSpPr>
      <xdr:spPr>
        <a:xfrm flipV="1">
          <a:off x="1447800" y="109216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48" name="楕円 147"/>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49"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0" name="楕円 149"/>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1" name="テキスト ボックス 150"/>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2" name="楕円 151"/>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70925</xdr:rowOff>
    </xdr:from>
    <xdr:ext cx="762000" cy="259045"/>
    <xdr:sp macro="" textlink="">
      <xdr:nvSpPr>
        <xdr:cNvPr id="153" name="テキスト ボックス 152"/>
        <xdr:cNvSpPr txBox="1"/>
      </xdr:nvSpPr>
      <xdr:spPr>
        <a:xfrm>
          <a:off x="2844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4" name="楕円 153"/>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5" name="テキスト ボックス 154"/>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6" name="楕円 155"/>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7" name="テキスト ボックス 156"/>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年度まで上昇傾向にあったが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、以降横ばいであり、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類似団体と同様の傾向を示している。平成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年度を比較した場合、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人件費に関しては退職に係る調整負担金等が減額されたが、退職</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昨年度からほぼ増減はなく同様の決算状況である。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191,457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円下回っているが、和歌山県平均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149,714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円上回る。今後においても、適正な定員管理による人件費の抑制と物件費等の上昇を抑え一層の行政コスト縮減に努める。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128389</xdr:rowOff>
    </xdr:from>
    <xdr:to>
      <xdr:col>23</xdr:col>
      <xdr:colOff>133350</xdr:colOff>
      <xdr:row>80</xdr:row>
      <xdr:rowOff>133269</xdr:rowOff>
    </xdr:to>
    <xdr:cxnSp macro="">
      <xdr:nvCxnSpPr>
        <xdr:cNvPr id="193" name="直線コネクタ 192"/>
        <xdr:cNvCxnSpPr/>
      </xdr:nvCxnSpPr>
      <xdr:spPr>
        <a:xfrm>
          <a:off x="4114800" y="13844389"/>
          <a:ext cx="8382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120544</xdr:rowOff>
    </xdr:from>
    <xdr:ext cx="762000" cy="259045"/>
    <xdr:sp macro="" textlink="">
      <xdr:nvSpPr>
        <xdr:cNvPr id="194" name="人件費・物件費等の状況平均値テキスト"/>
        <xdr:cNvSpPr txBox="1"/>
      </xdr:nvSpPr>
      <xdr:spPr>
        <a:xfrm>
          <a:off x="5041900" y="13836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127639</xdr:rowOff>
    </xdr:from>
    <xdr:to>
      <xdr:col>19</xdr:col>
      <xdr:colOff>133350</xdr:colOff>
      <xdr:row>80</xdr:row>
      <xdr:rowOff>128389</xdr:rowOff>
    </xdr:to>
    <xdr:cxnSp macro="">
      <xdr:nvCxnSpPr>
        <xdr:cNvPr id="196" name="直線コネクタ 195"/>
        <xdr:cNvCxnSpPr/>
      </xdr:nvCxnSpPr>
      <xdr:spPr>
        <a:xfrm>
          <a:off x="3225800" y="13843639"/>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127639</xdr:rowOff>
    </xdr:from>
    <xdr:to>
      <xdr:col>15</xdr:col>
      <xdr:colOff>82550</xdr:colOff>
      <xdr:row>80</xdr:row>
      <xdr:rowOff>131031</xdr:rowOff>
    </xdr:to>
    <xdr:cxnSp macro="">
      <xdr:nvCxnSpPr>
        <xdr:cNvPr id="199" name="直線コネクタ 198"/>
        <xdr:cNvCxnSpPr/>
      </xdr:nvCxnSpPr>
      <xdr:spPr>
        <a:xfrm flipV="1">
          <a:off x="2336800" y="1384363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118783</xdr:rowOff>
    </xdr:from>
    <xdr:to>
      <xdr:col>11</xdr:col>
      <xdr:colOff>31750</xdr:colOff>
      <xdr:row>80</xdr:row>
      <xdr:rowOff>131031</xdr:rowOff>
    </xdr:to>
    <xdr:cxnSp macro="">
      <xdr:nvCxnSpPr>
        <xdr:cNvPr id="202" name="直線コネクタ 201"/>
        <xdr:cNvCxnSpPr/>
      </xdr:nvCxnSpPr>
      <xdr:spPr>
        <a:xfrm>
          <a:off x="1447800" y="13834783"/>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82469</xdr:rowOff>
    </xdr:from>
    <xdr:to>
      <xdr:col>23</xdr:col>
      <xdr:colOff>184150</xdr:colOff>
      <xdr:row>81</xdr:row>
      <xdr:rowOff>12619</xdr:rowOff>
    </xdr:to>
    <xdr:sp macro="" textlink="">
      <xdr:nvSpPr>
        <xdr:cNvPr id="212" name="楕円 211"/>
        <xdr:cNvSpPr/>
      </xdr:nvSpPr>
      <xdr:spPr>
        <a:xfrm>
          <a:off x="4902200" y="137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3746</xdr:rowOff>
    </xdr:from>
    <xdr:ext cx="762000" cy="259045"/>
    <xdr:sp macro="" textlink="">
      <xdr:nvSpPr>
        <xdr:cNvPr id="213" name="人件費・物件費等の状況該当値テキスト"/>
        <xdr:cNvSpPr txBox="1"/>
      </xdr:nvSpPr>
      <xdr:spPr>
        <a:xfrm>
          <a:off x="5041900" y="137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77589</xdr:rowOff>
    </xdr:from>
    <xdr:to>
      <xdr:col>19</xdr:col>
      <xdr:colOff>184150</xdr:colOff>
      <xdr:row>81</xdr:row>
      <xdr:rowOff>7739</xdr:rowOff>
    </xdr:to>
    <xdr:sp macro="" textlink="">
      <xdr:nvSpPr>
        <xdr:cNvPr id="214" name="楕円 213"/>
        <xdr:cNvSpPr/>
      </xdr:nvSpPr>
      <xdr:spPr>
        <a:xfrm>
          <a:off x="4064000" y="137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17916</xdr:rowOff>
    </xdr:from>
    <xdr:ext cx="736600" cy="259045"/>
    <xdr:sp macro="" textlink="">
      <xdr:nvSpPr>
        <xdr:cNvPr id="215" name="テキスト ボックス 214"/>
        <xdr:cNvSpPr txBox="1"/>
      </xdr:nvSpPr>
      <xdr:spPr>
        <a:xfrm>
          <a:off x="3733800" y="1356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76839</xdr:rowOff>
    </xdr:from>
    <xdr:to>
      <xdr:col>15</xdr:col>
      <xdr:colOff>133350</xdr:colOff>
      <xdr:row>81</xdr:row>
      <xdr:rowOff>6989</xdr:rowOff>
    </xdr:to>
    <xdr:sp macro="" textlink="">
      <xdr:nvSpPr>
        <xdr:cNvPr id="216" name="楕円 215"/>
        <xdr:cNvSpPr/>
      </xdr:nvSpPr>
      <xdr:spPr>
        <a:xfrm>
          <a:off x="3175000" y="13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17166</xdr:rowOff>
    </xdr:from>
    <xdr:ext cx="762000" cy="259045"/>
    <xdr:sp macro="" textlink="">
      <xdr:nvSpPr>
        <xdr:cNvPr id="217" name="テキスト ボックス 216"/>
        <xdr:cNvSpPr txBox="1"/>
      </xdr:nvSpPr>
      <xdr:spPr>
        <a:xfrm>
          <a:off x="2844800" y="1356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80231</xdr:rowOff>
    </xdr:from>
    <xdr:to>
      <xdr:col>11</xdr:col>
      <xdr:colOff>82550</xdr:colOff>
      <xdr:row>81</xdr:row>
      <xdr:rowOff>10381</xdr:rowOff>
    </xdr:to>
    <xdr:sp macro="" textlink="">
      <xdr:nvSpPr>
        <xdr:cNvPr id="218" name="楕円 217"/>
        <xdr:cNvSpPr/>
      </xdr:nvSpPr>
      <xdr:spPr>
        <a:xfrm>
          <a:off x="2286000" y="137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20558</xdr:rowOff>
    </xdr:from>
    <xdr:ext cx="762000" cy="259045"/>
    <xdr:sp macro="" textlink="">
      <xdr:nvSpPr>
        <xdr:cNvPr id="219" name="テキスト ボックス 218"/>
        <xdr:cNvSpPr txBox="1"/>
      </xdr:nvSpPr>
      <xdr:spPr>
        <a:xfrm>
          <a:off x="1955800" y="135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67983</xdr:rowOff>
    </xdr:from>
    <xdr:to>
      <xdr:col>7</xdr:col>
      <xdr:colOff>31750</xdr:colOff>
      <xdr:row>80</xdr:row>
      <xdr:rowOff>169583</xdr:rowOff>
    </xdr:to>
    <xdr:sp macro="" textlink="">
      <xdr:nvSpPr>
        <xdr:cNvPr id="220" name="楕円 219"/>
        <xdr:cNvSpPr/>
      </xdr:nvSpPr>
      <xdr:spPr>
        <a:xfrm>
          <a:off x="1397000" y="137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8310</xdr:rowOff>
    </xdr:from>
    <xdr:ext cx="762000" cy="259045"/>
    <xdr:sp macro="" textlink="">
      <xdr:nvSpPr>
        <xdr:cNvPr id="221" name="テキスト ボックス 220"/>
        <xdr:cNvSpPr txBox="1"/>
      </xdr:nvSpPr>
      <xdr:spPr>
        <a:xfrm>
          <a:off x="1066800" y="135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平成23・</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年度において、東日本大震災関係の財源確保のため国家公務員給与の減額措置を実施したことにより、指数が大きく上昇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。この措置は、</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年度において元に戻されたためラスパイレス指数は、再び</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％台前半に戻り、</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91.4%</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91.8%</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と低い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を維持してい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た。平成</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年度に指数が上昇したのは、平成</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月に職務の級が変更となり、適用する給与表の給与月額が上昇したためである。</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当町は、職務級</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であることから</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給与水準が抑えられてい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たが、これが</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級に変更された。</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143827</xdr:rowOff>
    </xdr:from>
    <xdr:to>
      <xdr:col>81</xdr:col>
      <xdr:colOff>44450</xdr:colOff>
      <xdr:row>87</xdr:row>
      <xdr:rowOff>8573</xdr:rowOff>
    </xdr:to>
    <xdr:cxnSp macro="">
      <xdr:nvCxnSpPr>
        <xdr:cNvPr id="251" name="直線コネクタ 250"/>
        <xdr:cNvCxnSpPr/>
      </xdr:nvCxnSpPr>
      <xdr:spPr>
        <a:xfrm flipV="1">
          <a:off x="16179800" y="1488852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87</xdr:row>
      <xdr:rowOff>8573</xdr:rowOff>
    </xdr:to>
    <xdr:cxnSp macro="">
      <xdr:nvCxnSpPr>
        <xdr:cNvPr id="254" name="直線コネクタ 253"/>
        <xdr:cNvCxnSpPr/>
      </xdr:nvCxnSpPr>
      <xdr:spPr>
        <a:xfrm>
          <a:off x="15290800" y="14713586"/>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116205</xdr:rowOff>
    </xdr:from>
    <xdr:to>
      <xdr:col>72</xdr:col>
      <xdr:colOff>203200</xdr:colOff>
      <xdr:row>85</xdr:row>
      <xdr:rowOff>140336</xdr:rowOff>
    </xdr:to>
    <xdr:cxnSp macro="">
      <xdr:nvCxnSpPr>
        <xdr:cNvPr id="257" name="直線コネクタ 256"/>
        <xdr:cNvCxnSpPr/>
      </xdr:nvCxnSpPr>
      <xdr:spPr>
        <a:xfrm>
          <a:off x="14401800" y="1468945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116205</xdr:rowOff>
    </xdr:to>
    <xdr:cxnSp macro="">
      <xdr:nvCxnSpPr>
        <xdr:cNvPr id="260" name="直線コネクタ 259"/>
        <xdr:cNvCxnSpPr/>
      </xdr:nvCxnSpPr>
      <xdr:spPr>
        <a:xfrm>
          <a:off x="13512800" y="1460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93027</xdr:rowOff>
    </xdr:from>
    <xdr:to>
      <xdr:col>81</xdr:col>
      <xdr:colOff>95250</xdr:colOff>
      <xdr:row>87</xdr:row>
      <xdr:rowOff>23177</xdr:rowOff>
    </xdr:to>
    <xdr:sp macro="" textlink="">
      <xdr:nvSpPr>
        <xdr:cNvPr id="270" name="楕円 269"/>
        <xdr:cNvSpPr/>
      </xdr:nvSpPr>
      <xdr:spPr>
        <a:xfrm>
          <a:off x="169672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65104</xdr:rowOff>
    </xdr:from>
    <xdr:ext cx="762000" cy="259045"/>
    <xdr:sp macro="" textlink="">
      <xdr:nvSpPr>
        <xdr:cNvPr id="271" name="給与水準   （国との比較）該当値テキスト"/>
        <xdr:cNvSpPr txBox="1"/>
      </xdr:nvSpPr>
      <xdr:spPr>
        <a:xfrm>
          <a:off x="17106900" y="1480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129223</xdr:rowOff>
    </xdr:from>
    <xdr:to>
      <xdr:col>77</xdr:col>
      <xdr:colOff>95250</xdr:colOff>
      <xdr:row>87</xdr:row>
      <xdr:rowOff>59373</xdr:rowOff>
    </xdr:to>
    <xdr:sp macro="" textlink="">
      <xdr:nvSpPr>
        <xdr:cNvPr id="272" name="楕円 271"/>
        <xdr:cNvSpPr/>
      </xdr:nvSpPr>
      <xdr:spPr>
        <a:xfrm>
          <a:off x="16129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44150</xdr:rowOff>
    </xdr:from>
    <xdr:ext cx="736600" cy="259045"/>
    <xdr:sp macro="" textlink="">
      <xdr:nvSpPr>
        <xdr:cNvPr id="273" name="テキスト ボックス 272"/>
        <xdr:cNvSpPr txBox="1"/>
      </xdr:nvSpPr>
      <xdr:spPr>
        <a:xfrm>
          <a:off x="15798800" y="1496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4" name="楕円 273"/>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5" name="テキスト ボックス 274"/>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65405</xdr:rowOff>
    </xdr:from>
    <xdr:to>
      <xdr:col>68</xdr:col>
      <xdr:colOff>203200</xdr:colOff>
      <xdr:row>85</xdr:row>
      <xdr:rowOff>167005</xdr:rowOff>
    </xdr:to>
    <xdr:sp macro="" textlink="">
      <xdr:nvSpPr>
        <xdr:cNvPr id="276" name="楕円 275"/>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5732</xdr:rowOff>
    </xdr:from>
    <xdr:ext cx="762000" cy="259045"/>
    <xdr:sp macro="" textlink="">
      <xdr:nvSpPr>
        <xdr:cNvPr id="277" name="テキスト ボックス 276"/>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9" name="テキスト ボックス 27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以降、人口千人あたり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人前後の値で徐々に増加傾向にあるが、特に職員を増員しているわけではなく、これは主に人口減少が影響してのことである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との比較においては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おり、比較的低い水準である。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、退職者数に対して新規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職員採用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人数を</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による雇用を推進していること等により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、類似団体と比較して職員数は比較的抑制されている。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ただし、現時点の職員数においてすでに行政運営上に最低限必要な水準に達していると考えられるため、今後人口の減少が進むに従い当該指数の上昇は避けがたいと思われる。</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退職等</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による職員の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入れ替わりの時期を見据え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たうえで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、各種業務に必要な人員を見極め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適正な人員確保及び定員管理に努めていく。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5074</xdr:rowOff>
    </xdr:from>
    <xdr:to>
      <xdr:col>81</xdr:col>
      <xdr:colOff>44450</xdr:colOff>
      <xdr:row>59</xdr:row>
      <xdr:rowOff>8291</xdr:rowOff>
    </xdr:to>
    <xdr:cxnSp macro="">
      <xdr:nvCxnSpPr>
        <xdr:cNvPr id="315" name="直線コネクタ 314"/>
        <xdr:cNvCxnSpPr/>
      </xdr:nvCxnSpPr>
      <xdr:spPr>
        <a:xfrm flipV="1">
          <a:off x="16179800" y="1012062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165033</xdr:rowOff>
    </xdr:from>
    <xdr:to>
      <xdr:col>77</xdr:col>
      <xdr:colOff>44450</xdr:colOff>
      <xdr:row>59</xdr:row>
      <xdr:rowOff>8291</xdr:rowOff>
    </xdr:to>
    <xdr:cxnSp macro="">
      <xdr:nvCxnSpPr>
        <xdr:cNvPr id="318" name="直線コネクタ 317"/>
        <xdr:cNvCxnSpPr/>
      </xdr:nvCxnSpPr>
      <xdr:spPr>
        <a:xfrm>
          <a:off x="15290800" y="1010913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156760</xdr:rowOff>
    </xdr:from>
    <xdr:to>
      <xdr:col>72</xdr:col>
      <xdr:colOff>203200</xdr:colOff>
      <xdr:row>58</xdr:row>
      <xdr:rowOff>165033</xdr:rowOff>
    </xdr:to>
    <xdr:cxnSp macro="">
      <xdr:nvCxnSpPr>
        <xdr:cNvPr id="321" name="直線コネクタ 320"/>
        <xdr:cNvCxnSpPr/>
      </xdr:nvCxnSpPr>
      <xdr:spPr>
        <a:xfrm>
          <a:off x="14401800" y="1010086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156760</xdr:rowOff>
    </xdr:from>
    <xdr:to>
      <xdr:col>68</xdr:col>
      <xdr:colOff>152400</xdr:colOff>
      <xdr:row>58</xdr:row>
      <xdr:rowOff>157680</xdr:rowOff>
    </xdr:to>
    <xdr:cxnSp macro="">
      <xdr:nvCxnSpPr>
        <xdr:cNvPr id="324" name="直線コネクタ 323"/>
        <xdr:cNvCxnSpPr/>
      </xdr:nvCxnSpPr>
      <xdr:spPr>
        <a:xfrm flipV="1">
          <a:off x="13512800" y="10100860"/>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125724</xdr:rowOff>
    </xdr:from>
    <xdr:to>
      <xdr:col>81</xdr:col>
      <xdr:colOff>95250</xdr:colOff>
      <xdr:row>59</xdr:row>
      <xdr:rowOff>55874</xdr:rowOff>
    </xdr:to>
    <xdr:sp macro="" textlink="">
      <xdr:nvSpPr>
        <xdr:cNvPr id="334" name="楕円 333"/>
        <xdr:cNvSpPr/>
      </xdr:nvSpPr>
      <xdr:spPr>
        <a:xfrm>
          <a:off x="169672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47001</xdr:rowOff>
    </xdr:from>
    <xdr:ext cx="762000" cy="259045"/>
    <xdr:sp macro="" textlink="">
      <xdr:nvSpPr>
        <xdr:cNvPr id="335" name="定員管理の状況該当値テキスト"/>
        <xdr:cNvSpPr txBox="1"/>
      </xdr:nvSpPr>
      <xdr:spPr>
        <a:xfrm>
          <a:off x="17106900" y="999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128941</xdr:rowOff>
    </xdr:from>
    <xdr:to>
      <xdr:col>77</xdr:col>
      <xdr:colOff>95250</xdr:colOff>
      <xdr:row>59</xdr:row>
      <xdr:rowOff>59091</xdr:rowOff>
    </xdr:to>
    <xdr:sp macro="" textlink="">
      <xdr:nvSpPr>
        <xdr:cNvPr id="336" name="楕円 335"/>
        <xdr:cNvSpPr/>
      </xdr:nvSpPr>
      <xdr:spPr>
        <a:xfrm>
          <a:off x="16129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69268</xdr:rowOff>
    </xdr:from>
    <xdr:ext cx="736600" cy="259045"/>
    <xdr:sp macro="" textlink="">
      <xdr:nvSpPr>
        <xdr:cNvPr id="337" name="テキスト ボックス 336"/>
        <xdr:cNvSpPr txBox="1"/>
      </xdr:nvSpPr>
      <xdr:spPr>
        <a:xfrm>
          <a:off x="15798800" y="984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114233</xdr:rowOff>
    </xdr:from>
    <xdr:to>
      <xdr:col>73</xdr:col>
      <xdr:colOff>44450</xdr:colOff>
      <xdr:row>59</xdr:row>
      <xdr:rowOff>44383</xdr:rowOff>
    </xdr:to>
    <xdr:sp macro="" textlink="">
      <xdr:nvSpPr>
        <xdr:cNvPr id="338" name="楕円 337"/>
        <xdr:cNvSpPr/>
      </xdr:nvSpPr>
      <xdr:spPr>
        <a:xfrm>
          <a:off x="152400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54560</xdr:rowOff>
    </xdr:from>
    <xdr:ext cx="762000" cy="259045"/>
    <xdr:sp macro="" textlink="">
      <xdr:nvSpPr>
        <xdr:cNvPr id="339" name="テキスト ボックス 338"/>
        <xdr:cNvSpPr txBox="1"/>
      </xdr:nvSpPr>
      <xdr:spPr>
        <a:xfrm>
          <a:off x="14909800" y="98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105960</xdr:rowOff>
    </xdr:from>
    <xdr:to>
      <xdr:col>68</xdr:col>
      <xdr:colOff>203200</xdr:colOff>
      <xdr:row>59</xdr:row>
      <xdr:rowOff>36110</xdr:rowOff>
    </xdr:to>
    <xdr:sp macro="" textlink="">
      <xdr:nvSpPr>
        <xdr:cNvPr id="340" name="楕円 339"/>
        <xdr:cNvSpPr/>
      </xdr:nvSpPr>
      <xdr:spPr>
        <a:xfrm>
          <a:off x="14351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46287</xdr:rowOff>
    </xdr:from>
    <xdr:ext cx="762000" cy="259045"/>
    <xdr:sp macro="" textlink="">
      <xdr:nvSpPr>
        <xdr:cNvPr id="341" name="テキスト ボックス 340"/>
        <xdr:cNvSpPr txBox="1"/>
      </xdr:nvSpPr>
      <xdr:spPr>
        <a:xfrm>
          <a:off x="14020800" y="981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106880</xdr:rowOff>
    </xdr:from>
    <xdr:to>
      <xdr:col>64</xdr:col>
      <xdr:colOff>152400</xdr:colOff>
      <xdr:row>59</xdr:row>
      <xdr:rowOff>37030</xdr:rowOff>
    </xdr:to>
    <xdr:sp macro="" textlink="">
      <xdr:nvSpPr>
        <xdr:cNvPr id="342" name="楕円 341"/>
        <xdr:cNvSpPr/>
      </xdr:nvSpPr>
      <xdr:spPr>
        <a:xfrm>
          <a:off x="13462000" y="1005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47207</xdr:rowOff>
    </xdr:from>
    <xdr:ext cx="762000" cy="259045"/>
    <xdr:sp macro="" textlink="">
      <xdr:nvSpPr>
        <xdr:cNvPr id="343" name="テキスト ボックス 342"/>
        <xdr:cNvSpPr txBox="1"/>
      </xdr:nvSpPr>
      <xdr:spPr>
        <a:xfrm>
          <a:off x="13131800" y="98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下回っており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良好な数値を示している。平成22年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度以降、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過疎債を活用し大型公共工事等を実施するとともに、緊急防災・減災事業債を活用する消防救急デジタル無線の整備等の事業を行ってきた。これらの大型事業に係る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地方債借入れに対する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額が増えてきているため、今後もこの傾向が続く見込みである。近年の金利低下により利子分が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千円減額するが、まちづくりに資する事業として実施してきた各種大型事業に係る元金償還の開始により元金償還が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型事業の元金償還の重複時期を迎え、交付税に算入される公債費の上昇とともに実質公債比率が上昇することとなる。そのため、起債を充当する事業にあっては、補助金の有無、実施時期の調整、精査や見直しにより数値の抑制に努め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83566</xdr:rowOff>
    </xdr:to>
    <xdr:cxnSp macro="">
      <xdr:nvCxnSpPr>
        <xdr:cNvPr id="374" name="直線コネクタ 373"/>
        <xdr:cNvCxnSpPr/>
      </xdr:nvCxnSpPr>
      <xdr:spPr>
        <a:xfrm>
          <a:off x="16179800" y="69174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59436</xdr:rowOff>
    </xdr:to>
    <xdr:cxnSp macro="">
      <xdr:nvCxnSpPr>
        <xdr:cNvPr id="377" name="直線コネクタ 376"/>
        <xdr:cNvCxnSpPr/>
      </xdr:nvCxnSpPr>
      <xdr:spPr>
        <a:xfrm>
          <a:off x="15290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73914</xdr:rowOff>
    </xdr:to>
    <xdr:cxnSp macro="">
      <xdr:nvCxnSpPr>
        <xdr:cNvPr id="380" name="直線コネクタ 379"/>
        <xdr:cNvCxnSpPr/>
      </xdr:nvCxnSpPr>
      <xdr:spPr>
        <a:xfrm flipV="1">
          <a:off x="14401800" y="690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102870</xdr:rowOff>
    </xdr:to>
    <xdr:cxnSp macro="">
      <xdr:nvCxnSpPr>
        <xdr:cNvPr id="383" name="直線コネクタ 382"/>
        <xdr:cNvCxnSpPr/>
      </xdr:nvCxnSpPr>
      <xdr:spPr>
        <a:xfrm flipV="1">
          <a:off x="13512800" y="69319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3" name="楕円 392"/>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4"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5" name="楕円 394"/>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96" name="テキスト ボックス 395"/>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7" name="楕円 396"/>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8" name="テキスト ボックス 397"/>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9" name="楕円 398"/>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0" name="テキスト ボックス 399"/>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2" name="テキスト ボックス 401"/>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昨年度同様、</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将来負担比率については、これまで数値として現れていない状況が続いているが、現在まちづくりに資する事業として過疎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事業債を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、大型事業を実施している。そのため、今後は償還額の上昇に伴い上昇傾向を示すものと考えている。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将来推計等状況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健全化を推進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度は昨年度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人とするなど人件費の抑制に努めて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人を新規採用したため人件費は若干増加した。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年度では退職に係る調整負担金等が減額されたが、退職</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の占める割合は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財政規模の小さい団体ほど高くなる傾向にあ</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位に上昇しており、人件費抑制施策の効果が表れていると考えられる。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は、これまで徹底した財政改善策を実施、特別職の給料削減及び期末手当廃止、職員の調整手当廃止、町議会議員期末手当の廃止、管理職手当の削減、職員給料改定による削減等を実施してきたが、今後も引き続き人件費の抑制に取り組んで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69850</xdr:rowOff>
    </xdr:to>
    <xdr:cxnSp macro="">
      <xdr:nvCxnSpPr>
        <xdr:cNvPr id="66" name="直線コネクタ 65"/>
        <xdr:cNvCxnSpPr/>
      </xdr:nvCxnSpPr>
      <xdr:spPr>
        <a:xfrm>
          <a:off x="3987800" y="6021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20320</xdr:rowOff>
    </xdr:from>
    <xdr:to>
      <xdr:col>19</xdr:col>
      <xdr:colOff>187325</xdr:colOff>
      <xdr:row>35</xdr:row>
      <xdr:rowOff>81280</xdr:rowOff>
    </xdr:to>
    <xdr:cxnSp macro="">
      <xdr:nvCxnSpPr>
        <xdr:cNvPr id="69" name="直線コネクタ 68"/>
        <xdr:cNvCxnSpPr/>
      </xdr:nvCxnSpPr>
      <xdr:spPr>
        <a:xfrm flipV="1">
          <a:off x="3098800" y="6021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81280</xdr:rowOff>
    </xdr:from>
    <xdr:to>
      <xdr:col>15</xdr:col>
      <xdr:colOff>98425</xdr:colOff>
      <xdr:row>35</xdr:row>
      <xdr:rowOff>96520</xdr:rowOff>
    </xdr:to>
    <xdr:cxnSp macro="">
      <xdr:nvCxnSpPr>
        <xdr:cNvPr id="72" name="直線コネクタ 71"/>
        <xdr:cNvCxnSpPr/>
      </xdr:nvCxnSpPr>
      <xdr:spPr>
        <a:xfrm flipV="1">
          <a:off x="2209800" y="6082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138430</xdr:rowOff>
    </xdr:to>
    <xdr:cxnSp macro="">
      <xdr:nvCxnSpPr>
        <xdr:cNvPr id="75" name="直線コネクタ 74"/>
        <xdr:cNvCxnSpPr/>
      </xdr:nvCxnSpPr>
      <xdr:spPr>
        <a:xfrm flipV="1">
          <a:off x="1320800" y="6097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55897</xdr:rowOff>
    </xdr:from>
    <xdr:ext cx="736600" cy="259045"/>
    <xdr:sp macro="" textlink="">
      <xdr:nvSpPr>
        <xdr:cNvPr id="88" name="テキスト ボックス 87"/>
        <xdr:cNvSpPr txBox="1"/>
      </xdr:nvSpPr>
      <xdr:spPr>
        <a:xfrm>
          <a:off x="3606800" y="605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30480</xdr:rowOff>
    </xdr:from>
    <xdr:to>
      <xdr:col>15</xdr:col>
      <xdr:colOff>149225</xdr:colOff>
      <xdr:row>35</xdr:row>
      <xdr:rowOff>132080</xdr:rowOff>
    </xdr:to>
    <xdr:sp macro="" textlink="">
      <xdr:nvSpPr>
        <xdr:cNvPr id="89" name="楕円 88"/>
        <xdr:cNvSpPr/>
      </xdr:nvSpPr>
      <xdr:spPr>
        <a:xfrm>
          <a:off x="3048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116857</xdr:rowOff>
    </xdr:from>
    <xdr:ext cx="762000" cy="259045"/>
    <xdr:sp macro="" textlink="">
      <xdr:nvSpPr>
        <xdr:cNvPr id="90" name="テキスト ボックス 89"/>
        <xdr:cNvSpPr txBox="1"/>
      </xdr:nvSpPr>
      <xdr:spPr>
        <a:xfrm>
          <a:off x="2717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132097</xdr:rowOff>
    </xdr:from>
    <xdr:ext cx="762000" cy="259045"/>
    <xdr:sp macro="" textlink="">
      <xdr:nvSpPr>
        <xdr:cNvPr id="92" name="テキスト ボックス 91"/>
        <xdr:cNvSpPr txBox="1"/>
      </xdr:nvSpPr>
      <xdr:spPr>
        <a:xfrm>
          <a:off x="1828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4" name="テキスト ボックス 93"/>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物件費は近年上昇傾向を示している。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年度は昨年度より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主な物件費としては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、フリー乗降バスの運行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、電算システム、インターネット等運用経費、施設の管理を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はじめとする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行政運営経費等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当町では職員の雇用抑制として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賃金支弁による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臨時職員</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を行っているため人件費の抑制と引き替えに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物件費が上昇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これが要因となり、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高い数値になっていると考えられる。物件費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については、日々の行政運営</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を行うなかで経常費用の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点検を行い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18</xdr:row>
      <xdr:rowOff>168148</xdr:rowOff>
    </xdr:to>
    <xdr:cxnSp macro="">
      <xdr:nvCxnSpPr>
        <xdr:cNvPr id="124" name="直線コネクタ 123"/>
        <xdr:cNvCxnSpPr/>
      </xdr:nvCxnSpPr>
      <xdr:spPr>
        <a:xfrm>
          <a:off x="15671800" y="31948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136144</xdr:rowOff>
    </xdr:to>
    <xdr:cxnSp macro="">
      <xdr:nvCxnSpPr>
        <xdr:cNvPr id="127" name="直線コネクタ 126"/>
        <xdr:cNvCxnSpPr/>
      </xdr:nvCxnSpPr>
      <xdr:spPr>
        <a:xfrm flipV="1">
          <a:off x="14782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136144</xdr:rowOff>
    </xdr:to>
    <xdr:cxnSp macro="">
      <xdr:nvCxnSpPr>
        <xdr:cNvPr id="130" name="直線コネクタ 129"/>
        <xdr:cNvCxnSpPr/>
      </xdr:nvCxnSpPr>
      <xdr:spPr>
        <a:xfrm>
          <a:off x="13893800" y="3126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40132</xdr:rowOff>
    </xdr:to>
    <xdr:cxnSp macro="">
      <xdr:nvCxnSpPr>
        <xdr:cNvPr id="133" name="直線コネクタ 132"/>
        <xdr:cNvCxnSpPr/>
      </xdr:nvCxnSpPr>
      <xdr:spPr>
        <a:xfrm>
          <a:off x="13004800" y="3085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117348</xdr:rowOff>
    </xdr:from>
    <xdr:to>
      <xdr:col>82</xdr:col>
      <xdr:colOff>158750</xdr:colOff>
      <xdr:row>19</xdr:row>
      <xdr:rowOff>47498</xdr:rowOff>
    </xdr:to>
    <xdr:sp macro="" textlink="">
      <xdr:nvSpPr>
        <xdr:cNvPr id="143" name="楕円 142"/>
        <xdr:cNvSpPr/>
      </xdr:nvSpPr>
      <xdr:spPr>
        <a:xfrm>
          <a:off x="164592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89425</xdr:rowOff>
    </xdr:from>
    <xdr:ext cx="762000" cy="259045"/>
    <xdr:sp macro="" textlink="">
      <xdr:nvSpPr>
        <xdr:cNvPr id="144" name="物件費該当値テキスト"/>
        <xdr:cNvSpPr txBox="1"/>
      </xdr:nvSpPr>
      <xdr:spPr>
        <a:xfrm>
          <a:off x="165989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5" name="楕円 144"/>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6" name="テキスト ボックス 145"/>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7" name="楕円 146"/>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8" name="テキスト ボックス 147"/>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1" name="楕円 150"/>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2" name="テキスト ボックス 151"/>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各年度ごとに多少の増減があるがほぼ一定の値である。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類似団体平均と比較した場合1.</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ポイント上回っており、和歌山県平均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ポイント下回る。年度間の推移状況は、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団体においても似た傾向を示している。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扶助費は障害福祉関係事業（主に障害福祉サービス費等）により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4,306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千円増額する。また町単独で実施する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就学児医療費助成事業等も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類似団体内での順位を落としている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要因となっている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。当町の事業等の数値構成をみると、障害福祉サービス費等及び老人福祉施設入所措置費が大半を占めている。今後も高齢者人口の増加等により上昇傾向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が続く見込みである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6" name="直線コネクタ 185"/>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89" name="直線コネクタ 188"/>
        <xdr:cNvCxnSpPr/>
      </xdr:nvCxnSpPr>
      <xdr:spPr>
        <a:xfrm flipV="1">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4535</xdr:rowOff>
    </xdr:to>
    <xdr:cxnSp macro="">
      <xdr:nvCxnSpPr>
        <xdr:cNvPr id="192" name="直線コネクタ 191"/>
        <xdr:cNvCxnSpPr/>
      </xdr:nvCxnSpPr>
      <xdr:spPr>
        <a:xfrm>
          <a:off x="2209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20865</xdr:rowOff>
    </xdr:to>
    <xdr:cxnSp macro="">
      <xdr:nvCxnSpPr>
        <xdr:cNvPr id="195" name="直線コネクタ 194"/>
        <xdr:cNvCxnSpPr/>
      </xdr:nvCxnSpPr>
      <xdr:spPr>
        <a:xfrm flipV="1">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3" name="楕円 212"/>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4" name="テキスト ボックス 213"/>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年度に減少がみられたが、近年は上昇傾向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の繰出金は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、介護保険、後期高齢者医療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で増加したが一方で、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事業、くじらの博物館への繰</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出金が減少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し差引きで減少となったため、一時的に僅かな率が減少したが、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年度は再び元の率に戻っている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。今後は、下水道事業</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経費節減を推し進めるとともに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料金の見直し等を検討する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特別会計への繰出の抑制に努めていく</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115570</xdr:rowOff>
    </xdr:to>
    <xdr:cxnSp macro="">
      <xdr:nvCxnSpPr>
        <xdr:cNvPr id="242" name="直線コネクタ 241"/>
        <xdr:cNvCxnSpPr/>
      </xdr:nvCxnSpPr>
      <xdr:spPr>
        <a:xfrm>
          <a:off x="15671800" y="9985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115570</xdr:rowOff>
    </xdr:to>
    <xdr:cxnSp macro="">
      <xdr:nvCxnSpPr>
        <xdr:cNvPr id="245" name="直線コネクタ 244"/>
        <xdr:cNvCxnSpPr/>
      </xdr:nvCxnSpPr>
      <xdr:spPr>
        <a:xfrm flipV="1">
          <a:off x="14782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115570</xdr:rowOff>
    </xdr:to>
    <xdr:cxnSp macro="">
      <xdr:nvCxnSpPr>
        <xdr:cNvPr id="248" name="直線コネクタ 247"/>
        <xdr:cNvCxnSpPr/>
      </xdr:nvCxnSpPr>
      <xdr:spPr>
        <a:xfrm>
          <a:off x="13893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86995</xdr:rowOff>
    </xdr:from>
    <xdr:to>
      <xdr:col>69</xdr:col>
      <xdr:colOff>92075</xdr:colOff>
      <xdr:row>58</xdr:row>
      <xdr:rowOff>104140</xdr:rowOff>
    </xdr:to>
    <xdr:cxnSp macro="">
      <xdr:nvCxnSpPr>
        <xdr:cNvPr id="251" name="直線コネクタ 250"/>
        <xdr:cNvCxnSpPr/>
      </xdr:nvCxnSpPr>
      <xdr:spPr>
        <a:xfrm>
          <a:off x="13004800" y="10031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61" name="楕円 260"/>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2"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3" name="楕円 262"/>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4" name="テキスト ボックス 263"/>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64770</xdr:rowOff>
    </xdr:from>
    <xdr:to>
      <xdr:col>74</xdr:col>
      <xdr:colOff>31750</xdr:colOff>
      <xdr:row>58</xdr:row>
      <xdr:rowOff>166370</xdr:rowOff>
    </xdr:to>
    <xdr:sp macro="" textlink="">
      <xdr:nvSpPr>
        <xdr:cNvPr id="265" name="楕円 264"/>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151147</xdr:rowOff>
    </xdr:from>
    <xdr:ext cx="762000" cy="259045"/>
    <xdr:sp macro="" textlink="">
      <xdr:nvSpPr>
        <xdr:cNvPr id="266" name="テキスト ボックス 265"/>
        <xdr:cNvSpPr txBox="1"/>
      </xdr:nvSpPr>
      <xdr:spPr>
        <a:xfrm>
          <a:off x="14401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67" name="楕円 266"/>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68" name="テキスト ボックス 267"/>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69" name="楕円 268"/>
        <xdr:cNvSpPr/>
      </xdr:nvSpPr>
      <xdr:spPr>
        <a:xfrm>
          <a:off x="12954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70" name="テキスト ボックス 269"/>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上昇傾向を示して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いるなか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と同水準となった。平成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ポイント上昇したことについては、社会福祉協議会への助成及び清掃費における一部事務組合への補助金によるもので、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年度は、国民宿舎事業への補助が皆減する中にあって、社会福祉協議会への助成が更に伸びるなどしたため上昇を示している。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年度も同様の決算状況である。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・本年度ともに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位と比較的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今後も各種団体への補助金等については、毎年見直しを行うなど補助金の適性化を推し進め、経費の削減に努める。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34</xdr:row>
      <xdr:rowOff>107950</xdr:rowOff>
    </xdr:to>
    <xdr:cxnSp macro="">
      <xdr:nvCxnSpPr>
        <xdr:cNvPr id="302" name="直線コネクタ 301"/>
        <xdr:cNvCxnSpPr/>
      </xdr:nvCxnSpPr>
      <xdr:spPr>
        <a:xfrm>
          <a:off x="15671800" y="593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34</xdr:row>
      <xdr:rowOff>119380</xdr:rowOff>
    </xdr:to>
    <xdr:cxnSp macro="">
      <xdr:nvCxnSpPr>
        <xdr:cNvPr id="305" name="直線コネクタ 304"/>
        <xdr:cNvCxnSpPr/>
      </xdr:nvCxnSpPr>
      <xdr:spPr>
        <a:xfrm flipV="1">
          <a:off x="14782800" y="5937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119380</xdr:rowOff>
    </xdr:to>
    <xdr:cxnSp macro="">
      <xdr:nvCxnSpPr>
        <xdr:cNvPr id="308" name="直線コネクタ 307"/>
        <xdr:cNvCxnSpPr/>
      </xdr:nvCxnSpPr>
      <xdr:spPr>
        <a:xfrm>
          <a:off x="13893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96520</xdr:rowOff>
    </xdr:to>
    <xdr:cxnSp macro="">
      <xdr:nvCxnSpPr>
        <xdr:cNvPr id="311" name="直線コネクタ 310"/>
        <xdr:cNvCxnSpPr/>
      </xdr:nvCxnSpPr>
      <xdr:spPr>
        <a:xfrm>
          <a:off x="13004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21" name="楕円 320"/>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22" name="補助費等該当値テキスト"/>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57150</xdr:rowOff>
    </xdr:from>
    <xdr:to>
      <xdr:col>78</xdr:col>
      <xdr:colOff>120650</xdr:colOff>
      <xdr:row>34</xdr:row>
      <xdr:rowOff>158750</xdr:rowOff>
    </xdr:to>
    <xdr:sp macro="" textlink="">
      <xdr:nvSpPr>
        <xdr:cNvPr id="323" name="楕円 322"/>
        <xdr:cNvSpPr/>
      </xdr:nvSpPr>
      <xdr:spPr>
        <a:xfrm>
          <a:off x="15621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168927</xdr:rowOff>
    </xdr:from>
    <xdr:ext cx="736600" cy="259045"/>
    <xdr:sp macro="" textlink="">
      <xdr:nvSpPr>
        <xdr:cNvPr id="324" name="テキスト ボックス 323"/>
        <xdr:cNvSpPr txBox="1"/>
      </xdr:nvSpPr>
      <xdr:spPr>
        <a:xfrm>
          <a:off x="15290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25" name="楕円 324"/>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26" name="テキスト ボックス 325"/>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27" name="楕円 326"/>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28" name="テキスト ボックス 327"/>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29" name="楕円 328"/>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0" name="テキスト ボックス 329"/>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年度以降公債費の上昇が続いている。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がその差は徐々に小さくなっている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上昇の要因は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規模の大きい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公共工事等を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継続的に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しながら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、緊急防災・減災事業債を活用した各防災対策事業等</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を実施してきたため、これ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に係る元金償還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額が上昇しているからである。前年度との比較では、近年の金利低下により利子分が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千円減額するが、まちづくりに資する事業として実施してきた各種大型事業に係る元金償還額が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千円増額と大きく上昇している。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年度間で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の調整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を行う等して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借入れの集中により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財政を窮迫することのないよう、慎重な財政運営を行っていく</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153670</xdr:rowOff>
    </xdr:to>
    <xdr:cxnSp macro="">
      <xdr:nvCxnSpPr>
        <xdr:cNvPr id="362" name="直線コネクタ 361"/>
        <xdr:cNvCxnSpPr/>
      </xdr:nvCxnSpPr>
      <xdr:spPr>
        <a:xfrm>
          <a:off x="3987800" y="131038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76</xdr:row>
      <xdr:rowOff>73661</xdr:rowOff>
    </xdr:to>
    <xdr:cxnSp macro="">
      <xdr:nvCxnSpPr>
        <xdr:cNvPr id="365" name="直線コネクタ 364"/>
        <xdr:cNvCxnSpPr/>
      </xdr:nvCxnSpPr>
      <xdr:spPr>
        <a:xfrm>
          <a:off x="3098800" y="1300099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142240</xdr:rowOff>
    </xdr:to>
    <xdr:cxnSp macro="">
      <xdr:nvCxnSpPr>
        <xdr:cNvPr id="368" name="直線コネクタ 367"/>
        <xdr:cNvCxnSpPr/>
      </xdr:nvCxnSpPr>
      <xdr:spPr>
        <a:xfrm>
          <a:off x="2209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115570</xdr:rowOff>
    </xdr:to>
    <xdr:cxnSp macro="">
      <xdr:nvCxnSpPr>
        <xdr:cNvPr id="371" name="直線コネクタ 370"/>
        <xdr:cNvCxnSpPr/>
      </xdr:nvCxnSpPr>
      <xdr:spPr>
        <a:xfrm flipV="1">
          <a:off x="1320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1" name="楕円 380"/>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2"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3" name="楕円 382"/>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4" name="テキスト ボックス 383"/>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5" name="楕円 384"/>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6" name="テキスト ボックス 385"/>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7" name="楕円 386"/>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8" name="テキスト ボックス 387"/>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9" name="楕円 388"/>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0" name="テキスト ボックス 389"/>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年度においては、昨年度より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上昇しており、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近年は上昇傾向を示している。類似団体平均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当町における数値の推移は、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度まで類似団体と同じような状況にあったが、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年度以降はその差が大きく開く。この要因については、物件費及び維持補修費の上昇が影響を及ぼしている。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当町の費目を順位別に比較した場合、人件費は類似団体</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位、物件費は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位、補助費等は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位、扶助費は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今後も各費目において数値変動に注意し、その要因を分析するとともに、数値抑制に向けた取り組みを進めていく。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7801</xdr:rowOff>
    </xdr:from>
    <xdr:to>
      <xdr:col>82</xdr:col>
      <xdr:colOff>107950</xdr:colOff>
      <xdr:row>79</xdr:row>
      <xdr:rowOff>135164</xdr:rowOff>
    </xdr:to>
    <xdr:cxnSp macro="">
      <xdr:nvCxnSpPr>
        <xdr:cNvPr id="425" name="直線コネクタ 424"/>
        <xdr:cNvCxnSpPr/>
      </xdr:nvCxnSpPr>
      <xdr:spPr>
        <a:xfrm>
          <a:off x="15671800" y="1355235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7801</xdr:rowOff>
    </xdr:from>
    <xdr:to>
      <xdr:col>78</xdr:col>
      <xdr:colOff>69850</xdr:colOff>
      <xdr:row>79</xdr:row>
      <xdr:rowOff>141695</xdr:rowOff>
    </xdr:to>
    <xdr:cxnSp macro="">
      <xdr:nvCxnSpPr>
        <xdr:cNvPr id="428" name="直線コネクタ 427"/>
        <xdr:cNvCxnSpPr/>
      </xdr:nvCxnSpPr>
      <xdr:spPr>
        <a:xfrm flipV="1">
          <a:off x="14782800" y="1355235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50256</xdr:rowOff>
    </xdr:from>
    <xdr:to>
      <xdr:col>73</xdr:col>
      <xdr:colOff>180975</xdr:colOff>
      <xdr:row>79</xdr:row>
      <xdr:rowOff>141695</xdr:rowOff>
    </xdr:to>
    <xdr:cxnSp macro="">
      <xdr:nvCxnSpPr>
        <xdr:cNvPr id="431" name="直線コネクタ 430"/>
        <xdr:cNvCxnSpPr/>
      </xdr:nvCxnSpPr>
      <xdr:spPr>
        <a:xfrm>
          <a:off x="13893800" y="135948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50256</xdr:rowOff>
    </xdr:to>
    <xdr:cxnSp macro="">
      <xdr:nvCxnSpPr>
        <xdr:cNvPr id="434" name="直線コネクタ 433"/>
        <xdr:cNvCxnSpPr/>
      </xdr:nvCxnSpPr>
      <xdr:spPr>
        <a:xfrm>
          <a:off x="13004800" y="135719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84364</xdr:rowOff>
    </xdr:from>
    <xdr:to>
      <xdr:col>82</xdr:col>
      <xdr:colOff>158750</xdr:colOff>
      <xdr:row>80</xdr:row>
      <xdr:rowOff>14514</xdr:rowOff>
    </xdr:to>
    <xdr:sp macro="" textlink="">
      <xdr:nvSpPr>
        <xdr:cNvPr id="444" name="楕円 443"/>
        <xdr:cNvSpPr/>
      </xdr:nvSpPr>
      <xdr:spPr>
        <a:xfrm>
          <a:off x="164592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56441</xdr:rowOff>
    </xdr:from>
    <xdr:ext cx="762000" cy="259045"/>
    <xdr:sp macro="" textlink="">
      <xdr:nvSpPr>
        <xdr:cNvPr id="445" name="公債費以外該当値テキスト"/>
        <xdr:cNvSpPr txBox="1"/>
      </xdr:nvSpPr>
      <xdr:spPr>
        <a:xfrm>
          <a:off x="165989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128451</xdr:rowOff>
    </xdr:from>
    <xdr:to>
      <xdr:col>78</xdr:col>
      <xdr:colOff>120650</xdr:colOff>
      <xdr:row>79</xdr:row>
      <xdr:rowOff>58601</xdr:rowOff>
    </xdr:to>
    <xdr:sp macro="" textlink="">
      <xdr:nvSpPr>
        <xdr:cNvPr id="446" name="楕円 445"/>
        <xdr:cNvSpPr/>
      </xdr:nvSpPr>
      <xdr:spPr>
        <a:xfrm>
          <a:off x="15621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47" name="テキスト ボックス 446"/>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90895</xdr:rowOff>
    </xdr:from>
    <xdr:to>
      <xdr:col>74</xdr:col>
      <xdr:colOff>31750</xdr:colOff>
      <xdr:row>80</xdr:row>
      <xdr:rowOff>21045</xdr:rowOff>
    </xdr:to>
    <xdr:sp macro="" textlink="">
      <xdr:nvSpPr>
        <xdr:cNvPr id="448" name="楕円 447"/>
        <xdr:cNvSpPr/>
      </xdr:nvSpPr>
      <xdr:spPr>
        <a:xfrm>
          <a:off x="14732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5822</xdr:rowOff>
    </xdr:from>
    <xdr:ext cx="762000" cy="259045"/>
    <xdr:sp macro="" textlink="">
      <xdr:nvSpPr>
        <xdr:cNvPr id="449" name="テキスト ボックス 448"/>
        <xdr:cNvSpPr txBox="1"/>
      </xdr:nvSpPr>
      <xdr:spPr>
        <a:xfrm>
          <a:off x="14401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170906</xdr:rowOff>
    </xdr:from>
    <xdr:to>
      <xdr:col>69</xdr:col>
      <xdr:colOff>142875</xdr:colOff>
      <xdr:row>79</xdr:row>
      <xdr:rowOff>101056</xdr:rowOff>
    </xdr:to>
    <xdr:sp macro="" textlink="">
      <xdr:nvSpPr>
        <xdr:cNvPr id="450" name="楕円 449"/>
        <xdr:cNvSpPr/>
      </xdr:nvSpPr>
      <xdr:spPr>
        <a:xfrm>
          <a:off x="13843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85833</xdr:rowOff>
    </xdr:from>
    <xdr:ext cx="762000" cy="259045"/>
    <xdr:sp macro="" textlink="">
      <xdr:nvSpPr>
        <xdr:cNvPr id="451" name="テキスト ボックス 450"/>
        <xdr:cNvSpPr txBox="1"/>
      </xdr:nvSpPr>
      <xdr:spPr>
        <a:xfrm>
          <a:off x="13512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148045</xdr:rowOff>
    </xdr:from>
    <xdr:to>
      <xdr:col>65</xdr:col>
      <xdr:colOff>53975</xdr:colOff>
      <xdr:row>79</xdr:row>
      <xdr:rowOff>78195</xdr:rowOff>
    </xdr:to>
    <xdr:sp macro="" textlink="">
      <xdr:nvSpPr>
        <xdr:cNvPr id="452" name="楕円 451"/>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62972</xdr:rowOff>
    </xdr:from>
    <xdr:ext cx="762000" cy="259045"/>
    <xdr:sp macro="" textlink="">
      <xdr:nvSpPr>
        <xdr:cNvPr id="453" name="テキスト ボックス 452"/>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28399</xdr:rowOff>
    </xdr:from>
    <xdr:to>
      <xdr:col>29</xdr:col>
      <xdr:colOff>127000</xdr:colOff>
      <xdr:row>19</xdr:row>
      <xdr:rowOff>46171</xdr:rowOff>
    </xdr:to>
    <xdr:cxnSp macro="">
      <xdr:nvCxnSpPr>
        <xdr:cNvPr id="51" name="直線コネクタ 50"/>
        <xdr:cNvCxnSpPr/>
      </xdr:nvCxnSpPr>
      <xdr:spPr bwMode="auto">
        <a:xfrm flipV="1">
          <a:off x="5003800" y="3333574"/>
          <a:ext cx="6477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46171</xdr:rowOff>
    </xdr:from>
    <xdr:to>
      <xdr:col>26</xdr:col>
      <xdr:colOff>50800</xdr:colOff>
      <xdr:row>19</xdr:row>
      <xdr:rowOff>58562</xdr:rowOff>
    </xdr:to>
    <xdr:cxnSp macro="">
      <xdr:nvCxnSpPr>
        <xdr:cNvPr id="54" name="直線コネクタ 53"/>
        <xdr:cNvCxnSpPr/>
      </xdr:nvCxnSpPr>
      <xdr:spPr bwMode="auto">
        <a:xfrm flipV="1">
          <a:off x="4305300" y="3351346"/>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56890</xdr:rowOff>
    </xdr:from>
    <xdr:to>
      <xdr:col>22</xdr:col>
      <xdr:colOff>114300</xdr:colOff>
      <xdr:row>19</xdr:row>
      <xdr:rowOff>58562</xdr:rowOff>
    </xdr:to>
    <xdr:cxnSp macro="">
      <xdr:nvCxnSpPr>
        <xdr:cNvPr id="57" name="直線コネクタ 56"/>
        <xdr:cNvCxnSpPr/>
      </xdr:nvCxnSpPr>
      <xdr:spPr bwMode="auto">
        <a:xfrm>
          <a:off x="3606800" y="3362065"/>
          <a:ext cx="6985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56890</xdr:rowOff>
    </xdr:from>
    <xdr:to>
      <xdr:col>18</xdr:col>
      <xdr:colOff>177800</xdr:colOff>
      <xdr:row>19</xdr:row>
      <xdr:rowOff>57897</xdr:rowOff>
    </xdr:to>
    <xdr:cxnSp macro="">
      <xdr:nvCxnSpPr>
        <xdr:cNvPr id="60" name="直線コネクタ 59"/>
        <xdr:cNvCxnSpPr/>
      </xdr:nvCxnSpPr>
      <xdr:spPr bwMode="auto">
        <a:xfrm flipV="1">
          <a:off x="2908300" y="3362065"/>
          <a:ext cx="698500" cy="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149049</xdr:rowOff>
    </xdr:from>
    <xdr:to>
      <xdr:col>29</xdr:col>
      <xdr:colOff>177800</xdr:colOff>
      <xdr:row>19</xdr:row>
      <xdr:rowOff>79199</xdr:rowOff>
    </xdr:to>
    <xdr:sp macro="" textlink="">
      <xdr:nvSpPr>
        <xdr:cNvPr id="70" name="楕円 69"/>
        <xdr:cNvSpPr/>
      </xdr:nvSpPr>
      <xdr:spPr bwMode="auto">
        <a:xfrm>
          <a:off x="56007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57626</xdr:rowOff>
    </xdr:from>
    <xdr:ext cx="762000" cy="259045"/>
    <xdr:sp macro="" textlink="">
      <xdr:nvSpPr>
        <xdr:cNvPr id="71" name="人口1人当たり決算額の推移該当値テキスト130"/>
        <xdr:cNvSpPr txBox="1"/>
      </xdr:nvSpPr>
      <xdr:spPr>
        <a:xfrm>
          <a:off x="5740400" y="31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166821</xdr:rowOff>
    </xdr:from>
    <xdr:to>
      <xdr:col>26</xdr:col>
      <xdr:colOff>101600</xdr:colOff>
      <xdr:row>19</xdr:row>
      <xdr:rowOff>96971</xdr:rowOff>
    </xdr:to>
    <xdr:sp macro="" textlink="">
      <xdr:nvSpPr>
        <xdr:cNvPr id="72" name="楕円 71"/>
        <xdr:cNvSpPr/>
      </xdr:nvSpPr>
      <xdr:spPr bwMode="auto">
        <a:xfrm>
          <a:off x="49530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81748</xdr:rowOff>
    </xdr:from>
    <xdr:ext cx="736600" cy="259045"/>
    <xdr:sp macro="" textlink="">
      <xdr:nvSpPr>
        <xdr:cNvPr id="73" name="テキスト ボックス 72"/>
        <xdr:cNvSpPr txBox="1"/>
      </xdr:nvSpPr>
      <xdr:spPr>
        <a:xfrm>
          <a:off x="4622800" y="3386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7762</xdr:rowOff>
    </xdr:from>
    <xdr:to>
      <xdr:col>22</xdr:col>
      <xdr:colOff>165100</xdr:colOff>
      <xdr:row>19</xdr:row>
      <xdr:rowOff>109362</xdr:rowOff>
    </xdr:to>
    <xdr:sp macro="" textlink="">
      <xdr:nvSpPr>
        <xdr:cNvPr id="74" name="楕円 73"/>
        <xdr:cNvSpPr/>
      </xdr:nvSpPr>
      <xdr:spPr bwMode="auto">
        <a:xfrm>
          <a:off x="42545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94139</xdr:rowOff>
    </xdr:from>
    <xdr:ext cx="762000" cy="259045"/>
    <xdr:sp macro="" textlink="">
      <xdr:nvSpPr>
        <xdr:cNvPr id="75" name="テキスト ボックス 74"/>
        <xdr:cNvSpPr txBox="1"/>
      </xdr:nvSpPr>
      <xdr:spPr>
        <a:xfrm>
          <a:off x="3924300" y="33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6090</xdr:rowOff>
    </xdr:from>
    <xdr:to>
      <xdr:col>19</xdr:col>
      <xdr:colOff>38100</xdr:colOff>
      <xdr:row>19</xdr:row>
      <xdr:rowOff>107690</xdr:rowOff>
    </xdr:to>
    <xdr:sp macro="" textlink="">
      <xdr:nvSpPr>
        <xdr:cNvPr id="76" name="楕円 75"/>
        <xdr:cNvSpPr/>
      </xdr:nvSpPr>
      <xdr:spPr bwMode="auto">
        <a:xfrm>
          <a:off x="35560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92467</xdr:rowOff>
    </xdr:from>
    <xdr:ext cx="762000" cy="259045"/>
    <xdr:sp macro="" textlink="">
      <xdr:nvSpPr>
        <xdr:cNvPr id="77" name="テキスト ボックス 76"/>
        <xdr:cNvSpPr txBox="1"/>
      </xdr:nvSpPr>
      <xdr:spPr>
        <a:xfrm>
          <a:off x="3225800" y="3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7097</xdr:rowOff>
    </xdr:from>
    <xdr:to>
      <xdr:col>15</xdr:col>
      <xdr:colOff>101600</xdr:colOff>
      <xdr:row>19</xdr:row>
      <xdr:rowOff>108697</xdr:rowOff>
    </xdr:to>
    <xdr:sp macro="" textlink="">
      <xdr:nvSpPr>
        <xdr:cNvPr id="78" name="楕円 77"/>
        <xdr:cNvSpPr/>
      </xdr:nvSpPr>
      <xdr:spPr bwMode="auto">
        <a:xfrm>
          <a:off x="2857500" y="331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93474</xdr:rowOff>
    </xdr:from>
    <xdr:ext cx="762000" cy="259045"/>
    <xdr:sp macro="" textlink="">
      <xdr:nvSpPr>
        <xdr:cNvPr id="79" name="テキスト ボックス 78"/>
        <xdr:cNvSpPr txBox="1"/>
      </xdr:nvSpPr>
      <xdr:spPr>
        <a:xfrm>
          <a:off x="2527300" y="339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40034</xdr:rowOff>
    </xdr:from>
    <xdr:to>
      <xdr:col>29</xdr:col>
      <xdr:colOff>127000</xdr:colOff>
      <xdr:row>37</xdr:row>
      <xdr:rowOff>56656</xdr:rowOff>
    </xdr:to>
    <xdr:cxnSp macro="">
      <xdr:nvCxnSpPr>
        <xdr:cNvPr id="114" name="直線コネクタ 113"/>
        <xdr:cNvCxnSpPr/>
      </xdr:nvCxnSpPr>
      <xdr:spPr bwMode="auto">
        <a:xfrm flipV="1">
          <a:off x="5003800" y="7164734"/>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56656</xdr:rowOff>
    </xdr:from>
    <xdr:to>
      <xdr:col>26</xdr:col>
      <xdr:colOff>50800</xdr:colOff>
      <xdr:row>37</xdr:row>
      <xdr:rowOff>82129</xdr:rowOff>
    </xdr:to>
    <xdr:cxnSp macro="">
      <xdr:nvCxnSpPr>
        <xdr:cNvPr id="117" name="直線コネクタ 116"/>
        <xdr:cNvCxnSpPr/>
      </xdr:nvCxnSpPr>
      <xdr:spPr bwMode="auto">
        <a:xfrm flipV="1">
          <a:off x="4305300" y="7181356"/>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78922</xdr:rowOff>
    </xdr:from>
    <xdr:to>
      <xdr:col>22</xdr:col>
      <xdr:colOff>114300</xdr:colOff>
      <xdr:row>37</xdr:row>
      <xdr:rowOff>82129</xdr:rowOff>
    </xdr:to>
    <xdr:cxnSp macro="">
      <xdr:nvCxnSpPr>
        <xdr:cNvPr id="120" name="直線コネクタ 119"/>
        <xdr:cNvCxnSpPr/>
      </xdr:nvCxnSpPr>
      <xdr:spPr bwMode="auto">
        <a:xfrm>
          <a:off x="3606800" y="7203622"/>
          <a:ext cx="698500" cy="3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78922</xdr:rowOff>
    </xdr:from>
    <xdr:to>
      <xdr:col>18</xdr:col>
      <xdr:colOff>177800</xdr:colOff>
      <xdr:row>37</xdr:row>
      <xdr:rowOff>80790</xdr:rowOff>
    </xdr:to>
    <xdr:cxnSp macro="">
      <xdr:nvCxnSpPr>
        <xdr:cNvPr id="123" name="直線コネクタ 122"/>
        <xdr:cNvCxnSpPr/>
      </xdr:nvCxnSpPr>
      <xdr:spPr bwMode="auto">
        <a:xfrm flipV="1">
          <a:off x="2908300" y="7203622"/>
          <a:ext cx="698500" cy="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160684</xdr:rowOff>
    </xdr:from>
    <xdr:to>
      <xdr:col>29</xdr:col>
      <xdr:colOff>177800</xdr:colOff>
      <xdr:row>37</xdr:row>
      <xdr:rowOff>90834</xdr:rowOff>
    </xdr:to>
    <xdr:sp macro="" textlink="">
      <xdr:nvSpPr>
        <xdr:cNvPr id="133" name="楕円 132"/>
        <xdr:cNvSpPr/>
      </xdr:nvSpPr>
      <xdr:spPr bwMode="auto">
        <a:xfrm>
          <a:off x="5600700" y="71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132761</xdr:rowOff>
    </xdr:from>
    <xdr:ext cx="762000" cy="259045"/>
    <xdr:sp macro="" textlink="">
      <xdr:nvSpPr>
        <xdr:cNvPr id="134" name="人口1人当たり決算額の推移該当値テキスト445"/>
        <xdr:cNvSpPr txBox="1"/>
      </xdr:nvSpPr>
      <xdr:spPr>
        <a:xfrm>
          <a:off x="5740400" y="708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5856</xdr:rowOff>
    </xdr:from>
    <xdr:to>
      <xdr:col>26</xdr:col>
      <xdr:colOff>101600</xdr:colOff>
      <xdr:row>37</xdr:row>
      <xdr:rowOff>107456</xdr:rowOff>
    </xdr:to>
    <xdr:sp macro="" textlink="">
      <xdr:nvSpPr>
        <xdr:cNvPr id="135" name="楕円 134"/>
        <xdr:cNvSpPr/>
      </xdr:nvSpPr>
      <xdr:spPr bwMode="auto">
        <a:xfrm>
          <a:off x="4953000" y="713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92233</xdr:rowOff>
    </xdr:from>
    <xdr:ext cx="736600" cy="259045"/>
    <xdr:sp macro="" textlink="">
      <xdr:nvSpPr>
        <xdr:cNvPr id="136" name="テキスト ボックス 135"/>
        <xdr:cNvSpPr txBox="1"/>
      </xdr:nvSpPr>
      <xdr:spPr>
        <a:xfrm>
          <a:off x="4622800" y="721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31329</xdr:rowOff>
    </xdr:from>
    <xdr:to>
      <xdr:col>22</xdr:col>
      <xdr:colOff>165100</xdr:colOff>
      <xdr:row>37</xdr:row>
      <xdr:rowOff>132929</xdr:rowOff>
    </xdr:to>
    <xdr:sp macro="" textlink="">
      <xdr:nvSpPr>
        <xdr:cNvPr id="137" name="楕円 136"/>
        <xdr:cNvSpPr/>
      </xdr:nvSpPr>
      <xdr:spPr bwMode="auto">
        <a:xfrm>
          <a:off x="4254500" y="715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117706</xdr:rowOff>
    </xdr:from>
    <xdr:ext cx="762000" cy="259045"/>
    <xdr:sp macro="" textlink="">
      <xdr:nvSpPr>
        <xdr:cNvPr id="138" name="テキスト ボックス 137"/>
        <xdr:cNvSpPr txBox="1"/>
      </xdr:nvSpPr>
      <xdr:spPr>
        <a:xfrm>
          <a:off x="3924300" y="724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28122</xdr:rowOff>
    </xdr:from>
    <xdr:to>
      <xdr:col>19</xdr:col>
      <xdr:colOff>38100</xdr:colOff>
      <xdr:row>37</xdr:row>
      <xdr:rowOff>129722</xdr:rowOff>
    </xdr:to>
    <xdr:sp macro="" textlink="">
      <xdr:nvSpPr>
        <xdr:cNvPr id="139" name="楕円 138"/>
        <xdr:cNvSpPr/>
      </xdr:nvSpPr>
      <xdr:spPr bwMode="auto">
        <a:xfrm>
          <a:off x="3556000" y="7152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114499</xdr:rowOff>
    </xdr:from>
    <xdr:ext cx="762000" cy="259045"/>
    <xdr:sp macro="" textlink="">
      <xdr:nvSpPr>
        <xdr:cNvPr id="140" name="テキスト ボックス 139"/>
        <xdr:cNvSpPr txBox="1"/>
      </xdr:nvSpPr>
      <xdr:spPr>
        <a:xfrm>
          <a:off x="3225800" y="723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29990</xdr:rowOff>
    </xdr:from>
    <xdr:to>
      <xdr:col>15</xdr:col>
      <xdr:colOff>101600</xdr:colOff>
      <xdr:row>37</xdr:row>
      <xdr:rowOff>131590</xdr:rowOff>
    </xdr:to>
    <xdr:sp macro="" textlink="">
      <xdr:nvSpPr>
        <xdr:cNvPr id="141" name="楕円 140"/>
        <xdr:cNvSpPr/>
      </xdr:nvSpPr>
      <xdr:spPr bwMode="auto">
        <a:xfrm>
          <a:off x="2857500" y="715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116367</xdr:rowOff>
    </xdr:from>
    <xdr:ext cx="762000" cy="259045"/>
    <xdr:sp macro="" textlink="">
      <xdr:nvSpPr>
        <xdr:cNvPr id="142" name="テキスト ボックス 141"/>
        <xdr:cNvSpPr txBox="1"/>
      </xdr:nvSpPr>
      <xdr:spPr>
        <a:xfrm>
          <a:off x="2527300" y="724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32858</xdr:rowOff>
    </xdr:from>
    <xdr:to>
      <xdr:col>24</xdr:col>
      <xdr:colOff>63500</xdr:colOff>
      <xdr:row>38</xdr:row>
      <xdr:rowOff>40039</xdr:rowOff>
    </xdr:to>
    <xdr:cxnSp macro="">
      <xdr:nvCxnSpPr>
        <xdr:cNvPr id="60" name="直線コネクタ 59"/>
        <xdr:cNvCxnSpPr/>
      </xdr:nvCxnSpPr>
      <xdr:spPr>
        <a:xfrm flipV="1">
          <a:off x="3797300" y="6547958"/>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40039</xdr:rowOff>
    </xdr:from>
    <xdr:to>
      <xdr:col>19</xdr:col>
      <xdr:colOff>177800</xdr:colOff>
      <xdr:row>38</xdr:row>
      <xdr:rowOff>50778</xdr:rowOff>
    </xdr:to>
    <xdr:cxnSp macro="">
      <xdr:nvCxnSpPr>
        <xdr:cNvPr id="63" name="直線コネクタ 62"/>
        <xdr:cNvCxnSpPr/>
      </xdr:nvCxnSpPr>
      <xdr:spPr>
        <a:xfrm flipV="1">
          <a:off x="2908300" y="6555139"/>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43676</xdr:rowOff>
    </xdr:from>
    <xdr:to>
      <xdr:col>15</xdr:col>
      <xdr:colOff>50800</xdr:colOff>
      <xdr:row>38</xdr:row>
      <xdr:rowOff>50778</xdr:rowOff>
    </xdr:to>
    <xdr:cxnSp macro="">
      <xdr:nvCxnSpPr>
        <xdr:cNvPr id="66" name="直線コネクタ 65"/>
        <xdr:cNvCxnSpPr/>
      </xdr:nvCxnSpPr>
      <xdr:spPr>
        <a:xfrm>
          <a:off x="2019300" y="655877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43676</xdr:rowOff>
    </xdr:from>
    <xdr:to>
      <xdr:col>10</xdr:col>
      <xdr:colOff>114300</xdr:colOff>
      <xdr:row>38</xdr:row>
      <xdr:rowOff>48449</xdr:rowOff>
    </xdr:to>
    <xdr:cxnSp macro="">
      <xdr:nvCxnSpPr>
        <xdr:cNvPr id="69" name="直線コネクタ 68"/>
        <xdr:cNvCxnSpPr/>
      </xdr:nvCxnSpPr>
      <xdr:spPr>
        <a:xfrm flipV="1">
          <a:off x="1130300" y="6558776"/>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153507</xdr:rowOff>
    </xdr:from>
    <xdr:to>
      <xdr:col>24</xdr:col>
      <xdr:colOff>114300</xdr:colOff>
      <xdr:row>38</xdr:row>
      <xdr:rowOff>83657</xdr:rowOff>
    </xdr:to>
    <xdr:sp macro="" textlink="">
      <xdr:nvSpPr>
        <xdr:cNvPr id="79" name="楕円 78"/>
        <xdr:cNvSpPr/>
      </xdr:nvSpPr>
      <xdr:spPr>
        <a:xfrm>
          <a:off x="4584700" y="64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68434</xdr:rowOff>
    </xdr:from>
    <xdr:ext cx="599010" cy="259045"/>
    <xdr:sp macro="" textlink="">
      <xdr:nvSpPr>
        <xdr:cNvPr id="80" name="人件費該当値テキスト"/>
        <xdr:cNvSpPr txBox="1"/>
      </xdr:nvSpPr>
      <xdr:spPr>
        <a:xfrm>
          <a:off x="4686300" y="641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160689</xdr:rowOff>
    </xdr:from>
    <xdr:to>
      <xdr:col>20</xdr:col>
      <xdr:colOff>38100</xdr:colOff>
      <xdr:row>38</xdr:row>
      <xdr:rowOff>90839</xdr:rowOff>
    </xdr:to>
    <xdr:sp macro="" textlink="">
      <xdr:nvSpPr>
        <xdr:cNvPr id="81" name="楕円 80"/>
        <xdr:cNvSpPr/>
      </xdr:nvSpPr>
      <xdr:spPr>
        <a:xfrm>
          <a:off x="3746500" y="65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81966</xdr:rowOff>
    </xdr:from>
    <xdr:ext cx="599010" cy="259045"/>
    <xdr:sp macro="" textlink="">
      <xdr:nvSpPr>
        <xdr:cNvPr id="82" name="テキスト ボックス 81"/>
        <xdr:cNvSpPr txBox="1"/>
      </xdr:nvSpPr>
      <xdr:spPr>
        <a:xfrm>
          <a:off x="3497795" y="65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171428</xdr:rowOff>
    </xdr:from>
    <xdr:to>
      <xdr:col>15</xdr:col>
      <xdr:colOff>101600</xdr:colOff>
      <xdr:row>38</xdr:row>
      <xdr:rowOff>101578</xdr:rowOff>
    </xdr:to>
    <xdr:sp macro="" textlink="">
      <xdr:nvSpPr>
        <xdr:cNvPr id="83" name="楕円 82"/>
        <xdr:cNvSpPr/>
      </xdr:nvSpPr>
      <xdr:spPr>
        <a:xfrm>
          <a:off x="2857500" y="65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92705</xdr:rowOff>
    </xdr:from>
    <xdr:ext cx="599010" cy="259045"/>
    <xdr:sp macro="" textlink="">
      <xdr:nvSpPr>
        <xdr:cNvPr id="84" name="テキスト ボックス 83"/>
        <xdr:cNvSpPr txBox="1"/>
      </xdr:nvSpPr>
      <xdr:spPr>
        <a:xfrm>
          <a:off x="2608795" y="660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164326</xdr:rowOff>
    </xdr:from>
    <xdr:to>
      <xdr:col>10</xdr:col>
      <xdr:colOff>165100</xdr:colOff>
      <xdr:row>38</xdr:row>
      <xdr:rowOff>94476</xdr:rowOff>
    </xdr:to>
    <xdr:sp macro="" textlink="">
      <xdr:nvSpPr>
        <xdr:cNvPr id="85" name="楕円 84"/>
        <xdr:cNvSpPr/>
      </xdr:nvSpPr>
      <xdr:spPr>
        <a:xfrm>
          <a:off x="1968500" y="65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85603</xdr:rowOff>
    </xdr:from>
    <xdr:ext cx="599010" cy="259045"/>
    <xdr:sp macro="" textlink="">
      <xdr:nvSpPr>
        <xdr:cNvPr id="86" name="テキスト ボックス 85"/>
        <xdr:cNvSpPr txBox="1"/>
      </xdr:nvSpPr>
      <xdr:spPr>
        <a:xfrm>
          <a:off x="1719795" y="66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169099</xdr:rowOff>
    </xdr:from>
    <xdr:to>
      <xdr:col>6</xdr:col>
      <xdr:colOff>38100</xdr:colOff>
      <xdr:row>38</xdr:row>
      <xdr:rowOff>99249</xdr:rowOff>
    </xdr:to>
    <xdr:sp macro="" textlink="">
      <xdr:nvSpPr>
        <xdr:cNvPr id="87" name="楕円 86"/>
        <xdr:cNvSpPr/>
      </xdr:nvSpPr>
      <xdr:spPr>
        <a:xfrm>
          <a:off x="1079500" y="6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90376</xdr:rowOff>
    </xdr:from>
    <xdr:ext cx="599010" cy="259045"/>
    <xdr:sp macro="" textlink="">
      <xdr:nvSpPr>
        <xdr:cNvPr id="88" name="テキスト ボックス 87"/>
        <xdr:cNvSpPr txBox="1"/>
      </xdr:nvSpPr>
      <xdr:spPr>
        <a:xfrm>
          <a:off x="830795" y="660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153701</xdr:rowOff>
    </xdr:from>
    <xdr:to>
      <xdr:col>24</xdr:col>
      <xdr:colOff>63500</xdr:colOff>
      <xdr:row>58</xdr:row>
      <xdr:rowOff>154761</xdr:rowOff>
    </xdr:to>
    <xdr:cxnSp macro="">
      <xdr:nvCxnSpPr>
        <xdr:cNvPr id="117" name="直線コネクタ 116"/>
        <xdr:cNvCxnSpPr/>
      </xdr:nvCxnSpPr>
      <xdr:spPr>
        <a:xfrm>
          <a:off x="3797300" y="10097801"/>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152290</xdr:rowOff>
    </xdr:from>
    <xdr:to>
      <xdr:col>19</xdr:col>
      <xdr:colOff>177800</xdr:colOff>
      <xdr:row>58</xdr:row>
      <xdr:rowOff>153701</xdr:rowOff>
    </xdr:to>
    <xdr:cxnSp macro="">
      <xdr:nvCxnSpPr>
        <xdr:cNvPr id="120" name="直線コネクタ 119"/>
        <xdr:cNvCxnSpPr/>
      </xdr:nvCxnSpPr>
      <xdr:spPr>
        <a:xfrm>
          <a:off x="2908300" y="1009639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149103</xdr:rowOff>
    </xdr:from>
    <xdr:to>
      <xdr:col>15</xdr:col>
      <xdr:colOff>50800</xdr:colOff>
      <xdr:row>58</xdr:row>
      <xdr:rowOff>152290</xdr:rowOff>
    </xdr:to>
    <xdr:cxnSp macro="">
      <xdr:nvCxnSpPr>
        <xdr:cNvPr id="123" name="直線コネクタ 122"/>
        <xdr:cNvCxnSpPr/>
      </xdr:nvCxnSpPr>
      <xdr:spPr>
        <a:xfrm>
          <a:off x="2019300" y="1009320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149103</xdr:rowOff>
    </xdr:from>
    <xdr:to>
      <xdr:col>10</xdr:col>
      <xdr:colOff>114300</xdr:colOff>
      <xdr:row>58</xdr:row>
      <xdr:rowOff>160910</xdr:rowOff>
    </xdr:to>
    <xdr:cxnSp macro="">
      <xdr:nvCxnSpPr>
        <xdr:cNvPr id="126" name="直線コネクタ 125"/>
        <xdr:cNvCxnSpPr/>
      </xdr:nvCxnSpPr>
      <xdr:spPr>
        <a:xfrm flipV="1">
          <a:off x="1130300" y="10093203"/>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103961</xdr:rowOff>
    </xdr:from>
    <xdr:to>
      <xdr:col>24</xdr:col>
      <xdr:colOff>114300</xdr:colOff>
      <xdr:row>59</xdr:row>
      <xdr:rowOff>34111</xdr:rowOff>
    </xdr:to>
    <xdr:sp macro="" textlink="">
      <xdr:nvSpPr>
        <xdr:cNvPr id="136" name="楕円 135"/>
        <xdr:cNvSpPr/>
      </xdr:nvSpPr>
      <xdr:spPr>
        <a:xfrm>
          <a:off x="4584700" y="100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102901</xdr:rowOff>
    </xdr:from>
    <xdr:to>
      <xdr:col>20</xdr:col>
      <xdr:colOff>38100</xdr:colOff>
      <xdr:row>59</xdr:row>
      <xdr:rowOff>33051</xdr:rowOff>
    </xdr:to>
    <xdr:sp macro="" textlink="">
      <xdr:nvSpPr>
        <xdr:cNvPr id="138" name="楕円 137"/>
        <xdr:cNvSpPr/>
      </xdr:nvSpPr>
      <xdr:spPr>
        <a:xfrm>
          <a:off x="3746500" y="100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24178</xdr:rowOff>
    </xdr:from>
    <xdr:ext cx="599010" cy="259045"/>
    <xdr:sp macro="" textlink="">
      <xdr:nvSpPr>
        <xdr:cNvPr id="139" name="テキスト ボックス 138"/>
        <xdr:cNvSpPr txBox="1"/>
      </xdr:nvSpPr>
      <xdr:spPr>
        <a:xfrm>
          <a:off x="3497795" y="1013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101490</xdr:rowOff>
    </xdr:from>
    <xdr:to>
      <xdr:col>15</xdr:col>
      <xdr:colOff>101600</xdr:colOff>
      <xdr:row>59</xdr:row>
      <xdr:rowOff>31640</xdr:rowOff>
    </xdr:to>
    <xdr:sp macro="" textlink="">
      <xdr:nvSpPr>
        <xdr:cNvPr id="140" name="楕円 139"/>
        <xdr:cNvSpPr/>
      </xdr:nvSpPr>
      <xdr:spPr>
        <a:xfrm>
          <a:off x="2857500" y="100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22767</xdr:rowOff>
    </xdr:from>
    <xdr:ext cx="599010" cy="259045"/>
    <xdr:sp macro="" textlink="">
      <xdr:nvSpPr>
        <xdr:cNvPr id="141" name="テキスト ボックス 140"/>
        <xdr:cNvSpPr txBox="1"/>
      </xdr:nvSpPr>
      <xdr:spPr>
        <a:xfrm>
          <a:off x="2608795" y="1013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98303</xdr:rowOff>
    </xdr:from>
    <xdr:to>
      <xdr:col>10</xdr:col>
      <xdr:colOff>165100</xdr:colOff>
      <xdr:row>59</xdr:row>
      <xdr:rowOff>28453</xdr:rowOff>
    </xdr:to>
    <xdr:sp macro="" textlink="">
      <xdr:nvSpPr>
        <xdr:cNvPr id="142" name="楕円 141"/>
        <xdr:cNvSpPr/>
      </xdr:nvSpPr>
      <xdr:spPr>
        <a:xfrm>
          <a:off x="1968500" y="100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19580</xdr:rowOff>
    </xdr:from>
    <xdr:ext cx="599010" cy="259045"/>
    <xdr:sp macro="" textlink="">
      <xdr:nvSpPr>
        <xdr:cNvPr id="143" name="テキスト ボックス 142"/>
        <xdr:cNvSpPr txBox="1"/>
      </xdr:nvSpPr>
      <xdr:spPr>
        <a:xfrm>
          <a:off x="1719795" y="101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110110</xdr:rowOff>
    </xdr:from>
    <xdr:to>
      <xdr:col>6</xdr:col>
      <xdr:colOff>38100</xdr:colOff>
      <xdr:row>59</xdr:row>
      <xdr:rowOff>40260</xdr:rowOff>
    </xdr:to>
    <xdr:sp macro="" textlink="">
      <xdr:nvSpPr>
        <xdr:cNvPr id="144" name="楕円 143"/>
        <xdr:cNvSpPr/>
      </xdr:nvSpPr>
      <xdr:spPr>
        <a:xfrm>
          <a:off x="1079500" y="100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31387</xdr:rowOff>
    </xdr:from>
    <xdr:ext cx="599010" cy="259045"/>
    <xdr:sp macro="" textlink="">
      <xdr:nvSpPr>
        <xdr:cNvPr id="145" name="テキスト ボックス 144"/>
        <xdr:cNvSpPr txBox="1"/>
      </xdr:nvSpPr>
      <xdr:spPr>
        <a:xfrm>
          <a:off x="830795" y="1014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138657</xdr:rowOff>
    </xdr:from>
    <xdr:to>
      <xdr:col>24</xdr:col>
      <xdr:colOff>63500</xdr:colOff>
      <xdr:row>79</xdr:row>
      <xdr:rowOff>1843</xdr:rowOff>
    </xdr:to>
    <xdr:cxnSp macro="">
      <xdr:nvCxnSpPr>
        <xdr:cNvPr id="174" name="直線コネクタ 173"/>
        <xdr:cNvCxnSpPr/>
      </xdr:nvCxnSpPr>
      <xdr:spPr>
        <a:xfrm flipV="1">
          <a:off x="3797300" y="13511757"/>
          <a:ext cx="8382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1588</xdr:rowOff>
    </xdr:from>
    <xdr:to>
      <xdr:col>19</xdr:col>
      <xdr:colOff>177800</xdr:colOff>
      <xdr:row>79</xdr:row>
      <xdr:rowOff>1843</xdr:rowOff>
    </xdr:to>
    <xdr:cxnSp macro="">
      <xdr:nvCxnSpPr>
        <xdr:cNvPr id="177" name="直線コネクタ 176"/>
        <xdr:cNvCxnSpPr/>
      </xdr:nvCxnSpPr>
      <xdr:spPr>
        <a:xfrm>
          <a:off x="2908300" y="1354613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1588</xdr:rowOff>
    </xdr:from>
    <xdr:to>
      <xdr:col>15</xdr:col>
      <xdr:colOff>50800</xdr:colOff>
      <xdr:row>79</xdr:row>
      <xdr:rowOff>9306</xdr:rowOff>
    </xdr:to>
    <xdr:cxnSp macro="">
      <xdr:nvCxnSpPr>
        <xdr:cNvPr id="180" name="直線コネクタ 179"/>
        <xdr:cNvCxnSpPr/>
      </xdr:nvCxnSpPr>
      <xdr:spPr>
        <a:xfrm flipV="1">
          <a:off x="2019300" y="13546138"/>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9306</xdr:rowOff>
    </xdr:from>
    <xdr:to>
      <xdr:col>10</xdr:col>
      <xdr:colOff>114300</xdr:colOff>
      <xdr:row>79</xdr:row>
      <xdr:rowOff>16356</xdr:rowOff>
    </xdr:to>
    <xdr:cxnSp macro="">
      <xdr:nvCxnSpPr>
        <xdr:cNvPr id="183" name="直線コネクタ 182"/>
        <xdr:cNvCxnSpPr/>
      </xdr:nvCxnSpPr>
      <xdr:spPr>
        <a:xfrm flipV="1">
          <a:off x="1130300" y="13553856"/>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87857</xdr:rowOff>
    </xdr:from>
    <xdr:to>
      <xdr:col>24</xdr:col>
      <xdr:colOff>114300</xdr:colOff>
      <xdr:row>79</xdr:row>
      <xdr:rowOff>18007</xdr:rowOff>
    </xdr:to>
    <xdr:sp macro="" textlink="">
      <xdr:nvSpPr>
        <xdr:cNvPr id="193" name="楕円 192"/>
        <xdr:cNvSpPr/>
      </xdr:nvSpPr>
      <xdr:spPr>
        <a:xfrm>
          <a:off x="4584700" y="134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51417</xdr:rowOff>
    </xdr:from>
    <xdr:ext cx="534377" cy="259045"/>
    <xdr:sp macro="" textlink="">
      <xdr:nvSpPr>
        <xdr:cNvPr id="194" name="維持補修費該当値テキスト"/>
        <xdr:cNvSpPr txBox="1"/>
      </xdr:nvSpPr>
      <xdr:spPr>
        <a:xfrm>
          <a:off x="4686300" y="134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122493</xdr:rowOff>
    </xdr:from>
    <xdr:to>
      <xdr:col>20</xdr:col>
      <xdr:colOff>38100</xdr:colOff>
      <xdr:row>79</xdr:row>
      <xdr:rowOff>52643</xdr:rowOff>
    </xdr:to>
    <xdr:sp macro="" textlink="">
      <xdr:nvSpPr>
        <xdr:cNvPr id="195" name="楕円 194"/>
        <xdr:cNvSpPr/>
      </xdr:nvSpPr>
      <xdr:spPr>
        <a:xfrm>
          <a:off x="3746500" y="13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43770</xdr:rowOff>
    </xdr:from>
    <xdr:ext cx="534377" cy="259045"/>
    <xdr:sp macro="" textlink="">
      <xdr:nvSpPr>
        <xdr:cNvPr id="196" name="テキスト ボックス 195"/>
        <xdr:cNvSpPr txBox="1"/>
      </xdr:nvSpPr>
      <xdr:spPr>
        <a:xfrm>
          <a:off x="3530111" y="135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122238</xdr:rowOff>
    </xdr:from>
    <xdr:to>
      <xdr:col>15</xdr:col>
      <xdr:colOff>101600</xdr:colOff>
      <xdr:row>79</xdr:row>
      <xdr:rowOff>52388</xdr:rowOff>
    </xdr:to>
    <xdr:sp macro="" textlink="">
      <xdr:nvSpPr>
        <xdr:cNvPr id="197" name="楕円 196"/>
        <xdr:cNvSpPr/>
      </xdr:nvSpPr>
      <xdr:spPr>
        <a:xfrm>
          <a:off x="2857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43515</xdr:rowOff>
    </xdr:from>
    <xdr:ext cx="534377" cy="259045"/>
    <xdr:sp macro="" textlink="">
      <xdr:nvSpPr>
        <xdr:cNvPr id="198" name="テキスト ボックス 197"/>
        <xdr:cNvSpPr txBox="1"/>
      </xdr:nvSpPr>
      <xdr:spPr>
        <a:xfrm>
          <a:off x="2641111" y="135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129956</xdr:rowOff>
    </xdr:from>
    <xdr:to>
      <xdr:col>10</xdr:col>
      <xdr:colOff>165100</xdr:colOff>
      <xdr:row>79</xdr:row>
      <xdr:rowOff>60106</xdr:rowOff>
    </xdr:to>
    <xdr:sp macro="" textlink="">
      <xdr:nvSpPr>
        <xdr:cNvPr id="199" name="楕円 198"/>
        <xdr:cNvSpPr/>
      </xdr:nvSpPr>
      <xdr:spPr>
        <a:xfrm>
          <a:off x="1968500" y="135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51233</xdr:rowOff>
    </xdr:from>
    <xdr:ext cx="469744" cy="259045"/>
    <xdr:sp macro="" textlink="">
      <xdr:nvSpPr>
        <xdr:cNvPr id="200" name="テキスト ボックス 199"/>
        <xdr:cNvSpPr txBox="1"/>
      </xdr:nvSpPr>
      <xdr:spPr>
        <a:xfrm>
          <a:off x="1784428" y="1359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137006</xdr:rowOff>
    </xdr:from>
    <xdr:to>
      <xdr:col>6</xdr:col>
      <xdr:colOff>38100</xdr:colOff>
      <xdr:row>79</xdr:row>
      <xdr:rowOff>67156</xdr:rowOff>
    </xdr:to>
    <xdr:sp macro="" textlink="">
      <xdr:nvSpPr>
        <xdr:cNvPr id="201" name="楕円 200"/>
        <xdr:cNvSpPr/>
      </xdr:nvSpPr>
      <xdr:spPr>
        <a:xfrm>
          <a:off x="1079500" y="135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58283</xdr:rowOff>
    </xdr:from>
    <xdr:ext cx="469744" cy="259045"/>
    <xdr:sp macro="" textlink="">
      <xdr:nvSpPr>
        <xdr:cNvPr id="202" name="テキスト ボックス 201"/>
        <xdr:cNvSpPr txBox="1"/>
      </xdr:nvSpPr>
      <xdr:spPr>
        <a:xfrm>
          <a:off x="895428" y="136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140463</xdr:rowOff>
    </xdr:from>
    <xdr:to>
      <xdr:col>24</xdr:col>
      <xdr:colOff>63500</xdr:colOff>
      <xdr:row>95</xdr:row>
      <xdr:rowOff>168656</xdr:rowOff>
    </xdr:to>
    <xdr:cxnSp macro="">
      <xdr:nvCxnSpPr>
        <xdr:cNvPr id="233" name="直線コネクタ 232"/>
        <xdr:cNvCxnSpPr/>
      </xdr:nvCxnSpPr>
      <xdr:spPr>
        <a:xfrm flipV="1">
          <a:off x="3797300" y="16428213"/>
          <a:ext cx="8382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117918</xdr:rowOff>
    </xdr:from>
    <xdr:to>
      <xdr:col>19</xdr:col>
      <xdr:colOff>177800</xdr:colOff>
      <xdr:row>95</xdr:row>
      <xdr:rowOff>168656</xdr:rowOff>
    </xdr:to>
    <xdr:cxnSp macro="">
      <xdr:nvCxnSpPr>
        <xdr:cNvPr id="236" name="直線コネクタ 235"/>
        <xdr:cNvCxnSpPr/>
      </xdr:nvCxnSpPr>
      <xdr:spPr>
        <a:xfrm>
          <a:off x="2908300" y="16405668"/>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117918</xdr:rowOff>
    </xdr:from>
    <xdr:to>
      <xdr:col>15</xdr:col>
      <xdr:colOff>50800</xdr:colOff>
      <xdr:row>96</xdr:row>
      <xdr:rowOff>70162</xdr:rowOff>
    </xdr:to>
    <xdr:cxnSp macro="">
      <xdr:nvCxnSpPr>
        <xdr:cNvPr id="239" name="直線コネクタ 238"/>
        <xdr:cNvCxnSpPr/>
      </xdr:nvCxnSpPr>
      <xdr:spPr>
        <a:xfrm flipV="1">
          <a:off x="2019300" y="16405668"/>
          <a:ext cx="889000" cy="1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59799</xdr:rowOff>
    </xdr:from>
    <xdr:to>
      <xdr:col>10</xdr:col>
      <xdr:colOff>114300</xdr:colOff>
      <xdr:row>96</xdr:row>
      <xdr:rowOff>70162</xdr:rowOff>
    </xdr:to>
    <xdr:cxnSp macro="">
      <xdr:nvCxnSpPr>
        <xdr:cNvPr id="242" name="直線コネクタ 241"/>
        <xdr:cNvCxnSpPr/>
      </xdr:nvCxnSpPr>
      <xdr:spPr>
        <a:xfrm>
          <a:off x="1130300" y="1651899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89663</xdr:rowOff>
    </xdr:from>
    <xdr:to>
      <xdr:col>24</xdr:col>
      <xdr:colOff>114300</xdr:colOff>
      <xdr:row>96</xdr:row>
      <xdr:rowOff>19813</xdr:rowOff>
    </xdr:to>
    <xdr:sp macro="" textlink="">
      <xdr:nvSpPr>
        <xdr:cNvPr id="252" name="楕円 251"/>
        <xdr:cNvSpPr/>
      </xdr:nvSpPr>
      <xdr:spPr>
        <a:xfrm>
          <a:off x="45847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68090</xdr:rowOff>
    </xdr:from>
    <xdr:ext cx="534377" cy="259045"/>
    <xdr:sp macro="" textlink="">
      <xdr:nvSpPr>
        <xdr:cNvPr id="253" name="扶助費該当値テキスト"/>
        <xdr:cNvSpPr txBox="1"/>
      </xdr:nvSpPr>
      <xdr:spPr>
        <a:xfrm>
          <a:off x="4686300" y="163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117856</xdr:rowOff>
    </xdr:from>
    <xdr:to>
      <xdr:col>20</xdr:col>
      <xdr:colOff>38100</xdr:colOff>
      <xdr:row>96</xdr:row>
      <xdr:rowOff>48006</xdr:rowOff>
    </xdr:to>
    <xdr:sp macro="" textlink="">
      <xdr:nvSpPr>
        <xdr:cNvPr id="254" name="楕円 253"/>
        <xdr:cNvSpPr/>
      </xdr:nvSpPr>
      <xdr:spPr>
        <a:xfrm>
          <a:off x="3746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39133</xdr:rowOff>
    </xdr:from>
    <xdr:ext cx="534377" cy="259045"/>
    <xdr:sp macro="" textlink="">
      <xdr:nvSpPr>
        <xdr:cNvPr id="255" name="テキスト ボックス 254"/>
        <xdr:cNvSpPr txBox="1"/>
      </xdr:nvSpPr>
      <xdr:spPr>
        <a:xfrm>
          <a:off x="3530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67118</xdr:rowOff>
    </xdr:from>
    <xdr:to>
      <xdr:col>15</xdr:col>
      <xdr:colOff>101600</xdr:colOff>
      <xdr:row>95</xdr:row>
      <xdr:rowOff>168718</xdr:rowOff>
    </xdr:to>
    <xdr:sp macro="" textlink="">
      <xdr:nvSpPr>
        <xdr:cNvPr id="256" name="楕円 255"/>
        <xdr:cNvSpPr/>
      </xdr:nvSpPr>
      <xdr:spPr>
        <a:xfrm>
          <a:off x="2857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159845</xdr:rowOff>
    </xdr:from>
    <xdr:ext cx="534377" cy="259045"/>
    <xdr:sp macro="" textlink="">
      <xdr:nvSpPr>
        <xdr:cNvPr id="257" name="テキスト ボックス 256"/>
        <xdr:cNvSpPr txBox="1"/>
      </xdr:nvSpPr>
      <xdr:spPr>
        <a:xfrm>
          <a:off x="2641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19362</xdr:rowOff>
    </xdr:from>
    <xdr:to>
      <xdr:col>10</xdr:col>
      <xdr:colOff>165100</xdr:colOff>
      <xdr:row>96</xdr:row>
      <xdr:rowOff>120962</xdr:rowOff>
    </xdr:to>
    <xdr:sp macro="" textlink="">
      <xdr:nvSpPr>
        <xdr:cNvPr id="258" name="楕円 257"/>
        <xdr:cNvSpPr/>
      </xdr:nvSpPr>
      <xdr:spPr>
        <a:xfrm>
          <a:off x="1968500" y="16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112089</xdr:rowOff>
    </xdr:from>
    <xdr:ext cx="534377" cy="259045"/>
    <xdr:sp macro="" textlink="">
      <xdr:nvSpPr>
        <xdr:cNvPr id="259" name="テキスト ボックス 258"/>
        <xdr:cNvSpPr txBox="1"/>
      </xdr:nvSpPr>
      <xdr:spPr>
        <a:xfrm>
          <a:off x="1752111" y="165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8999</xdr:rowOff>
    </xdr:from>
    <xdr:to>
      <xdr:col>6</xdr:col>
      <xdr:colOff>38100</xdr:colOff>
      <xdr:row>96</xdr:row>
      <xdr:rowOff>110599</xdr:rowOff>
    </xdr:to>
    <xdr:sp macro="" textlink="">
      <xdr:nvSpPr>
        <xdr:cNvPr id="260" name="楕円 259"/>
        <xdr:cNvSpPr/>
      </xdr:nvSpPr>
      <xdr:spPr>
        <a:xfrm>
          <a:off x="1079500" y="164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101726</xdr:rowOff>
    </xdr:from>
    <xdr:ext cx="534377" cy="259045"/>
    <xdr:sp macro="" textlink="">
      <xdr:nvSpPr>
        <xdr:cNvPr id="261" name="テキスト ボックス 260"/>
        <xdr:cNvSpPr txBox="1"/>
      </xdr:nvSpPr>
      <xdr:spPr>
        <a:xfrm>
          <a:off x="863111" y="165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136711</xdr:rowOff>
    </xdr:from>
    <xdr:to>
      <xdr:col>55</xdr:col>
      <xdr:colOff>0</xdr:colOff>
      <xdr:row>38</xdr:row>
      <xdr:rowOff>140302</xdr:rowOff>
    </xdr:to>
    <xdr:cxnSp macro="">
      <xdr:nvCxnSpPr>
        <xdr:cNvPr id="290" name="直線コネクタ 289"/>
        <xdr:cNvCxnSpPr/>
      </xdr:nvCxnSpPr>
      <xdr:spPr>
        <a:xfrm>
          <a:off x="9639300" y="6651811"/>
          <a:ext cx="8382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134545</xdr:rowOff>
    </xdr:from>
    <xdr:to>
      <xdr:col>50</xdr:col>
      <xdr:colOff>114300</xdr:colOff>
      <xdr:row>38</xdr:row>
      <xdr:rowOff>136711</xdr:rowOff>
    </xdr:to>
    <xdr:cxnSp macro="">
      <xdr:nvCxnSpPr>
        <xdr:cNvPr id="293" name="直線コネクタ 292"/>
        <xdr:cNvCxnSpPr/>
      </xdr:nvCxnSpPr>
      <xdr:spPr>
        <a:xfrm>
          <a:off x="8750300" y="664964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134545</xdr:rowOff>
    </xdr:from>
    <xdr:to>
      <xdr:col>45</xdr:col>
      <xdr:colOff>177800</xdr:colOff>
      <xdr:row>38</xdr:row>
      <xdr:rowOff>143158</xdr:rowOff>
    </xdr:to>
    <xdr:cxnSp macro="">
      <xdr:nvCxnSpPr>
        <xdr:cNvPr id="296" name="直線コネクタ 295"/>
        <xdr:cNvCxnSpPr/>
      </xdr:nvCxnSpPr>
      <xdr:spPr>
        <a:xfrm flipV="1">
          <a:off x="7861300" y="6649645"/>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143158</xdr:rowOff>
    </xdr:from>
    <xdr:to>
      <xdr:col>41</xdr:col>
      <xdr:colOff>50800</xdr:colOff>
      <xdr:row>38</xdr:row>
      <xdr:rowOff>150095</xdr:rowOff>
    </xdr:to>
    <xdr:cxnSp macro="">
      <xdr:nvCxnSpPr>
        <xdr:cNvPr id="299" name="直線コネクタ 298"/>
        <xdr:cNvCxnSpPr/>
      </xdr:nvCxnSpPr>
      <xdr:spPr>
        <a:xfrm flipV="1">
          <a:off x="6972300" y="6658258"/>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89502</xdr:rowOff>
    </xdr:from>
    <xdr:to>
      <xdr:col>55</xdr:col>
      <xdr:colOff>50800</xdr:colOff>
      <xdr:row>39</xdr:row>
      <xdr:rowOff>19652</xdr:rowOff>
    </xdr:to>
    <xdr:sp macro="" textlink="">
      <xdr:nvSpPr>
        <xdr:cNvPr id="309" name="楕円 308"/>
        <xdr:cNvSpPr/>
      </xdr:nvSpPr>
      <xdr:spPr>
        <a:xfrm>
          <a:off x="104267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4429</xdr:rowOff>
    </xdr:from>
    <xdr:ext cx="534377" cy="259045"/>
    <xdr:sp macro="" textlink="">
      <xdr:nvSpPr>
        <xdr:cNvPr id="310" name="補助費等該当値テキスト"/>
        <xdr:cNvSpPr txBox="1"/>
      </xdr:nvSpPr>
      <xdr:spPr>
        <a:xfrm>
          <a:off x="10528300" y="65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85911</xdr:rowOff>
    </xdr:from>
    <xdr:to>
      <xdr:col>50</xdr:col>
      <xdr:colOff>165100</xdr:colOff>
      <xdr:row>39</xdr:row>
      <xdr:rowOff>16061</xdr:rowOff>
    </xdr:to>
    <xdr:sp macro="" textlink="">
      <xdr:nvSpPr>
        <xdr:cNvPr id="311" name="楕円 310"/>
        <xdr:cNvSpPr/>
      </xdr:nvSpPr>
      <xdr:spPr>
        <a:xfrm>
          <a:off x="9588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7188</xdr:rowOff>
    </xdr:from>
    <xdr:ext cx="534377" cy="259045"/>
    <xdr:sp macro="" textlink="">
      <xdr:nvSpPr>
        <xdr:cNvPr id="312" name="テキスト ボックス 311"/>
        <xdr:cNvSpPr txBox="1"/>
      </xdr:nvSpPr>
      <xdr:spPr>
        <a:xfrm>
          <a:off x="9372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83745</xdr:rowOff>
    </xdr:from>
    <xdr:to>
      <xdr:col>46</xdr:col>
      <xdr:colOff>38100</xdr:colOff>
      <xdr:row>39</xdr:row>
      <xdr:rowOff>13895</xdr:rowOff>
    </xdr:to>
    <xdr:sp macro="" textlink="">
      <xdr:nvSpPr>
        <xdr:cNvPr id="313" name="楕円 312"/>
        <xdr:cNvSpPr/>
      </xdr:nvSpPr>
      <xdr:spPr>
        <a:xfrm>
          <a:off x="8699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5022</xdr:rowOff>
    </xdr:from>
    <xdr:ext cx="534377" cy="259045"/>
    <xdr:sp macro="" textlink="">
      <xdr:nvSpPr>
        <xdr:cNvPr id="314" name="テキスト ボックス 313"/>
        <xdr:cNvSpPr txBox="1"/>
      </xdr:nvSpPr>
      <xdr:spPr>
        <a:xfrm>
          <a:off x="8483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92358</xdr:rowOff>
    </xdr:from>
    <xdr:to>
      <xdr:col>41</xdr:col>
      <xdr:colOff>101600</xdr:colOff>
      <xdr:row>39</xdr:row>
      <xdr:rowOff>22508</xdr:rowOff>
    </xdr:to>
    <xdr:sp macro="" textlink="">
      <xdr:nvSpPr>
        <xdr:cNvPr id="315" name="楕円 314"/>
        <xdr:cNvSpPr/>
      </xdr:nvSpPr>
      <xdr:spPr>
        <a:xfrm>
          <a:off x="7810500" y="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13635</xdr:rowOff>
    </xdr:from>
    <xdr:ext cx="534377" cy="259045"/>
    <xdr:sp macro="" textlink="">
      <xdr:nvSpPr>
        <xdr:cNvPr id="316" name="テキスト ボックス 315"/>
        <xdr:cNvSpPr txBox="1"/>
      </xdr:nvSpPr>
      <xdr:spPr>
        <a:xfrm>
          <a:off x="7594111" y="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99295</xdr:rowOff>
    </xdr:from>
    <xdr:to>
      <xdr:col>36</xdr:col>
      <xdr:colOff>165100</xdr:colOff>
      <xdr:row>39</xdr:row>
      <xdr:rowOff>29445</xdr:rowOff>
    </xdr:to>
    <xdr:sp macro="" textlink="">
      <xdr:nvSpPr>
        <xdr:cNvPr id="317" name="楕円 316"/>
        <xdr:cNvSpPr/>
      </xdr:nvSpPr>
      <xdr:spPr>
        <a:xfrm>
          <a:off x="6921500" y="6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20572</xdr:rowOff>
    </xdr:from>
    <xdr:ext cx="534377" cy="259045"/>
    <xdr:sp macro="" textlink="">
      <xdr:nvSpPr>
        <xdr:cNvPr id="318" name="テキスト ボックス 317"/>
        <xdr:cNvSpPr txBox="1"/>
      </xdr:nvSpPr>
      <xdr:spPr>
        <a:xfrm>
          <a:off x="6705111"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100229</xdr:rowOff>
    </xdr:from>
    <xdr:to>
      <xdr:col>55</xdr:col>
      <xdr:colOff>0</xdr:colOff>
      <xdr:row>58</xdr:row>
      <xdr:rowOff>165856</xdr:rowOff>
    </xdr:to>
    <xdr:cxnSp macro="">
      <xdr:nvCxnSpPr>
        <xdr:cNvPr id="347" name="直線コネクタ 346"/>
        <xdr:cNvCxnSpPr/>
      </xdr:nvCxnSpPr>
      <xdr:spPr>
        <a:xfrm>
          <a:off x="9639300" y="10044329"/>
          <a:ext cx="8382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100229</xdr:rowOff>
    </xdr:from>
    <xdr:to>
      <xdr:col>50</xdr:col>
      <xdr:colOff>114300</xdr:colOff>
      <xdr:row>59</xdr:row>
      <xdr:rowOff>3964</xdr:rowOff>
    </xdr:to>
    <xdr:cxnSp macro="">
      <xdr:nvCxnSpPr>
        <xdr:cNvPr id="350" name="直線コネクタ 349"/>
        <xdr:cNvCxnSpPr/>
      </xdr:nvCxnSpPr>
      <xdr:spPr>
        <a:xfrm flipV="1">
          <a:off x="8750300" y="10044329"/>
          <a:ext cx="8890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168404</xdr:rowOff>
    </xdr:from>
    <xdr:to>
      <xdr:col>45</xdr:col>
      <xdr:colOff>177800</xdr:colOff>
      <xdr:row>59</xdr:row>
      <xdr:rowOff>3964</xdr:rowOff>
    </xdr:to>
    <xdr:cxnSp macro="">
      <xdr:nvCxnSpPr>
        <xdr:cNvPr id="353" name="直線コネクタ 352"/>
        <xdr:cNvCxnSpPr/>
      </xdr:nvCxnSpPr>
      <xdr:spPr>
        <a:xfrm>
          <a:off x="7861300" y="1011250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156352</xdr:rowOff>
    </xdr:from>
    <xdr:to>
      <xdr:col>41</xdr:col>
      <xdr:colOff>50800</xdr:colOff>
      <xdr:row>58</xdr:row>
      <xdr:rowOff>168404</xdr:rowOff>
    </xdr:to>
    <xdr:cxnSp macro="">
      <xdr:nvCxnSpPr>
        <xdr:cNvPr id="356" name="直線コネクタ 355"/>
        <xdr:cNvCxnSpPr/>
      </xdr:nvCxnSpPr>
      <xdr:spPr>
        <a:xfrm>
          <a:off x="6972300" y="10100452"/>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115056</xdr:rowOff>
    </xdr:from>
    <xdr:to>
      <xdr:col>55</xdr:col>
      <xdr:colOff>50800</xdr:colOff>
      <xdr:row>59</xdr:row>
      <xdr:rowOff>45206</xdr:rowOff>
    </xdr:to>
    <xdr:sp macro="" textlink="">
      <xdr:nvSpPr>
        <xdr:cNvPr id="366" name="楕円 365"/>
        <xdr:cNvSpPr/>
      </xdr:nvSpPr>
      <xdr:spPr>
        <a:xfrm>
          <a:off x="10426700" y="100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49429</xdr:rowOff>
    </xdr:from>
    <xdr:to>
      <xdr:col>50</xdr:col>
      <xdr:colOff>165100</xdr:colOff>
      <xdr:row>58</xdr:row>
      <xdr:rowOff>151029</xdr:rowOff>
    </xdr:to>
    <xdr:sp macro="" textlink="">
      <xdr:nvSpPr>
        <xdr:cNvPr id="368" name="楕円 367"/>
        <xdr:cNvSpPr/>
      </xdr:nvSpPr>
      <xdr:spPr>
        <a:xfrm>
          <a:off x="9588500" y="99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142156</xdr:rowOff>
    </xdr:from>
    <xdr:ext cx="599010" cy="259045"/>
    <xdr:sp macro="" textlink="">
      <xdr:nvSpPr>
        <xdr:cNvPr id="369" name="テキスト ボックス 368"/>
        <xdr:cNvSpPr txBox="1"/>
      </xdr:nvSpPr>
      <xdr:spPr>
        <a:xfrm>
          <a:off x="9339795" y="100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124614</xdr:rowOff>
    </xdr:from>
    <xdr:to>
      <xdr:col>46</xdr:col>
      <xdr:colOff>38100</xdr:colOff>
      <xdr:row>59</xdr:row>
      <xdr:rowOff>54764</xdr:rowOff>
    </xdr:to>
    <xdr:sp macro="" textlink="">
      <xdr:nvSpPr>
        <xdr:cNvPr id="370" name="楕円 369"/>
        <xdr:cNvSpPr/>
      </xdr:nvSpPr>
      <xdr:spPr>
        <a:xfrm>
          <a:off x="8699500" y="100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45891</xdr:rowOff>
    </xdr:from>
    <xdr:ext cx="599010" cy="259045"/>
    <xdr:sp macro="" textlink="">
      <xdr:nvSpPr>
        <xdr:cNvPr id="371" name="テキスト ボックス 370"/>
        <xdr:cNvSpPr txBox="1"/>
      </xdr:nvSpPr>
      <xdr:spPr>
        <a:xfrm>
          <a:off x="8450795" y="1016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117604</xdr:rowOff>
    </xdr:from>
    <xdr:to>
      <xdr:col>41</xdr:col>
      <xdr:colOff>101600</xdr:colOff>
      <xdr:row>59</xdr:row>
      <xdr:rowOff>47754</xdr:rowOff>
    </xdr:to>
    <xdr:sp macro="" textlink="">
      <xdr:nvSpPr>
        <xdr:cNvPr id="372" name="楕円 371"/>
        <xdr:cNvSpPr/>
      </xdr:nvSpPr>
      <xdr:spPr>
        <a:xfrm>
          <a:off x="7810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38881</xdr:rowOff>
    </xdr:from>
    <xdr:ext cx="599010" cy="259045"/>
    <xdr:sp macro="" textlink="">
      <xdr:nvSpPr>
        <xdr:cNvPr id="373" name="テキスト ボックス 372"/>
        <xdr:cNvSpPr txBox="1"/>
      </xdr:nvSpPr>
      <xdr:spPr>
        <a:xfrm>
          <a:off x="7561795" y="1015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105552</xdr:rowOff>
    </xdr:from>
    <xdr:to>
      <xdr:col>36</xdr:col>
      <xdr:colOff>165100</xdr:colOff>
      <xdr:row>59</xdr:row>
      <xdr:rowOff>35702</xdr:rowOff>
    </xdr:to>
    <xdr:sp macro="" textlink="">
      <xdr:nvSpPr>
        <xdr:cNvPr id="374" name="楕円 373"/>
        <xdr:cNvSpPr/>
      </xdr:nvSpPr>
      <xdr:spPr>
        <a:xfrm>
          <a:off x="6921500" y="100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26829</xdr:rowOff>
    </xdr:from>
    <xdr:ext cx="599010" cy="259045"/>
    <xdr:sp macro="" textlink="">
      <xdr:nvSpPr>
        <xdr:cNvPr id="375" name="テキスト ボックス 374"/>
        <xdr:cNvSpPr txBox="1"/>
      </xdr:nvSpPr>
      <xdr:spPr>
        <a:xfrm>
          <a:off x="6672795" y="101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17878</xdr:rowOff>
    </xdr:from>
    <xdr:to>
      <xdr:col>55</xdr:col>
      <xdr:colOff>0</xdr:colOff>
      <xdr:row>79</xdr:row>
      <xdr:rowOff>77975</xdr:rowOff>
    </xdr:to>
    <xdr:cxnSp macro="">
      <xdr:nvCxnSpPr>
        <xdr:cNvPr id="406" name="直線コネクタ 405"/>
        <xdr:cNvCxnSpPr/>
      </xdr:nvCxnSpPr>
      <xdr:spPr>
        <a:xfrm>
          <a:off x="9639300" y="13390978"/>
          <a:ext cx="838200" cy="2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17878</xdr:rowOff>
    </xdr:from>
    <xdr:to>
      <xdr:col>50</xdr:col>
      <xdr:colOff>114300</xdr:colOff>
      <xdr:row>79</xdr:row>
      <xdr:rowOff>39181</xdr:rowOff>
    </xdr:to>
    <xdr:cxnSp macro="">
      <xdr:nvCxnSpPr>
        <xdr:cNvPr id="409" name="直線コネクタ 408"/>
        <xdr:cNvCxnSpPr/>
      </xdr:nvCxnSpPr>
      <xdr:spPr>
        <a:xfrm flipV="1">
          <a:off x="8750300" y="13390978"/>
          <a:ext cx="889000" cy="19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166824</xdr:rowOff>
    </xdr:from>
    <xdr:to>
      <xdr:col>45</xdr:col>
      <xdr:colOff>177800</xdr:colOff>
      <xdr:row>79</xdr:row>
      <xdr:rowOff>39181</xdr:rowOff>
    </xdr:to>
    <xdr:cxnSp macro="">
      <xdr:nvCxnSpPr>
        <xdr:cNvPr id="412" name="直線コネクタ 411"/>
        <xdr:cNvCxnSpPr/>
      </xdr:nvCxnSpPr>
      <xdr:spPr>
        <a:xfrm>
          <a:off x="7861300" y="13539924"/>
          <a:ext cx="8890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134505</xdr:rowOff>
    </xdr:from>
    <xdr:to>
      <xdr:col>41</xdr:col>
      <xdr:colOff>50800</xdr:colOff>
      <xdr:row>78</xdr:row>
      <xdr:rowOff>166824</xdr:rowOff>
    </xdr:to>
    <xdr:cxnSp macro="">
      <xdr:nvCxnSpPr>
        <xdr:cNvPr id="415" name="直線コネクタ 414"/>
        <xdr:cNvCxnSpPr/>
      </xdr:nvCxnSpPr>
      <xdr:spPr>
        <a:xfrm>
          <a:off x="6972300" y="13507605"/>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27175</xdr:rowOff>
    </xdr:from>
    <xdr:to>
      <xdr:col>55</xdr:col>
      <xdr:colOff>50800</xdr:colOff>
      <xdr:row>79</xdr:row>
      <xdr:rowOff>128775</xdr:rowOff>
    </xdr:to>
    <xdr:sp macro="" textlink="">
      <xdr:nvSpPr>
        <xdr:cNvPr id="425" name="楕円 424"/>
        <xdr:cNvSpPr/>
      </xdr:nvSpPr>
      <xdr:spPr>
        <a:xfrm>
          <a:off x="10426700" y="135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113552</xdr:rowOff>
    </xdr:from>
    <xdr:ext cx="534377" cy="259045"/>
    <xdr:sp macro="" textlink="">
      <xdr:nvSpPr>
        <xdr:cNvPr id="426" name="普通建設事業費 （ うち新規整備　）該当値テキスト"/>
        <xdr:cNvSpPr txBox="1"/>
      </xdr:nvSpPr>
      <xdr:spPr>
        <a:xfrm>
          <a:off x="10528300" y="134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138528</xdr:rowOff>
    </xdr:from>
    <xdr:to>
      <xdr:col>50</xdr:col>
      <xdr:colOff>165100</xdr:colOff>
      <xdr:row>78</xdr:row>
      <xdr:rowOff>68678</xdr:rowOff>
    </xdr:to>
    <xdr:sp macro="" textlink="">
      <xdr:nvSpPr>
        <xdr:cNvPr id="427" name="楕円 426"/>
        <xdr:cNvSpPr/>
      </xdr:nvSpPr>
      <xdr:spPr>
        <a:xfrm>
          <a:off x="9588500" y="133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85205</xdr:rowOff>
    </xdr:from>
    <xdr:ext cx="599010" cy="259045"/>
    <xdr:sp macro="" textlink="">
      <xdr:nvSpPr>
        <xdr:cNvPr id="428" name="テキスト ボックス 427"/>
        <xdr:cNvSpPr txBox="1"/>
      </xdr:nvSpPr>
      <xdr:spPr>
        <a:xfrm>
          <a:off x="9339795" y="131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159831</xdr:rowOff>
    </xdr:from>
    <xdr:to>
      <xdr:col>46</xdr:col>
      <xdr:colOff>38100</xdr:colOff>
      <xdr:row>79</xdr:row>
      <xdr:rowOff>89981</xdr:rowOff>
    </xdr:to>
    <xdr:sp macro="" textlink="">
      <xdr:nvSpPr>
        <xdr:cNvPr id="429" name="楕円 428"/>
        <xdr:cNvSpPr/>
      </xdr:nvSpPr>
      <xdr:spPr>
        <a:xfrm>
          <a:off x="8699500" y="135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81108</xdr:rowOff>
    </xdr:from>
    <xdr:ext cx="534377" cy="259045"/>
    <xdr:sp macro="" textlink="">
      <xdr:nvSpPr>
        <xdr:cNvPr id="430" name="テキスト ボックス 429"/>
        <xdr:cNvSpPr txBox="1"/>
      </xdr:nvSpPr>
      <xdr:spPr>
        <a:xfrm>
          <a:off x="8483111" y="136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116024</xdr:rowOff>
    </xdr:from>
    <xdr:to>
      <xdr:col>41</xdr:col>
      <xdr:colOff>101600</xdr:colOff>
      <xdr:row>79</xdr:row>
      <xdr:rowOff>46174</xdr:rowOff>
    </xdr:to>
    <xdr:sp macro="" textlink="">
      <xdr:nvSpPr>
        <xdr:cNvPr id="431" name="楕円 430"/>
        <xdr:cNvSpPr/>
      </xdr:nvSpPr>
      <xdr:spPr>
        <a:xfrm>
          <a:off x="7810500" y="134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37301</xdr:rowOff>
    </xdr:from>
    <xdr:ext cx="534377" cy="259045"/>
    <xdr:sp macro="" textlink="">
      <xdr:nvSpPr>
        <xdr:cNvPr id="432" name="テキスト ボックス 431"/>
        <xdr:cNvSpPr txBox="1"/>
      </xdr:nvSpPr>
      <xdr:spPr>
        <a:xfrm>
          <a:off x="7594111" y="135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83705</xdr:rowOff>
    </xdr:from>
    <xdr:to>
      <xdr:col>36</xdr:col>
      <xdr:colOff>165100</xdr:colOff>
      <xdr:row>79</xdr:row>
      <xdr:rowOff>13855</xdr:rowOff>
    </xdr:to>
    <xdr:sp macro="" textlink="">
      <xdr:nvSpPr>
        <xdr:cNvPr id="433" name="楕円 432"/>
        <xdr:cNvSpPr/>
      </xdr:nvSpPr>
      <xdr:spPr>
        <a:xfrm>
          <a:off x="6921500" y="13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4982</xdr:rowOff>
    </xdr:from>
    <xdr:ext cx="599010" cy="259045"/>
    <xdr:sp macro="" textlink="">
      <xdr:nvSpPr>
        <xdr:cNvPr id="434" name="テキスト ボックス 433"/>
        <xdr:cNvSpPr txBox="1"/>
      </xdr:nvSpPr>
      <xdr:spPr>
        <a:xfrm>
          <a:off x="6672795" y="135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97256</xdr:rowOff>
    </xdr:from>
    <xdr:to>
      <xdr:col>55</xdr:col>
      <xdr:colOff>0</xdr:colOff>
      <xdr:row>98</xdr:row>
      <xdr:rowOff>130673</xdr:rowOff>
    </xdr:to>
    <xdr:cxnSp macro="">
      <xdr:nvCxnSpPr>
        <xdr:cNvPr id="461" name="直線コネクタ 460"/>
        <xdr:cNvCxnSpPr/>
      </xdr:nvCxnSpPr>
      <xdr:spPr>
        <a:xfrm flipV="1">
          <a:off x="9639300" y="16899356"/>
          <a:ext cx="8382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128544</xdr:rowOff>
    </xdr:from>
    <xdr:to>
      <xdr:col>50</xdr:col>
      <xdr:colOff>114300</xdr:colOff>
      <xdr:row>98</xdr:row>
      <xdr:rowOff>130673</xdr:rowOff>
    </xdr:to>
    <xdr:cxnSp macro="">
      <xdr:nvCxnSpPr>
        <xdr:cNvPr id="464" name="直線コネクタ 463"/>
        <xdr:cNvCxnSpPr/>
      </xdr:nvCxnSpPr>
      <xdr:spPr>
        <a:xfrm>
          <a:off x="8750300" y="16930644"/>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128544</xdr:rowOff>
    </xdr:from>
    <xdr:to>
      <xdr:col>45</xdr:col>
      <xdr:colOff>177800</xdr:colOff>
      <xdr:row>98</xdr:row>
      <xdr:rowOff>133545</xdr:rowOff>
    </xdr:to>
    <xdr:cxnSp macro="">
      <xdr:nvCxnSpPr>
        <xdr:cNvPr id="467" name="直線コネクタ 466"/>
        <xdr:cNvCxnSpPr/>
      </xdr:nvCxnSpPr>
      <xdr:spPr>
        <a:xfrm flipV="1">
          <a:off x="7861300" y="1693064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133545</xdr:rowOff>
    </xdr:from>
    <xdr:to>
      <xdr:col>41</xdr:col>
      <xdr:colOff>50800</xdr:colOff>
      <xdr:row>98</xdr:row>
      <xdr:rowOff>134427</xdr:rowOff>
    </xdr:to>
    <xdr:cxnSp macro="">
      <xdr:nvCxnSpPr>
        <xdr:cNvPr id="470" name="直線コネクタ 469"/>
        <xdr:cNvCxnSpPr/>
      </xdr:nvCxnSpPr>
      <xdr:spPr>
        <a:xfrm flipV="1">
          <a:off x="6972300" y="1693564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46456</xdr:rowOff>
    </xdr:from>
    <xdr:to>
      <xdr:col>55</xdr:col>
      <xdr:colOff>50800</xdr:colOff>
      <xdr:row>98</xdr:row>
      <xdr:rowOff>148056</xdr:rowOff>
    </xdr:to>
    <xdr:sp macro="" textlink="">
      <xdr:nvSpPr>
        <xdr:cNvPr id="480" name="楕円 479"/>
        <xdr:cNvSpPr/>
      </xdr:nvSpPr>
      <xdr:spPr>
        <a:xfrm>
          <a:off x="104267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79873</xdr:rowOff>
    </xdr:from>
    <xdr:to>
      <xdr:col>50</xdr:col>
      <xdr:colOff>165100</xdr:colOff>
      <xdr:row>99</xdr:row>
      <xdr:rowOff>10023</xdr:rowOff>
    </xdr:to>
    <xdr:sp macro="" textlink="">
      <xdr:nvSpPr>
        <xdr:cNvPr id="482" name="楕円 481"/>
        <xdr:cNvSpPr/>
      </xdr:nvSpPr>
      <xdr:spPr>
        <a:xfrm>
          <a:off x="9588500" y="168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1150</xdr:rowOff>
    </xdr:from>
    <xdr:ext cx="534377" cy="259045"/>
    <xdr:sp macro="" textlink="">
      <xdr:nvSpPr>
        <xdr:cNvPr id="483" name="テキスト ボックス 482"/>
        <xdr:cNvSpPr txBox="1"/>
      </xdr:nvSpPr>
      <xdr:spPr>
        <a:xfrm>
          <a:off x="9372111" y="169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77744</xdr:rowOff>
    </xdr:from>
    <xdr:to>
      <xdr:col>46</xdr:col>
      <xdr:colOff>38100</xdr:colOff>
      <xdr:row>99</xdr:row>
      <xdr:rowOff>7894</xdr:rowOff>
    </xdr:to>
    <xdr:sp macro="" textlink="">
      <xdr:nvSpPr>
        <xdr:cNvPr id="484" name="楕円 483"/>
        <xdr:cNvSpPr/>
      </xdr:nvSpPr>
      <xdr:spPr>
        <a:xfrm>
          <a:off x="8699500" y="168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170471</xdr:rowOff>
    </xdr:from>
    <xdr:ext cx="534377" cy="259045"/>
    <xdr:sp macro="" textlink="">
      <xdr:nvSpPr>
        <xdr:cNvPr id="485" name="テキスト ボックス 484"/>
        <xdr:cNvSpPr txBox="1"/>
      </xdr:nvSpPr>
      <xdr:spPr>
        <a:xfrm>
          <a:off x="8483111" y="169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82745</xdr:rowOff>
    </xdr:from>
    <xdr:to>
      <xdr:col>41</xdr:col>
      <xdr:colOff>101600</xdr:colOff>
      <xdr:row>99</xdr:row>
      <xdr:rowOff>12895</xdr:rowOff>
    </xdr:to>
    <xdr:sp macro="" textlink="">
      <xdr:nvSpPr>
        <xdr:cNvPr id="486" name="楕円 485"/>
        <xdr:cNvSpPr/>
      </xdr:nvSpPr>
      <xdr:spPr>
        <a:xfrm>
          <a:off x="7810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4022</xdr:rowOff>
    </xdr:from>
    <xdr:ext cx="534377" cy="259045"/>
    <xdr:sp macro="" textlink="">
      <xdr:nvSpPr>
        <xdr:cNvPr id="487" name="テキスト ボックス 486"/>
        <xdr:cNvSpPr txBox="1"/>
      </xdr:nvSpPr>
      <xdr:spPr>
        <a:xfrm>
          <a:off x="7594111" y="169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83627</xdr:rowOff>
    </xdr:from>
    <xdr:to>
      <xdr:col>36</xdr:col>
      <xdr:colOff>165100</xdr:colOff>
      <xdr:row>99</xdr:row>
      <xdr:rowOff>13777</xdr:rowOff>
    </xdr:to>
    <xdr:sp macro="" textlink="">
      <xdr:nvSpPr>
        <xdr:cNvPr id="488" name="楕円 487"/>
        <xdr:cNvSpPr/>
      </xdr:nvSpPr>
      <xdr:spPr>
        <a:xfrm>
          <a:off x="6921500" y="168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4904</xdr:rowOff>
    </xdr:from>
    <xdr:ext cx="534377" cy="259045"/>
    <xdr:sp macro="" textlink="">
      <xdr:nvSpPr>
        <xdr:cNvPr id="489" name="テキスト ボックス 488"/>
        <xdr:cNvSpPr txBox="1"/>
      </xdr:nvSpPr>
      <xdr:spPr>
        <a:xfrm>
          <a:off x="6705111" y="169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1751</xdr:rowOff>
    </xdr:from>
    <xdr:to>
      <xdr:col>85</xdr:col>
      <xdr:colOff>127000</xdr:colOff>
      <xdr:row>38</xdr:row>
      <xdr:rowOff>25400</xdr:rowOff>
    </xdr:to>
    <xdr:cxnSp macro="">
      <xdr:nvCxnSpPr>
        <xdr:cNvPr id="514" name="直線コネクタ 513"/>
        <xdr:cNvCxnSpPr/>
      </xdr:nvCxnSpPr>
      <xdr:spPr>
        <a:xfrm flipV="1">
          <a:off x="15481300" y="6516851"/>
          <a:ext cx="838200" cy="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151839</xdr:rowOff>
    </xdr:from>
    <xdr:to>
      <xdr:col>71</xdr:col>
      <xdr:colOff>177800</xdr:colOff>
      <xdr:row>38</xdr:row>
      <xdr:rowOff>25400</xdr:rowOff>
    </xdr:to>
    <xdr:cxnSp macro="">
      <xdr:nvCxnSpPr>
        <xdr:cNvPr id="523" name="直線コネクタ 522"/>
        <xdr:cNvCxnSpPr/>
      </xdr:nvCxnSpPr>
      <xdr:spPr>
        <a:xfrm>
          <a:off x="12814300" y="6495489"/>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122401</xdr:rowOff>
    </xdr:from>
    <xdr:to>
      <xdr:col>85</xdr:col>
      <xdr:colOff>177800</xdr:colOff>
      <xdr:row>38</xdr:row>
      <xdr:rowOff>52552</xdr:rowOff>
    </xdr:to>
    <xdr:sp macro="" textlink="">
      <xdr:nvSpPr>
        <xdr:cNvPr id="533" name="楕円 532"/>
        <xdr:cNvSpPr/>
      </xdr:nvSpPr>
      <xdr:spPr>
        <a:xfrm>
          <a:off x="16268700" y="6466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37328</xdr:rowOff>
    </xdr:from>
    <xdr:ext cx="469744" cy="259045"/>
    <xdr:sp macro="" textlink="">
      <xdr:nvSpPr>
        <xdr:cNvPr id="534" name="災害復旧事業費該当値テキスト"/>
        <xdr:cNvSpPr txBox="1"/>
      </xdr:nvSpPr>
      <xdr:spPr>
        <a:xfrm>
          <a:off x="16370300" y="63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101039</xdr:rowOff>
    </xdr:from>
    <xdr:to>
      <xdr:col>67</xdr:col>
      <xdr:colOff>101600</xdr:colOff>
      <xdr:row>38</xdr:row>
      <xdr:rowOff>31189</xdr:rowOff>
    </xdr:to>
    <xdr:sp macro="" textlink="">
      <xdr:nvSpPr>
        <xdr:cNvPr id="541" name="楕円 540"/>
        <xdr:cNvSpPr/>
      </xdr:nvSpPr>
      <xdr:spPr>
        <a:xfrm>
          <a:off x="12763500" y="64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22316</xdr:rowOff>
    </xdr:from>
    <xdr:ext cx="469744" cy="259045"/>
    <xdr:sp macro="" textlink="">
      <xdr:nvSpPr>
        <xdr:cNvPr id="542" name="テキスト ボックス 541"/>
        <xdr:cNvSpPr txBox="1"/>
      </xdr:nvSpPr>
      <xdr:spPr>
        <a:xfrm>
          <a:off x="12579428" y="653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68955</xdr:rowOff>
    </xdr:from>
    <xdr:to>
      <xdr:col>85</xdr:col>
      <xdr:colOff>127000</xdr:colOff>
      <xdr:row>78</xdr:row>
      <xdr:rowOff>85271</xdr:rowOff>
    </xdr:to>
    <xdr:cxnSp macro="">
      <xdr:nvCxnSpPr>
        <xdr:cNvPr id="620" name="直線コネクタ 619"/>
        <xdr:cNvCxnSpPr/>
      </xdr:nvCxnSpPr>
      <xdr:spPr>
        <a:xfrm flipV="1">
          <a:off x="15481300" y="13442055"/>
          <a:ext cx="8382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85271</xdr:rowOff>
    </xdr:from>
    <xdr:to>
      <xdr:col>81</xdr:col>
      <xdr:colOff>50800</xdr:colOff>
      <xdr:row>78</xdr:row>
      <xdr:rowOff>118704</xdr:rowOff>
    </xdr:to>
    <xdr:cxnSp macro="">
      <xdr:nvCxnSpPr>
        <xdr:cNvPr id="623" name="直線コネクタ 622"/>
        <xdr:cNvCxnSpPr/>
      </xdr:nvCxnSpPr>
      <xdr:spPr>
        <a:xfrm flipV="1">
          <a:off x="14592300" y="13458371"/>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118704</xdr:rowOff>
    </xdr:from>
    <xdr:to>
      <xdr:col>76</xdr:col>
      <xdr:colOff>114300</xdr:colOff>
      <xdr:row>78</xdr:row>
      <xdr:rowOff>128102</xdr:rowOff>
    </xdr:to>
    <xdr:cxnSp macro="">
      <xdr:nvCxnSpPr>
        <xdr:cNvPr id="626" name="直線コネクタ 625"/>
        <xdr:cNvCxnSpPr/>
      </xdr:nvCxnSpPr>
      <xdr:spPr>
        <a:xfrm flipV="1">
          <a:off x="13703300" y="1349180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127287</xdr:rowOff>
    </xdr:from>
    <xdr:to>
      <xdr:col>71</xdr:col>
      <xdr:colOff>177800</xdr:colOff>
      <xdr:row>78</xdr:row>
      <xdr:rowOff>128102</xdr:rowOff>
    </xdr:to>
    <xdr:cxnSp macro="">
      <xdr:nvCxnSpPr>
        <xdr:cNvPr id="629" name="直線コネクタ 628"/>
        <xdr:cNvCxnSpPr/>
      </xdr:nvCxnSpPr>
      <xdr:spPr>
        <a:xfrm>
          <a:off x="12814300" y="13500387"/>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18155</xdr:rowOff>
    </xdr:from>
    <xdr:to>
      <xdr:col>85</xdr:col>
      <xdr:colOff>177800</xdr:colOff>
      <xdr:row>78</xdr:row>
      <xdr:rowOff>119755</xdr:rowOff>
    </xdr:to>
    <xdr:sp macro="" textlink="">
      <xdr:nvSpPr>
        <xdr:cNvPr id="639" name="楕円 638"/>
        <xdr:cNvSpPr/>
      </xdr:nvSpPr>
      <xdr:spPr>
        <a:xfrm>
          <a:off x="162687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168032</xdr:rowOff>
    </xdr:from>
    <xdr:ext cx="534377" cy="259045"/>
    <xdr:sp macro="" textlink="">
      <xdr:nvSpPr>
        <xdr:cNvPr id="640" name="公債費該当値テキスト"/>
        <xdr:cNvSpPr txBox="1"/>
      </xdr:nvSpPr>
      <xdr:spPr>
        <a:xfrm>
          <a:off x="16370300" y="133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34471</xdr:rowOff>
    </xdr:from>
    <xdr:to>
      <xdr:col>81</xdr:col>
      <xdr:colOff>101600</xdr:colOff>
      <xdr:row>78</xdr:row>
      <xdr:rowOff>136071</xdr:rowOff>
    </xdr:to>
    <xdr:sp macro="" textlink="">
      <xdr:nvSpPr>
        <xdr:cNvPr id="641" name="楕円 640"/>
        <xdr:cNvSpPr/>
      </xdr:nvSpPr>
      <xdr:spPr>
        <a:xfrm>
          <a:off x="15430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127198</xdr:rowOff>
    </xdr:from>
    <xdr:ext cx="534377" cy="259045"/>
    <xdr:sp macro="" textlink="">
      <xdr:nvSpPr>
        <xdr:cNvPr id="642" name="テキスト ボックス 641"/>
        <xdr:cNvSpPr txBox="1"/>
      </xdr:nvSpPr>
      <xdr:spPr>
        <a:xfrm>
          <a:off x="15214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67904</xdr:rowOff>
    </xdr:from>
    <xdr:to>
      <xdr:col>76</xdr:col>
      <xdr:colOff>165100</xdr:colOff>
      <xdr:row>78</xdr:row>
      <xdr:rowOff>169504</xdr:rowOff>
    </xdr:to>
    <xdr:sp macro="" textlink="">
      <xdr:nvSpPr>
        <xdr:cNvPr id="643" name="楕円 642"/>
        <xdr:cNvSpPr/>
      </xdr:nvSpPr>
      <xdr:spPr>
        <a:xfrm>
          <a:off x="14541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160631</xdr:rowOff>
    </xdr:from>
    <xdr:ext cx="534377" cy="259045"/>
    <xdr:sp macro="" textlink="">
      <xdr:nvSpPr>
        <xdr:cNvPr id="644" name="テキスト ボックス 643"/>
        <xdr:cNvSpPr txBox="1"/>
      </xdr:nvSpPr>
      <xdr:spPr>
        <a:xfrm>
          <a:off x="14325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77302</xdr:rowOff>
    </xdr:from>
    <xdr:to>
      <xdr:col>72</xdr:col>
      <xdr:colOff>38100</xdr:colOff>
      <xdr:row>79</xdr:row>
      <xdr:rowOff>7452</xdr:rowOff>
    </xdr:to>
    <xdr:sp macro="" textlink="">
      <xdr:nvSpPr>
        <xdr:cNvPr id="645" name="楕円 644"/>
        <xdr:cNvSpPr/>
      </xdr:nvSpPr>
      <xdr:spPr>
        <a:xfrm>
          <a:off x="136525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170029</xdr:rowOff>
    </xdr:from>
    <xdr:ext cx="534377" cy="259045"/>
    <xdr:sp macro="" textlink="">
      <xdr:nvSpPr>
        <xdr:cNvPr id="646" name="テキスト ボックス 645"/>
        <xdr:cNvSpPr txBox="1"/>
      </xdr:nvSpPr>
      <xdr:spPr>
        <a:xfrm>
          <a:off x="13436111" y="135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76487</xdr:rowOff>
    </xdr:from>
    <xdr:to>
      <xdr:col>67</xdr:col>
      <xdr:colOff>101600</xdr:colOff>
      <xdr:row>79</xdr:row>
      <xdr:rowOff>6637</xdr:rowOff>
    </xdr:to>
    <xdr:sp macro="" textlink="">
      <xdr:nvSpPr>
        <xdr:cNvPr id="647" name="楕円 646"/>
        <xdr:cNvSpPr/>
      </xdr:nvSpPr>
      <xdr:spPr>
        <a:xfrm>
          <a:off x="12763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169214</xdr:rowOff>
    </xdr:from>
    <xdr:ext cx="534377" cy="259045"/>
    <xdr:sp macro="" textlink="">
      <xdr:nvSpPr>
        <xdr:cNvPr id="648" name="テキスト ボックス 647"/>
        <xdr:cNvSpPr txBox="1"/>
      </xdr:nvSpPr>
      <xdr:spPr>
        <a:xfrm>
          <a:off x="12547111" y="13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98030</xdr:rowOff>
    </xdr:from>
    <xdr:to>
      <xdr:col>85</xdr:col>
      <xdr:colOff>127000</xdr:colOff>
      <xdr:row>98</xdr:row>
      <xdr:rowOff>98188</xdr:rowOff>
    </xdr:to>
    <xdr:cxnSp macro="">
      <xdr:nvCxnSpPr>
        <xdr:cNvPr id="675" name="直線コネクタ 674"/>
        <xdr:cNvCxnSpPr/>
      </xdr:nvCxnSpPr>
      <xdr:spPr>
        <a:xfrm flipV="1">
          <a:off x="15481300" y="16900130"/>
          <a:ext cx="8382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98188</xdr:rowOff>
    </xdr:from>
    <xdr:to>
      <xdr:col>81</xdr:col>
      <xdr:colOff>50800</xdr:colOff>
      <xdr:row>98</xdr:row>
      <xdr:rowOff>103301</xdr:rowOff>
    </xdr:to>
    <xdr:cxnSp macro="">
      <xdr:nvCxnSpPr>
        <xdr:cNvPr id="678" name="直線コネクタ 677"/>
        <xdr:cNvCxnSpPr/>
      </xdr:nvCxnSpPr>
      <xdr:spPr>
        <a:xfrm flipV="1">
          <a:off x="14592300" y="16900288"/>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98020</xdr:rowOff>
    </xdr:from>
    <xdr:to>
      <xdr:col>76</xdr:col>
      <xdr:colOff>114300</xdr:colOff>
      <xdr:row>98</xdr:row>
      <xdr:rowOff>103301</xdr:rowOff>
    </xdr:to>
    <xdr:cxnSp macro="">
      <xdr:nvCxnSpPr>
        <xdr:cNvPr id="681" name="直線コネクタ 680"/>
        <xdr:cNvCxnSpPr/>
      </xdr:nvCxnSpPr>
      <xdr:spPr>
        <a:xfrm>
          <a:off x="13703300" y="16900120"/>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98020</xdr:rowOff>
    </xdr:from>
    <xdr:to>
      <xdr:col>71</xdr:col>
      <xdr:colOff>177800</xdr:colOff>
      <xdr:row>98</xdr:row>
      <xdr:rowOff>105477</xdr:rowOff>
    </xdr:to>
    <xdr:cxnSp macro="">
      <xdr:nvCxnSpPr>
        <xdr:cNvPr id="684" name="直線コネクタ 683"/>
        <xdr:cNvCxnSpPr/>
      </xdr:nvCxnSpPr>
      <xdr:spPr>
        <a:xfrm flipV="1">
          <a:off x="12814300" y="16900120"/>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47230</xdr:rowOff>
    </xdr:from>
    <xdr:to>
      <xdr:col>85</xdr:col>
      <xdr:colOff>177800</xdr:colOff>
      <xdr:row>98</xdr:row>
      <xdr:rowOff>148830</xdr:rowOff>
    </xdr:to>
    <xdr:sp macro="" textlink="">
      <xdr:nvSpPr>
        <xdr:cNvPr id="694" name="楕円 693"/>
        <xdr:cNvSpPr/>
      </xdr:nvSpPr>
      <xdr:spPr>
        <a:xfrm>
          <a:off x="16268700" y="16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6607</xdr:rowOff>
    </xdr:from>
    <xdr:ext cx="534377" cy="259045"/>
    <xdr:sp macro="" textlink="">
      <xdr:nvSpPr>
        <xdr:cNvPr id="695" name="積立金該当値テキスト"/>
        <xdr:cNvSpPr txBox="1"/>
      </xdr:nvSpPr>
      <xdr:spPr>
        <a:xfrm>
          <a:off x="16370300" y="166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47388</xdr:rowOff>
    </xdr:from>
    <xdr:to>
      <xdr:col>81</xdr:col>
      <xdr:colOff>101600</xdr:colOff>
      <xdr:row>98</xdr:row>
      <xdr:rowOff>148988</xdr:rowOff>
    </xdr:to>
    <xdr:sp macro="" textlink="">
      <xdr:nvSpPr>
        <xdr:cNvPr id="696" name="楕円 695"/>
        <xdr:cNvSpPr/>
      </xdr:nvSpPr>
      <xdr:spPr>
        <a:xfrm>
          <a:off x="15430500" y="168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165515</xdr:rowOff>
    </xdr:from>
    <xdr:ext cx="534377" cy="259045"/>
    <xdr:sp macro="" textlink="">
      <xdr:nvSpPr>
        <xdr:cNvPr id="697" name="テキスト ボックス 696"/>
        <xdr:cNvSpPr txBox="1"/>
      </xdr:nvSpPr>
      <xdr:spPr>
        <a:xfrm>
          <a:off x="15214111" y="1662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52501</xdr:rowOff>
    </xdr:from>
    <xdr:to>
      <xdr:col>76</xdr:col>
      <xdr:colOff>165100</xdr:colOff>
      <xdr:row>98</xdr:row>
      <xdr:rowOff>154101</xdr:rowOff>
    </xdr:to>
    <xdr:sp macro="" textlink="">
      <xdr:nvSpPr>
        <xdr:cNvPr id="698" name="楕円 697"/>
        <xdr:cNvSpPr/>
      </xdr:nvSpPr>
      <xdr:spPr>
        <a:xfrm>
          <a:off x="14541500" y="16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145228</xdr:rowOff>
    </xdr:from>
    <xdr:ext cx="534377" cy="259045"/>
    <xdr:sp macro="" textlink="">
      <xdr:nvSpPr>
        <xdr:cNvPr id="699" name="テキスト ボックス 698"/>
        <xdr:cNvSpPr txBox="1"/>
      </xdr:nvSpPr>
      <xdr:spPr>
        <a:xfrm>
          <a:off x="14325111" y="16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47220</xdr:rowOff>
    </xdr:from>
    <xdr:to>
      <xdr:col>72</xdr:col>
      <xdr:colOff>38100</xdr:colOff>
      <xdr:row>98</xdr:row>
      <xdr:rowOff>148820</xdr:rowOff>
    </xdr:to>
    <xdr:sp macro="" textlink="">
      <xdr:nvSpPr>
        <xdr:cNvPr id="700" name="楕円 699"/>
        <xdr:cNvSpPr/>
      </xdr:nvSpPr>
      <xdr:spPr>
        <a:xfrm>
          <a:off x="13652500" y="168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139947</xdr:rowOff>
    </xdr:from>
    <xdr:ext cx="534377" cy="259045"/>
    <xdr:sp macro="" textlink="">
      <xdr:nvSpPr>
        <xdr:cNvPr id="701" name="テキスト ボックス 700"/>
        <xdr:cNvSpPr txBox="1"/>
      </xdr:nvSpPr>
      <xdr:spPr>
        <a:xfrm>
          <a:off x="13436111" y="169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54677</xdr:rowOff>
    </xdr:from>
    <xdr:to>
      <xdr:col>67</xdr:col>
      <xdr:colOff>101600</xdr:colOff>
      <xdr:row>98</xdr:row>
      <xdr:rowOff>156277</xdr:rowOff>
    </xdr:to>
    <xdr:sp macro="" textlink="">
      <xdr:nvSpPr>
        <xdr:cNvPr id="702" name="楕円 701"/>
        <xdr:cNvSpPr/>
      </xdr:nvSpPr>
      <xdr:spPr>
        <a:xfrm>
          <a:off x="12763500" y="168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1354</xdr:rowOff>
    </xdr:from>
    <xdr:ext cx="534377" cy="259045"/>
    <xdr:sp macro="" textlink="">
      <xdr:nvSpPr>
        <xdr:cNvPr id="703" name="テキスト ボックス 702"/>
        <xdr:cNvSpPr txBox="1"/>
      </xdr:nvSpPr>
      <xdr:spPr>
        <a:xfrm>
          <a:off x="12547111" y="166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23408</xdr:rowOff>
    </xdr:from>
    <xdr:to>
      <xdr:col>116</xdr:col>
      <xdr:colOff>63500</xdr:colOff>
      <xdr:row>78</xdr:row>
      <xdr:rowOff>48090</xdr:rowOff>
    </xdr:to>
    <xdr:cxnSp macro="">
      <xdr:nvCxnSpPr>
        <xdr:cNvPr id="844" name="直線コネクタ 843"/>
        <xdr:cNvCxnSpPr/>
      </xdr:nvCxnSpPr>
      <xdr:spPr>
        <a:xfrm>
          <a:off x="21323300" y="13396508"/>
          <a:ext cx="8382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14793</xdr:rowOff>
    </xdr:from>
    <xdr:to>
      <xdr:col>111</xdr:col>
      <xdr:colOff>177800</xdr:colOff>
      <xdr:row>78</xdr:row>
      <xdr:rowOff>23408</xdr:rowOff>
    </xdr:to>
    <xdr:cxnSp macro="">
      <xdr:nvCxnSpPr>
        <xdr:cNvPr id="847" name="直線コネクタ 846"/>
        <xdr:cNvCxnSpPr/>
      </xdr:nvCxnSpPr>
      <xdr:spPr>
        <a:xfrm>
          <a:off x="20434300" y="1338789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8330</xdr:rowOff>
    </xdr:from>
    <xdr:to>
      <xdr:col>107</xdr:col>
      <xdr:colOff>50800</xdr:colOff>
      <xdr:row>78</xdr:row>
      <xdr:rowOff>14793</xdr:rowOff>
    </xdr:to>
    <xdr:cxnSp macro="">
      <xdr:nvCxnSpPr>
        <xdr:cNvPr id="850" name="直線コネクタ 849"/>
        <xdr:cNvCxnSpPr/>
      </xdr:nvCxnSpPr>
      <xdr:spPr>
        <a:xfrm>
          <a:off x="19545300" y="13381430"/>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8330</xdr:rowOff>
    </xdr:from>
    <xdr:to>
      <xdr:col>102</xdr:col>
      <xdr:colOff>114300</xdr:colOff>
      <xdr:row>78</xdr:row>
      <xdr:rowOff>53462</xdr:rowOff>
    </xdr:to>
    <xdr:cxnSp macro="">
      <xdr:nvCxnSpPr>
        <xdr:cNvPr id="853" name="直線コネクタ 852"/>
        <xdr:cNvCxnSpPr/>
      </xdr:nvCxnSpPr>
      <xdr:spPr>
        <a:xfrm flipV="1">
          <a:off x="18656300" y="13381430"/>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168740</xdr:rowOff>
    </xdr:from>
    <xdr:to>
      <xdr:col>116</xdr:col>
      <xdr:colOff>114300</xdr:colOff>
      <xdr:row>78</xdr:row>
      <xdr:rowOff>98890</xdr:rowOff>
    </xdr:to>
    <xdr:sp macro="" textlink="">
      <xdr:nvSpPr>
        <xdr:cNvPr id="863" name="楕円 862"/>
        <xdr:cNvSpPr/>
      </xdr:nvSpPr>
      <xdr:spPr>
        <a:xfrm>
          <a:off x="221107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83667</xdr:rowOff>
    </xdr:from>
    <xdr:ext cx="534377" cy="259045"/>
    <xdr:sp macro="" textlink="">
      <xdr:nvSpPr>
        <xdr:cNvPr id="864" name="繰出金該当値テキスト"/>
        <xdr:cNvSpPr txBox="1"/>
      </xdr:nvSpPr>
      <xdr:spPr>
        <a:xfrm>
          <a:off x="22212300" y="132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144058</xdr:rowOff>
    </xdr:from>
    <xdr:to>
      <xdr:col>112</xdr:col>
      <xdr:colOff>38100</xdr:colOff>
      <xdr:row>78</xdr:row>
      <xdr:rowOff>74208</xdr:rowOff>
    </xdr:to>
    <xdr:sp macro="" textlink="">
      <xdr:nvSpPr>
        <xdr:cNvPr id="865" name="楕円 864"/>
        <xdr:cNvSpPr/>
      </xdr:nvSpPr>
      <xdr:spPr>
        <a:xfrm>
          <a:off x="21272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65335</xdr:rowOff>
    </xdr:from>
    <xdr:ext cx="534377" cy="259045"/>
    <xdr:sp macro="" textlink="">
      <xdr:nvSpPr>
        <xdr:cNvPr id="866" name="テキスト ボックス 865"/>
        <xdr:cNvSpPr txBox="1"/>
      </xdr:nvSpPr>
      <xdr:spPr>
        <a:xfrm>
          <a:off x="21056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135443</xdr:rowOff>
    </xdr:from>
    <xdr:to>
      <xdr:col>107</xdr:col>
      <xdr:colOff>101600</xdr:colOff>
      <xdr:row>78</xdr:row>
      <xdr:rowOff>65593</xdr:rowOff>
    </xdr:to>
    <xdr:sp macro="" textlink="">
      <xdr:nvSpPr>
        <xdr:cNvPr id="867" name="楕円 866"/>
        <xdr:cNvSpPr/>
      </xdr:nvSpPr>
      <xdr:spPr>
        <a:xfrm>
          <a:off x="20383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56720</xdr:rowOff>
    </xdr:from>
    <xdr:ext cx="534377" cy="259045"/>
    <xdr:sp macro="" textlink="">
      <xdr:nvSpPr>
        <xdr:cNvPr id="868" name="テキスト ボックス 867"/>
        <xdr:cNvSpPr txBox="1"/>
      </xdr:nvSpPr>
      <xdr:spPr>
        <a:xfrm>
          <a:off x="20167111" y="134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128980</xdr:rowOff>
    </xdr:from>
    <xdr:to>
      <xdr:col>102</xdr:col>
      <xdr:colOff>165100</xdr:colOff>
      <xdr:row>78</xdr:row>
      <xdr:rowOff>59130</xdr:rowOff>
    </xdr:to>
    <xdr:sp macro="" textlink="">
      <xdr:nvSpPr>
        <xdr:cNvPr id="869" name="楕円 868"/>
        <xdr:cNvSpPr/>
      </xdr:nvSpPr>
      <xdr:spPr>
        <a:xfrm>
          <a:off x="19494500" y="133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50257</xdr:rowOff>
    </xdr:from>
    <xdr:ext cx="534377" cy="259045"/>
    <xdr:sp macro="" textlink="">
      <xdr:nvSpPr>
        <xdr:cNvPr id="870" name="テキスト ボックス 869"/>
        <xdr:cNvSpPr txBox="1"/>
      </xdr:nvSpPr>
      <xdr:spPr>
        <a:xfrm>
          <a:off x="19278111" y="134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2662</xdr:rowOff>
    </xdr:from>
    <xdr:to>
      <xdr:col>98</xdr:col>
      <xdr:colOff>38100</xdr:colOff>
      <xdr:row>78</xdr:row>
      <xdr:rowOff>104262</xdr:rowOff>
    </xdr:to>
    <xdr:sp macro="" textlink="">
      <xdr:nvSpPr>
        <xdr:cNvPr id="871" name="楕円 870"/>
        <xdr:cNvSpPr/>
      </xdr:nvSpPr>
      <xdr:spPr>
        <a:xfrm>
          <a:off x="18605500" y="133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95389</xdr:rowOff>
    </xdr:from>
    <xdr:ext cx="534377" cy="259045"/>
    <xdr:sp macro="" textlink="">
      <xdr:nvSpPr>
        <xdr:cNvPr id="872" name="テキスト ボックス 871"/>
        <xdr:cNvSpPr txBox="1"/>
      </xdr:nvSpPr>
      <xdr:spPr>
        <a:xfrm>
          <a:off x="18389111" y="13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歳出合計は、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3,033,170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2,487,704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545,466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千円の減額である。義務的経費では人件費、扶助費、公債費が増額となる中にあって、投資的経費、その他経費において大半が減額となり、特に、投資的経費が昨年度に比べ</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545,119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千円減額となる。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義務的経費については、人件費で退職に係る調整負担金等の減額があったが、退職</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人となったため増額、扶助費は障害福祉関係事業により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4,306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千円増額する。特に増額となるものとしては、公債費挙げられる。これについては、近年の金利低下により利子分が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千円減額するが、までまちづくりに資する事業として実施してきた各種大型事業に係る元金償還の始まりにより元金償還額が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千円増額と大きく上昇する。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投資的経費については、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年度において特に大幅な減額となる。補助事業として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年度に本格的に着手した大型事業である道の駅整備事業において、大部分が繰り越しとなり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200,992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千円が計上された。</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年度は大型事業として森浦湾整備事業を計画するが大部分を繰越しており、実績では、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9,550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千円に留まっている。単独事業については、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年度大型事業として旧梛施設の福祉機能を強化した改修工事</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214,338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千円（一部繰越）を実施したが、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年度において、こども園建設事業</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545,691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千円の計上があったため大幅な減額となっている。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その他の経費については、、維持補修費において塵芥処理施設の修繕費</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21,214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千円の増額とその他台風等による修繕もあり全体で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27,681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千円の増額となる。物件費、補助費等、積立金、繰出金については、減額となり全体で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35,246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千円の減額となる。物件費については、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年度において道の駅関係の備品購入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19,690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千円、こども園関係の備品購入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9,216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千円が大きく影響している。補助費等は、社会福祉協議会への助成金及び一部事務組合への負担金の減額に加えて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年度姉妹都市記念事業としてブルーム訪問費用の計上し</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年度皆減となる。積立金は、財政調整基金が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千円の減額、減債基金</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また積立金については、現在財政運営のためその年度において取り崩した基金に対して積み戻すという運用をしているが、今年度は、今後の起債償還を考慮して減債基金を多く積み戻した。繰出金は、後期高齢者事業への繰り出しが増加するが、公共下水道事業会計繰出金を始めとする各繰出金が減少に転じる。特に国保会計繰出金は、制度改正等も影響し大きく減少する。特に下水道事業会計繰出金は汚泥処理設備の導入によりコスト低減が図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て、人件費や公債費が伸び大型事業の実施状況により決算額が減額するという状況であるが、今後もまちづくりに資する事業を計画するため投資的経費の増額とそれに伴う元金償還が伸びてくることとな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143256</xdr:rowOff>
    </xdr:from>
    <xdr:to>
      <xdr:col>24</xdr:col>
      <xdr:colOff>63500</xdr:colOff>
      <xdr:row>37</xdr:row>
      <xdr:rowOff>156058</xdr:rowOff>
    </xdr:to>
    <xdr:cxnSp macro="">
      <xdr:nvCxnSpPr>
        <xdr:cNvPr id="60" name="直線コネクタ 59"/>
        <xdr:cNvCxnSpPr/>
      </xdr:nvCxnSpPr>
      <xdr:spPr>
        <a:xfrm flipV="1">
          <a:off x="3797300" y="648690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156058</xdr:rowOff>
    </xdr:from>
    <xdr:to>
      <xdr:col>19</xdr:col>
      <xdr:colOff>177800</xdr:colOff>
      <xdr:row>37</xdr:row>
      <xdr:rowOff>164630</xdr:rowOff>
    </xdr:to>
    <xdr:cxnSp macro="">
      <xdr:nvCxnSpPr>
        <xdr:cNvPr id="63" name="直線コネクタ 62"/>
        <xdr:cNvCxnSpPr/>
      </xdr:nvCxnSpPr>
      <xdr:spPr>
        <a:xfrm flipV="1">
          <a:off x="2908300" y="649970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141732</xdr:rowOff>
    </xdr:from>
    <xdr:to>
      <xdr:col>15</xdr:col>
      <xdr:colOff>50800</xdr:colOff>
      <xdr:row>37</xdr:row>
      <xdr:rowOff>164630</xdr:rowOff>
    </xdr:to>
    <xdr:cxnSp macro="">
      <xdr:nvCxnSpPr>
        <xdr:cNvPr id="66" name="直線コネクタ 65"/>
        <xdr:cNvCxnSpPr/>
      </xdr:nvCxnSpPr>
      <xdr:spPr>
        <a:xfrm>
          <a:off x="2019300" y="648538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141732</xdr:rowOff>
    </xdr:from>
    <xdr:to>
      <xdr:col>10</xdr:col>
      <xdr:colOff>114300</xdr:colOff>
      <xdr:row>37</xdr:row>
      <xdr:rowOff>154445</xdr:rowOff>
    </xdr:to>
    <xdr:cxnSp macro="">
      <xdr:nvCxnSpPr>
        <xdr:cNvPr id="69" name="直線コネクタ 68"/>
        <xdr:cNvCxnSpPr/>
      </xdr:nvCxnSpPr>
      <xdr:spPr>
        <a:xfrm flipV="1">
          <a:off x="1130300" y="6485382"/>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92456</xdr:rowOff>
    </xdr:from>
    <xdr:to>
      <xdr:col>24</xdr:col>
      <xdr:colOff>114300</xdr:colOff>
      <xdr:row>38</xdr:row>
      <xdr:rowOff>22606</xdr:rowOff>
    </xdr:to>
    <xdr:sp macro="" textlink="">
      <xdr:nvSpPr>
        <xdr:cNvPr id="79" name="楕円 78"/>
        <xdr:cNvSpPr/>
      </xdr:nvSpPr>
      <xdr:spPr>
        <a:xfrm>
          <a:off x="4584700" y="64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105258</xdr:rowOff>
    </xdr:from>
    <xdr:to>
      <xdr:col>20</xdr:col>
      <xdr:colOff>38100</xdr:colOff>
      <xdr:row>38</xdr:row>
      <xdr:rowOff>35407</xdr:rowOff>
    </xdr:to>
    <xdr:sp macro="" textlink="">
      <xdr:nvSpPr>
        <xdr:cNvPr id="81" name="楕円 80"/>
        <xdr:cNvSpPr/>
      </xdr:nvSpPr>
      <xdr:spPr>
        <a:xfrm>
          <a:off x="3746500" y="6448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26535</xdr:rowOff>
    </xdr:from>
    <xdr:ext cx="534377" cy="259045"/>
    <xdr:sp macro="" textlink="">
      <xdr:nvSpPr>
        <xdr:cNvPr id="82" name="テキスト ボックス 81"/>
        <xdr:cNvSpPr txBox="1"/>
      </xdr:nvSpPr>
      <xdr:spPr>
        <a:xfrm>
          <a:off x="3530111" y="65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113830</xdr:rowOff>
    </xdr:from>
    <xdr:to>
      <xdr:col>15</xdr:col>
      <xdr:colOff>101600</xdr:colOff>
      <xdr:row>38</xdr:row>
      <xdr:rowOff>43980</xdr:rowOff>
    </xdr:to>
    <xdr:sp macro="" textlink="">
      <xdr:nvSpPr>
        <xdr:cNvPr id="83" name="楕円 82"/>
        <xdr:cNvSpPr/>
      </xdr:nvSpPr>
      <xdr:spPr>
        <a:xfrm>
          <a:off x="28575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35107</xdr:rowOff>
    </xdr:from>
    <xdr:ext cx="534377" cy="259045"/>
    <xdr:sp macro="" textlink="">
      <xdr:nvSpPr>
        <xdr:cNvPr id="84" name="テキスト ボックス 83"/>
        <xdr:cNvSpPr txBox="1"/>
      </xdr:nvSpPr>
      <xdr:spPr>
        <a:xfrm>
          <a:off x="2641111" y="6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90932</xdr:rowOff>
    </xdr:from>
    <xdr:to>
      <xdr:col>10</xdr:col>
      <xdr:colOff>165100</xdr:colOff>
      <xdr:row>38</xdr:row>
      <xdr:rowOff>21082</xdr:rowOff>
    </xdr:to>
    <xdr:sp macro="" textlink="">
      <xdr:nvSpPr>
        <xdr:cNvPr id="85" name="楕円 84"/>
        <xdr:cNvSpPr/>
      </xdr:nvSpPr>
      <xdr:spPr>
        <a:xfrm>
          <a:off x="1968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12209</xdr:rowOff>
    </xdr:from>
    <xdr:ext cx="534377" cy="259045"/>
    <xdr:sp macro="" textlink="">
      <xdr:nvSpPr>
        <xdr:cNvPr id="86" name="テキスト ボックス 85"/>
        <xdr:cNvSpPr txBox="1"/>
      </xdr:nvSpPr>
      <xdr:spPr>
        <a:xfrm>
          <a:off x="1752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103645</xdr:rowOff>
    </xdr:from>
    <xdr:to>
      <xdr:col>6</xdr:col>
      <xdr:colOff>38100</xdr:colOff>
      <xdr:row>38</xdr:row>
      <xdr:rowOff>33795</xdr:rowOff>
    </xdr:to>
    <xdr:sp macro="" textlink="">
      <xdr:nvSpPr>
        <xdr:cNvPr id="87" name="楕円 86"/>
        <xdr:cNvSpPr/>
      </xdr:nvSpPr>
      <xdr:spPr>
        <a:xfrm>
          <a:off x="1079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24922</xdr:rowOff>
    </xdr:from>
    <xdr:ext cx="534377" cy="259045"/>
    <xdr:sp macro="" textlink="">
      <xdr:nvSpPr>
        <xdr:cNvPr id="88" name="テキスト ボックス 87"/>
        <xdr:cNvSpPr txBox="1"/>
      </xdr:nvSpPr>
      <xdr:spPr>
        <a:xfrm>
          <a:off x="863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156792</xdr:rowOff>
    </xdr:from>
    <xdr:to>
      <xdr:col>24</xdr:col>
      <xdr:colOff>63500</xdr:colOff>
      <xdr:row>59</xdr:row>
      <xdr:rowOff>2419</xdr:rowOff>
    </xdr:to>
    <xdr:cxnSp macro="">
      <xdr:nvCxnSpPr>
        <xdr:cNvPr id="117" name="直線コネクタ 116"/>
        <xdr:cNvCxnSpPr/>
      </xdr:nvCxnSpPr>
      <xdr:spPr>
        <a:xfrm>
          <a:off x="3797300" y="10100892"/>
          <a:ext cx="8382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156792</xdr:rowOff>
    </xdr:from>
    <xdr:to>
      <xdr:col>19</xdr:col>
      <xdr:colOff>177800</xdr:colOff>
      <xdr:row>58</xdr:row>
      <xdr:rowOff>168428</xdr:rowOff>
    </xdr:to>
    <xdr:cxnSp macro="">
      <xdr:nvCxnSpPr>
        <xdr:cNvPr id="120" name="直線コネクタ 119"/>
        <xdr:cNvCxnSpPr/>
      </xdr:nvCxnSpPr>
      <xdr:spPr>
        <a:xfrm flipV="1">
          <a:off x="2908300" y="10100892"/>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168428</xdr:rowOff>
    </xdr:from>
    <xdr:to>
      <xdr:col>15</xdr:col>
      <xdr:colOff>50800</xdr:colOff>
      <xdr:row>59</xdr:row>
      <xdr:rowOff>429</xdr:rowOff>
    </xdr:to>
    <xdr:cxnSp macro="">
      <xdr:nvCxnSpPr>
        <xdr:cNvPr id="123" name="直線コネクタ 122"/>
        <xdr:cNvCxnSpPr/>
      </xdr:nvCxnSpPr>
      <xdr:spPr>
        <a:xfrm flipV="1">
          <a:off x="2019300" y="10112528"/>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429</xdr:rowOff>
    </xdr:from>
    <xdr:to>
      <xdr:col>10</xdr:col>
      <xdr:colOff>114300</xdr:colOff>
      <xdr:row>59</xdr:row>
      <xdr:rowOff>6568</xdr:rowOff>
    </xdr:to>
    <xdr:cxnSp macro="">
      <xdr:nvCxnSpPr>
        <xdr:cNvPr id="126" name="直線コネクタ 125"/>
        <xdr:cNvCxnSpPr/>
      </xdr:nvCxnSpPr>
      <xdr:spPr>
        <a:xfrm flipV="1">
          <a:off x="1130300" y="1011597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123069</xdr:rowOff>
    </xdr:from>
    <xdr:to>
      <xdr:col>24</xdr:col>
      <xdr:colOff>114300</xdr:colOff>
      <xdr:row>59</xdr:row>
      <xdr:rowOff>53219</xdr:rowOff>
    </xdr:to>
    <xdr:sp macro="" textlink="">
      <xdr:nvSpPr>
        <xdr:cNvPr id="136" name="楕円 135"/>
        <xdr:cNvSpPr/>
      </xdr:nvSpPr>
      <xdr:spPr>
        <a:xfrm>
          <a:off x="4584700" y="100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105992</xdr:rowOff>
    </xdr:from>
    <xdr:to>
      <xdr:col>20</xdr:col>
      <xdr:colOff>38100</xdr:colOff>
      <xdr:row>59</xdr:row>
      <xdr:rowOff>36142</xdr:rowOff>
    </xdr:to>
    <xdr:sp macro="" textlink="">
      <xdr:nvSpPr>
        <xdr:cNvPr id="138" name="楕円 137"/>
        <xdr:cNvSpPr/>
      </xdr:nvSpPr>
      <xdr:spPr>
        <a:xfrm>
          <a:off x="3746500" y="100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27269</xdr:rowOff>
    </xdr:from>
    <xdr:ext cx="599010" cy="259045"/>
    <xdr:sp macro="" textlink="">
      <xdr:nvSpPr>
        <xdr:cNvPr id="139" name="テキスト ボックス 138"/>
        <xdr:cNvSpPr txBox="1"/>
      </xdr:nvSpPr>
      <xdr:spPr>
        <a:xfrm>
          <a:off x="3497795" y="1014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117628</xdr:rowOff>
    </xdr:from>
    <xdr:to>
      <xdr:col>15</xdr:col>
      <xdr:colOff>101600</xdr:colOff>
      <xdr:row>59</xdr:row>
      <xdr:rowOff>47778</xdr:rowOff>
    </xdr:to>
    <xdr:sp macro="" textlink="">
      <xdr:nvSpPr>
        <xdr:cNvPr id="140" name="楕円 139"/>
        <xdr:cNvSpPr/>
      </xdr:nvSpPr>
      <xdr:spPr>
        <a:xfrm>
          <a:off x="2857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38905</xdr:rowOff>
    </xdr:from>
    <xdr:ext cx="599010" cy="259045"/>
    <xdr:sp macro="" textlink="">
      <xdr:nvSpPr>
        <xdr:cNvPr id="141" name="テキスト ボックス 140"/>
        <xdr:cNvSpPr txBox="1"/>
      </xdr:nvSpPr>
      <xdr:spPr>
        <a:xfrm>
          <a:off x="2608795" y="101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121079</xdr:rowOff>
    </xdr:from>
    <xdr:to>
      <xdr:col>10</xdr:col>
      <xdr:colOff>165100</xdr:colOff>
      <xdr:row>59</xdr:row>
      <xdr:rowOff>51229</xdr:rowOff>
    </xdr:to>
    <xdr:sp macro="" textlink="">
      <xdr:nvSpPr>
        <xdr:cNvPr id="142" name="楕円 141"/>
        <xdr:cNvSpPr/>
      </xdr:nvSpPr>
      <xdr:spPr>
        <a:xfrm>
          <a:off x="1968500" y="100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42356</xdr:rowOff>
    </xdr:from>
    <xdr:ext cx="599010" cy="259045"/>
    <xdr:sp macro="" textlink="">
      <xdr:nvSpPr>
        <xdr:cNvPr id="143" name="テキスト ボックス 142"/>
        <xdr:cNvSpPr txBox="1"/>
      </xdr:nvSpPr>
      <xdr:spPr>
        <a:xfrm>
          <a:off x="1719795" y="1015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127218</xdr:rowOff>
    </xdr:from>
    <xdr:to>
      <xdr:col>6</xdr:col>
      <xdr:colOff>38100</xdr:colOff>
      <xdr:row>59</xdr:row>
      <xdr:rowOff>57368</xdr:rowOff>
    </xdr:to>
    <xdr:sp macro="" textlink="">
      <xdr:nvSpPr>
        <xdr:cNvPr id="144" name="楕円 143"/>
        <xdr:cNvSpPr/>
      </xdr:nvSpPr>
      <xdr:spPr>
        <a:xfrm>
          <a:off x="1079500" y="100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48495</xdr:rowOff>
    </xdr:from>
    <xdr:ext cx="599010" cy="259045"/>
    <xdr:sp macro="" textlink="">
      <xdr:nvSpPr>
        <xdr:cNvPr id="145" name="テキスト ボックス 144"/>
        <xdr:cNvSpPr txBox="1"/>
      </xdr:nvSpPr>
      <xdr:spPr>
        <a:xfrm>
          <a:off x="830795" y="1016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55449</xdr:rowOff>
    </xdr:from>
    <xdr:to>
      <xdr:col>24</xdr:col>
      <xdr:colOff>63500</xdr:colOff>
      <xdr:row>76</xdr:row>
      <xdr:rowOff>70774</xdr:rowOff>
    </xdr:to>
    <xdr:cxnSp macro="">
      <xdr:nvCxnSpPr>
        <xdr:cNvPr id="174" name="直線コネクタ 173"/>
        <xdr:cNvCxnSpPr/>
      </xdr:nvCxnSpPr>
      <xdr:spPr>
        <a:xfrm>
          <a:off x="3797300" y="12914199"/>
          <a:ext cx="838200" cy="18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55449</xdr:rowOff>
    </xdr:from>
    <xdr:to>
      <xdr:col>19</xdr:col>
      <xdr:colOff>177800</xdr:colOff>
      <xdr:row>77</xdr:row>
      <xdr:rowOff>30871</xdr:rowOff>
    </xdr:to>
    <xdr:cxnSp macro="">
      <xdr:nvCxnSpPr>
        <xdr:cNvPr id="177" name="直線コネクタ 176"/>
        <xdr:cNvCxnSpPr/>
      </xdr:nvCxnSpPr>
      <xdr:spPr>
        <a:xfrm flipV="1">
          <a:off x="2908300" y="12914199"/>
          <a:ext cx="889000" cy="3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30871</xdr:rowOff>
    </xdr:from>
    <xdr:to>
      <xdr:col>15</xdr:col>
      <xdr:colOff>50800</xdr:colOff>
      <xdr:row>77</xdr:row>
      <xdr:rowOff>76324</xdr:rowOff>
    </xdr:to>
    <xdr:cxnSp macro="">
      <xdr:nvCxnSpPr>
        <xdr:cNvPr id="180" name="直線コネクタ 179"/>
        <xdr:cNvCxnSpPr/>
      </xdr:nvCxnSpPr>
      <xdr:spPr>
        <a:xfrm flipV="1">
          <a:off x="2019300" y="13232521"/>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76324</xdr:rowOff>
    </xdr:from>
    <xdr:to>
      <xdr:col>10</xdr:col>
      <xdr:colOff>114300</xdr:colOff>
      <xdr:row>77</xdr:row>
      <xdr:rowOff>103933</xdr:rowOff>
    </xdr:to>
    <xdr:cxnSp macro="">
      <xdr:nvCxnSpPr>
        <xdr:cNvPr id="183" name="直線コネクタ 182"/>
        <xdr:cNvCxnSpPr/>
      </xdr:nvCxnSpPr>
      <xdr:spPr>
        <a:xfrm flipV="1">
          <a:off x="1130300" y="13277974"/>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19974</xdr:rowOff>
    </xdr:from>
    <xdr:to>
      <xdr:col>24</xdr:col>
      <xdr:colOff>114300</xdr:colOff>
      <xdr:row>76</xdr:row>
      <xdr:rowOff>121574</xdr:rowOff>
    </xdr:to>
    <xdr:sp macro="" textlink="">
      <xdr:nvSpPr>
        <xdr:cNvPr id="193" name="楕円 192"/>
        <xdr:cNvSpPr/>
      </xdr:nvSpPr>
      <xdr:spPr>
        <a:xfrm>
          <a:off x="4584700" y="130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42850</xdr:rowOff>
    </xdr:from>
    <xdr:ext cx="599010" cy="259045"/>
    <xdr:sp macro="" textlink="">
      <xdr:nvSpPr>
        <xdr:cNvPr id="194" name="民生費該当値テキスト"/>
        <xdr:cNvSpPr txBox="1"/>
      </xdr:nvSpPr>
      <xdr:spPr>
        <a:xfrm>
          <a:off x="4686300" y="129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4649</xdr:rowOff>
    </xdr:from>
    <xdr:to>
      <xdr:col>20</xdr:col>
      <xdr:colOff>38100</xdr:colOff>
      <xdr:row>75</xdr:row>
      <xdr:rowOff>106249</xdr:rowOff>
    </xdr:to>
    <xdr:sp macro="" textlink="">
      <xdr:nvSpPr>
        <xdr:cNvPr id="195" name="楕円 194"/>
        <xdr:cNvSpPr/>
      </xdr:nvSpPr>
      <xdr:spPr>
        <a:xfrm>
          <a:off x="3746500" y="12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122776</xdr:rowOff>
    </xdr:from>
    <xdr:ext cx="599010" cy="259045"/>
    <xdr:sp macro="" textlink="">
      <xdr:nvSpPr>
        <xdr:cNvPr id="196" name="テキスト ボックス 195"/>
        <xdr:cNvSpPr txBox="1"/>
      </xdr:nvSpPr>
      <xdr:spPr>
        <a:xfrm>
          <a:off x="3497795" y="126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151521</xdr:rowOff>
    </xdr:from>
    <xdr:to>
      <xdr:col>15</xdr:col>
      <xdr:colOff>101600</xdr:colOff>
      <xdr:row>77</xdr:row>
      <xdr:rowOff>81671</xdr:rowOff>
    </xdr:to>
    <xdr:sp macro="" textlink="">
      <xdr:nvSpPr>
        <xdr:cNvPr id="197" name="楕円 196"/>
        <xdr:cNvSpPr/>
      </xdr:nvSpPr>
      <xdr:spPr>
        <a:xfrm>
          <a:off x="2857500" y="131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72798</xdr:rowOff>
    </xdr:from>
    <xdr:ext cx="599010" cy="259045"/>
    <xdr:sp macro="" textlink="">
      <xdr:nvSpPr>
        <xdr:cNvPr id="198" name="テキスト ボックス 197"/>
        <xdr:cNvSpPr txBox="1"/>
      </xdr:nvSpPr>
      <xdr:spPr>
        <a:xfrm>
          <a:off x="2608795" y="1327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25524</xdr:rowOff>
    </xdr:from>
    <xdr:to>
      <xdr:col>10</xdr:col>
      <xdr:colOff>165100</xdr:colOff>
      <xdr:row>77</xdr:row>
      <xdr:rowOff>127124</xdr:rowOff>
    </xdr:to>
    <xdr:sp macro="" textlink="">
      <xdr:nvSpPr>
        <xdr:cNvPr id="199" name="楕円 198"/>
        <xdr:cNvSpPr/>
      </xdr:nvSpPr>
      <xdr:spPr>
        <a:xfrm>
          <a:off x="1968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118251</xdr:rowOff>
    </xdr:from>
    <xdr:ext cx="599010" cy="259045"/>
    <xdr:sp macro="" textlink="">
      <xdr:nvSpPr>
        <xdr:cNvPr id="200" name="テキスト ボックス 199"/>
        <xdr:cNvSpPr txBox="1"/>
      </xdr:nvSpPr>
      <xdr:spPr>
        <a:xfrm>
          <a:off x="1719795" y="1331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53133</xdr:rowOff>
    </xdr:from>
    <xdr:to>
      <xdr:col>6</xdr:col>
      <xdr:colOff>38100</xdr:colOff>
      <xdr:row>77</xdr:row>
      <xdr:rowOff>154733</xdr:rowOff>
    </xdr:to>
    <xdr:sp macro="" textlink="">
      <xdr:nvSpPr>
        <xdr:cNvPr id="201" name="楕円 200"/>
        <xdr:cNvSpPr/>
      </xdr:nvSpPr>
      <xdr:spPr>
        <a:xfrm>
          <a:off x="1079500" y="132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145860</xdr:rowOff>
    </xdr:from>
    <xdr:ext cx="599010" cy="259045"/>
    <xdr:sp macro="" textlink="">
      <xdr:nvSpPr>
        <xdr:cNvPr id="202" name="テキスト ボックス 201"/>
        <xdr:cNvSpPr txBox="1"/>
      </xdr:nvSpPr>
      <xdr:spPr>
        <a:xfrm>
          <a:off x="830795" y="1334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34300</xdr:rowOff>
    </xdr:from>
    <xdr:to>
      <xdr:col>24</xdr:col>
      <xdr:colOff>63500</xdr:colOff>
      <xdr:row>99</xdr:row>
      <xdr:rowOff>44278</xdr:rowOff>
    </xdr:to>
    <xdr:cxnSp macro="">
      <xdr:nvCxnSpPr>
        <xdr:cNvPr id="233" name="直線コネクタ 232"/>
        <xdr:cNvCxnSpPr/>
      </xdr:nvCxnSpPr>
      <xdr:spPr>
        <a:xfrm flipV="1">
          <a:off x="3797300" y="17007850"/>
          <a:ext cx="8382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43611</xdr:rowOff>
    </xdr:from>
    <xdr:to>
      <xdr:col>19</xdr:col>
      <xdr:colOff>177800</xdr:colOff>
      <xdr:row>99</xdr:row>
      <xdr:rowOff>44278</xdr:rowOff>
    </xdr:to>
    <xdr:cxnSp macro="">
      <xdr:nvCxnSpPr>
        <xdr:cNvPr id="236" name="直線コネクタ 235"/>
        <xdr:cNvCxnSpPr/>
      </xdr:nvCxnSpPr>
      <xdr:spPr>
        <a:xfrm>
          <a:off x="2908300" y="17017161"/>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31944</xdr:rowOff>
    </xdr:from>
    <xdr:to>
      <xdr:col>15</xdr:col>
      <xdr:colOff>50800</xdr:colOff>
      <xdr:row>99</xdr:row>
      <xdr:rowOff>43611</xdr:rowOff>
    </xdr:to>
    <xdr:cxnSp macro="">
      <xdr:nvCxnSpPr>
        <xdr:cNvPr id="239" name="直線コネクタ 238"/>
        <xdr:cNvCxnSpPr/>
      </xdr:nvCxnSpPr>
      <xdr:spPr>
        <a:xfrm>
          <a:off x="2019300" y="17005494"/>
          <a:ext cx="889000" cy="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31944</xdr:rowOff>
    </xdr:from>
    <xdr:to>
      <xdr:col>10</xdr:col>
      <xdr:colOff>114300</xdr:colOff>
      <xdr:row>99</xdr:row>
      <xdr:rowOff>43579</xdr:rowOff>
    </xdr:to>
    <xdr:cxnSp macro="">
      <xdr:nvCxnSpPr>
        <xdr:cNvPr id="242" name="直線コネクタ 241"/>
        <xdr:cNvCxnSpPr/>
      </xdr:nvCxnSpPr>
      <xdr:spPr>
        <a:xfrm flipV="1">
          <a:off x="1130300" y="17005494"/>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154950</xdr:rowOff>
    </xdr:from>
    <xdr:to>
      <xdr:col>24</xdr:col>
      <xdr:colOff>114300</xdr:colOff>
      <xdr:row>99</xdr:row>
      <xdr:rowOff>85100</xdr:rowOff>
    </xdr:to>
    <xdr:sp macro="" textlink="">
      <xdr:nvSpPr>
        <xdr:cNvPr id="252" name="楕円 251"/>
        <xdr:cNvSpPr/>
      </xdr:nvSpPr>
      <xdr:spPr>
        <a:xfrm>
          <a:off x="4584700" y="169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69877</xdr:rowOff>
    </xdr:from>
    <xdr:ext cx="534377" cy="259045"/>
    <xdr:sp macro="" textlink="">
      <xdr:nvSpPr>
        <xdr:cNvPr id="253" name="衛生費該当値テキスト"/>
        <xdr:cNvSpPr txBox="1"/>
      </xdr:nvSpPr>
      <xdr:spPr>
        <a:xfrm>
          <a:off x="4686300" y="168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164928</xdr:rowOff>
    </xdr:from>
    <xdr:to>
      <xdr:col>20</xdr:col>
      <xdr:colOff>38100</xdr:colOff>
      <xdr:row>99</xdr:row>
      <xdr:rowOff>95078</xdr:rowOff>
    </xdr:to>
    <xdr:sp macro="" textlink="">
      <xdr:nvSpPr>
        <xdr:cNvPr id="254" name="楕円 253"/>
        <xdr:cNvSpPr/>
      </xdr:nvSpPr>
      <xdr:spPr>
        <a:xfrm>
          <a:off x="3746500" y="169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86205</xdr:rowOff>
    </xdr:from>
    <xdr:ext cx="534377" cy="259045"/>
    <xdr:sp macro="" textlink="">
      <xdr:nvSpPr>
        <xdr:cNvPr id="255" name="テキスト ボックス 254"/>
        <xdr:cNvSpPr txBox="1"/>
      </xdr:nvSpPr>
      <xdr:spPr>
        <a:xfrm>
          <a:off x="3530111" y="170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164261</xdr:rowOff>
    </xdr:from>
    <xdr:to>
      <xdr:col>15</xdr:col>
      <xdr:colOff>101600</xdr:colOff>
      <xdr:row>99</xdr:row>
      <xdr:rowOff>94411</xdr:rowOff>
    </xdr:to>
    <xdr:sp macro="" textlink="">
      <xdr:nvSpPr>
        <xdr:cNvPr id="256" name="楕円 255"/>
        <xdr:cNvSpPr/>
      </xdr:nvSpPr>
      <xdr:spPr>
        <a:xfrm>
          <a:off x="2857500" y="169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85538</xdr:rowOff>
    </xdr:from>
    <xdr:ext cx="534377" cy="259045"/>
    <xdr:sp macro="" textlink="">
      <xdr:nvSpPr>
        <xdr:cNvPr id="257" name="テキスト ボックス 256"/>
        <xdr:cNvSpPr txBox="1"/>
      </xdr:nvSpPr>
      <xdr:spPr>
        <a:xfrm>
          <a:off x="2641111" y="170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152594</xdr:rowOff>
    </xdr:from>
    <xdr:to>
      <xdr:col>10</xdr:col>
      <xdr:colOff>165100</xdr:colOff>
      <xdr:row>99</xdr:row>
      <xdr:rowOff>82744</xdr:rowOff>
    </xdr:to>
    <xdr:sp macro="" textlink="">
      <xdr:nvSpPr>
        <xdr:cNvPr id="258" name="楕円 257"/>
        <xdr:cNvSpPr/>
      </xdr:nvSpPr>
      <xdr:spPr>
        <a:xfrm>
          <a:off x="1968500" y="169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73871</xdr:rowOff>
    </xdr:from>
    <xdr:ext cx="534377" cy="259045"/>
    <xdr:sp macro="" textlink="">
      <xdr:nvSpPr>
        <xdr:cNvPr id="259" name="テキスト ボックス 258"/>
        <xdr:cNvSpPr txBox="1"/>
      </xdr:nvSpPr>
      <xdr:spPr>
        <a:xfrm>
          <a:off x="1752111" y="170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164229</xdr:rowOff>
    </xdr:from>
    <xdr:to>
      <xdr:col>6</xdr:col>
      <xdr:colOff>38100</xdr:colOff>
      <xdr:row>99</xdr:row>
      <xdr:rowOff>94379</xdr:rowOff>
    </xdr:to>
    <xdr:sp macro="" textlink="">
      <xdr:nvSpPr>
        <xdr:cNvPr id="260" name="楕円 259"/>
        <xdr:cNvSpPr/>
      </xdr:nvSpPr>
      <xdr:spPr>
        <a:xfrm>
          <a:off x="1079500" y="169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85506</xdr:rowOff>
    </xdr:from>
    <xdr:ext cx="534377" cy="259045"/>
    <xdr:sp macro="" textlink="">
      <xdr:nvSpPr>
        <xdr:cNvPr id="261" name="テキスト ボックス 260"/>
        <xdr:cNvSpPr txBox="1"/>
      </xdr:nvSpPr>
      <xdr:spPr>
        <a:xfrm>
          <a:off x="863111" y="17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98715</xdr:rowOff>
    </xdr:from>
    <xdr:to>
      <xdr:col>55</xdr:col>
      <xdr:colOff>0</xdr:colOff>
      <xdr:row>39</xdr:row>
      <xdr:rowOff>98732</xdr:rowOff>
    </xdr:to>
    <xdr:cxnSp macro="">
      <xdr:nvCxnSpPr>
        <xdr:cNvPr id="292" name="直線コネクタ 291"/>
        <xdr:cNvCxnSpPr/>
      </xdr:nvCxnSpPr>
      <xdr:spPr>
        <a:xfrm flipV="1">
          <a:off x="9639300" y="6785265"/>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98732</xdr:rowOff>
    </xdr:from>
    <xdr:to>
      <xdr:col>50</xdr:col>
      <xdr:colOff>114300</xdr:colOff>
      <xdr:row>39</xdr:row>
      <xdr:rowOff>98732</xdr:rowOff>
    </xdr:to>
    <xdr:cxnSp macro="">
      <xdr:nvCxnSpPr>
        <xdr:cNvPr id="295" name="直線コネクタ 294"/>
        <xdr:cNvCxnSpPr/>
      </xdr:nvCxnSpPr>
      <xdr:spPr>
        <a:xfrm>
          <a:off x="8750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98732</xdr:rowOff>
    </xdr:from>
    <xdr:to>
      <xdr:col>45</xdr:col>
      <xdr:colOff>177800</xdr:colOff>
      <xdr:row>39</xdr:row>
      <xdr:rowOff>98732</xdr:rowOff>
    </xdr:to>
    <xdr:cxnSp macro="">
      <xdr:nvCxnSpPr>
        <xdr:cNvPr id="298" name="直線コネクタ 297"/>
        <xdr:cNvCxnSpPr/>
      </xdr:nvCxnSpPr>
      <xdr:spPr>
        <a:xfrm>
          <a:off x="7861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98732</xdr:rowOff>
    </xdr:from>
    <xdr:to>
      <xdr:col>41</xdr:col>
      <xdr:colOff>50800</xdr:colOff>
      <xdr:row>39</xdr:row>
      <xdr:rowOff>98732</xdr:rowOff>
    </xdr:to>
    <xdr:cxnSp macro="">
      <xdr:nvCxnSpPr>
        <xdr:cNvPr id="301" name="直線コネクタ 300"/>
        <xdr:cNvCxnSpPr/>
      </xdr:nvCxnSpPr>
      <xdr:spPr>
        <a:xfrm>
          <a:off x="6972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11" name="楕円 310"/>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313932" cy="259045"/>
    <xdr:sp macro="" textlink="">
      <xdr:nvSpPr>
        <xdr:cNvPr id="312" name="労働費該当値テキスト"/>
        <xdr:cNvSpPr txBox="1"/>
      </xdr:nvSpPr>
      <xdr:spPr>
        <a:xfrm>
          <a:off x="10528300" y="6667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47932</xdr:rowOff>
    </xdr:from>
    <xdr:to>
      <xdr:col>50</xdr:col>
      <xdr:colOff>165100</xdr:colOff>
      <xdr:row>39</xdr:row>
      <xdr:rowOff>149532</xdr:rowOff>
    </xdr:to>
    <xdr:sp macro="" textlink="">
      <xdr:nvSpPr>
        <xdr:cNvPr id="313" name="楕円 312"/>
        <xdr:cNvSpPr/>
      </xdr:nvSpPr>
      <xdr:spPr>
        <a:xfrm>
          <a:off x="9588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140659</xdr:rowOff>
    </xdr:from>
    <xdr:ext cx="249299" cy="259045"/>
    <xdr:sp macro="" textlink="">
      <xdr:nvSpPr>
        <xdr:cNvPr id="314" name="テキスト ボックス 313"/>
        <xdr:cNvSpPr txBox="1"/>
      </xdr:nvSpPr>
      <xdr:spPr>
        <a:xfrm>
          <a:off x="9514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47932</xdr:rowOff>
    </xdr:from>
    <xdr:to>
      <xdr:col>46</xdr:col>
      <xdr:colOff>38100</xdr:colOff>
      <xdr:row>39</xdr:row>
      <xdr:rowOff>149532</xdr:rowOff>
    </xdr:to>
    <xdr:sp macro="" textlink="">
      <xdr:nvSpPr>
        <xdr:cNvPr id="315" name="楕円 314"/>
        <xdr:cNvSpPr/>
      </xdr:nvSpPr>
      <xdr:spPr>
        <a:xfrm>
          <a:off x="8699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140659</xdr:rowOff>
    </xdr:from>
    <xdr:ext cx="249299" cy="259045"/>
    <xdr:sp macro="" textlink="">
      <xdr:nvSpPr>
        <xdr:cNvPr id="316" name="テキスト ボックス 315"/>
        <xdr:cNvSpPr txBox="1"/>
      </xdr:nvSpPr>
      <xdr:spPr>
        <a:xfrm>
          <a:off x="8625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47932</xdr:rowOff>
    </xdr:from>
    <xdr:to>
      <xdr:col>41</xdr:col>
      <xdr:colOff>101600</xdr:colOff>
      <xdr:row>39</xdr:row>
      <xdr:rowOff>149532</xdr:rowOff>
    </xdr:to>
    <xdr:sp macro="" textlink="">
      <xdr:nvSpPr>
        <xdr:cNvPr id="317" name="楕円 316"/>
        <xdr:cNvSpPr/>
      </xdr:nvSpPr>
      <xdr:spPr>
        <a:xfrm>
          <a:off x="7810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140659</xdr:rowOff>
    </xdr:from>
    <xdr:ext cx="249299" cy="259045"/>
    <xdr:sp macro="" textlink="">
      <xdr:nvSpPr>
        <xdr:cNvPr id="318" name="テキスト ボックス 317"/>
        <xdr:cNvSpPr txBox="1"/>
      </xdr:nvSpPr>
      <xdr:spPr>
        <a:xfrm>
          <a:off x="7736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47932</xdr:rowOff>
    </xdr:from>
    <xdr:to>
      <xdr:col>36</xdr:col>
      <xdr:colOff>165100</xdr:colOff>
      <xdr:row>39</xdr:row>
      <xdr:rowOff>149532</xdr:rowOff>
    </xdr:to>
    <xdr:sp macro="" textlink="">
      <xdr:nvSpPr>
        <xdr:cNvPr id="319" name="楕円 318"/>
        <xdr:cNvSpPr/>
      </xdr:nvSpPr>
      <xdr:spPr>
        <a:xfrm>
          <a:off x="6921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140659</xdr:rowOff>
    </xdr:from>
    <xdr:ext cx="249299" cy="259045"/>
    <xdr:sp macro="" textlink="">
      <xdr:nvSpPr>
        <xdr:cNvPr id="320" name="テキスト ボックス 319"/>
        <xdr:cNvSpPr txBox="1"/>
      </xdr:nvSpPr>
      <xdr:spPr>
        <a:xfrm>
          <a:off x="6847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105225</xdr:rowOff>
    </xdr:from>
    <xdr:to>
      <xdr:col>55</xdr:col>
      <xdr:colOff>0</xdr:colOff>
      <xdr:row>58</xdr:row>
      <xdr:rowOff>112609</xdr:rowOff>
    </xdr:to>
    <xdr:cxnSp macro="">
      <xdr:nvCxnSpPr>
        <xdr:cNvPr id="347" name="直線コネクタ 346"/>
        <xdr:cNvCxnSpPr/>
      </xdr:nvCxnSpPr>
      <xdr:spPr>
        <a:xfrm flipV="1">
          <a:off x="9639300" y="10049325"/>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95679</xdr:rowOff>
    </xdr:from>
    <xdr:to>
      <xdr:col>50</xdr:col>
      <xdr:colOff>114300</xdr:colOff>
      <xdr:row>58</xdr:row>
      <xdr:rowOff>112609</xdr:rowOff>
    </xdr:to>
    <xdr:cxnSp macro="">
      <xdr:nvCxnSpPr>
        <xdr:cNvPr id="350" name="直線コネクタ 349"/>
        <xdr:cNvCxnSpPr/>
      </xdr:nvCxnSpPr>
      <xdr:spPr>
        <a:xfrm>
          <a:off x="8750300" y="10039779"/>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91470</xdr:rowOff>
    </xdr:from>
    <xdr:to>
      <xdr:col>45</xdr:col>
      <xdr:colOff>177800</xdr:colOff>
      <xdr:row>58</xdr:row>
      <xdr:rowOff>95679</xdr:rowOff>
    </xdr:to>
    <xdr:cxnSp macro="">
      <xdr:nvCxnSpPr>
        <xdr:cNvPr id="353" name="直線コネクタ 352"/>
        <xdr:cNvCxnSpPr/>
      </xdr:nvCxnSpPr>
      <xdr:spPr>
        <a:xfrm>
          <a:off x="7861300" y="10035570"/>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91470</xdr:rowOff>
    </xdr:from>
    <xdr:to>
      <xdr:col>41</xdr:col>
      <xdr:colOff>50800</xdr:colOff>
      <xdr:row>58</xdr:row>
      <xdr:rowOff>108606</xdr:rowOff>
    </xdr:to>
    <xdr:cxnSp macro="">
      <xdr:nvCxnSpPr>
        <xdr:cNvPr id="356" name="直線コネクタ 355"/>
        <xdr:cNvCxnSpPr/>
      </xdr:nvCxnSpPr>
      <xdr:spPr>
        <a:xfrm flipV="1">
          <a:off x="6972300" y="10035570"/>
          <a:ext cx="889000" cy="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54425</xdr:rowOff>
    </xdr:from>
    <xdr:to>
      <xdr:col>55</xdr:col>
      <xdr:colOff>50800</xdr:colOff>
      <xdr:row>58</xdr:row>
      <xdr:rowOff>156025</xdr:rowOff>
    </xdr:to>
    <xdr:sp macro="" textlink="">
      <xdr:nvSpPr>
        <xdr:cNvPr id="366" name="楕円 365"/>
        <xdr:cNvSpPr/>
      </xdr:nvSpPr>
      <xdr:spPr>
        <a:xfrm>
          <a:off x="10426700" y="99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140802</xdr:rowOff>
    </xdr:from>
    <xdr:ext cx="534377" cy="259045"/>
    <xdr:sp macro="" textlink="">
      <xdr:nvSpPr>
        <xdr:cNvPr id="367" name="農林水産業費該当値テキスト"/>
        <xdr:cNvSpPr txBox="1"/>
      </xdr:nvSpPr>
      <xdr:spPr>
        <a:xfrm>
          <a:off x="10528300" y="99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61809</xdr:rowOff>
    </xdr:from>
    <xdr:to>
      <xdr:col>50</xdr:col>
      <xdr:colOff>165100</xdr:colOff>
      <xdr:row>58</xdr:row>
      <xdr:rowOff>163409</xdr:rowOff>
    </xdr:to>
    <xdr:sp macro="" textlink="">
      <xdr:nvSpPr>
        <xdr:cNvPr id="368" name="楕円 367"/>
        <xdr:cNvSpPr/>
      </xdr:nvSpPr>
      <xdr:spPr>
        <a:xfrm>
          <a:off x="9588500" y="100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154536</xdr:rowOff>
    </xdr:from>
    <xdr:ext cx="534377" cy="259045"/>
    <xdr:sp macro="" textlink="">
      <xdr:nvSpPr>
        <xdr:cNvPr id="369" name="テキスト ボックス 368"/>
        <xdr:cNvSpPr txBox="1"/>
      </xdr:nvSpPr>
      <xdr:spPr>
        <a:xfrm>
          <a:off x="9372111" y="1009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44879</xdr:rowOff>
    </xdr:from>
    <xdr:to>
      <xdr:col>46</xdr:col>
      <xdr:colOff>38100</xdr:colOff>
      <xdr:row>58</xdr:row>
      <xdr:rowOff>146479</xdr:rowOff>
    </xdr:to>
    <xdr:sp macro="" textlink="">
      <xdr:nvSpPr>
        <xdr:cNvPr id="370" name="楕円 369"/>
        <xdr:cNvSpPr/>
      </xdr:nvSpPr>
      <xdr:spPr>
        <a:xfrm>
          <a:off x="8699500" y="99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137606</xdr:rowOff>
    </xdr:from>
    <xdr:ext cx="534377" cy="259045"/>
    <xdr:sp macro="" textlink="">
      <xdr:nvSpPr>
        <xdr:cNvPr id="371" name="テキスト ボックス 370"/>
        <xdr:cNvSpPr txBox="1"/>
      </xdr:nvSpPr>
      <xdr:spPr>
        <a:xfrm>
          <a:off x="8483111" y="100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40670</xdr:rowOff>
    </xdr:from>
    <xdr:to>
      <xdr:col>41</xdr:col>
      <xdr:colOff>101600</xdr:colOff>
      <xdr:row>58</xdr:row>
      <xdr:rowOff>142270</xdr:rowOff>
    </xdr:to>
    <xdr:sp macro="" textlink="">
      <xdr:nvSpPr>
        <xdr:cNvPr id="372" name="楕円 371"/>
        <xdr:cNvSpPr/>
      </xdr:nvSpPr>
      <xdr:spPr>
        <a:xfrm>
          <a:off x="7810500" y="99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133397</xdr:rowOff>
    </xdr:from>
    <xdr:ext cx="534377" cy="259045"/>
    <xdr:sp macro="" textlink="">
      <xdr:nvSpPr>
        <xdr:cNvPr id="373" name="テキスト ボックス 372"/>
        <xdr:cNvSpPr txBox="1"/>
      </xdr:nvSpPr>
      <xdr:spPr>
        <a:xfrm>
          <a:off x="7594111" y="100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57806</xdr:rowOff>
    </xdr:from>
    <xdr:to>
      <xdr:col>36</xdr:col>
      <xdr:colOff>165100</xdr:colOff>
      <xdr:row>58</xdr:row>
      <xdr:rowOff>159406</xdr:rowOff>
    </xdr:to>
    <xdr:sp macro="" textlink="">
      <xdr:nvSpPr>
        <xdr:cNvPr id="374" name="楕円 373"/>
        <xdr:cNvSpPr/>
      </xdr:nvSpPr>
      <xdr:spPr>
        <a:xfrm>
          <a:off x="6921500" y="100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150533</xdr:rowOff>
    </xdr:from>
    <xdr:ext cx="534377" cy="259045"/>
    <xdr:sp macro="" textlink="">
      <xdr:nvSpPr>
        <xdr:cNvPr id="375" name="テキスト ボックス 374"/>
        <xdr:cNvSpPr txBox="1"/>
      </xdr:nvSpPr>
      <xdr:spPr>
        <a:xfrm>
          <a:off x="6705111" y="100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65275</xdr:rowOff>
    </xdr:from>
    <xdr:to>
      <xdr:col>55</xdr:col>
      <xdr:colOff>0</xdr:colOff>
      <xdr:row>79</xdr:row>
      <xdr:rowOff>71448</xdr:rowOff>
    </xdr:to>
    <xdr:cxnSp macro="">
      <xdr:nvCxnSpPr>
        <xdr:cNvPr id="406" name="直線コネクタ 405"/>
        <xdr:cNvCxnSpPr/>
      </xdr:nvCxnSpPr>
      <xdr:spPr>
        <a:xfrm flipV="1">
          <a:off x="9639300" y="13609825"/>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71448</xdr:rowOff>
    </xdr:from>
    <xdr:to>
      <xdr:col>50</xdr:col>
      <xdr:colOff>114300</xdr:colOff>
      <xdr:row>79</xdr:row>
      <xdr:rowOff>80150</xdr:rowOff>
    </xdr:to>
    <xdr:cxnSp macro="">
      <xdr:nvCxnSpPr>
        <xdr:cNvPr id="409" name="直線コネクタ 408"/>
        <xdr:cNvCxnSpPr/>
      </xdr:nvCxnSpPr>
      <xdr:spPr>
        <a:xfrm flipV="1">
          <a:off x="8750300" y="13615998"/>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71665</xdr:rowOff>
    </xdr:from>
    <xdr:to>
      <xdr:col>45</xdr:col>
      <xdr:colOff>177800</xdr:colOff>
      <xdr:row>79</xdr:row>
      <xdr:rowOff>80150</xdr:rowOff>
    </xdr:to>
    <xdr:cxnSp macro="">
      <xdr:nvCxnSpPr>
        <xdr:cNvPr id="412" name="直線コネクタ 411"/>
        <xdr:cNvCxnSpPr/>
      </xdr:nvCxnSpPr>
      <xdr:spPr>
        <a:xfrm>
          <a:off x="7861300" y="13616215"/>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71665</xdr:rowOff>
    </xdr:from>
    <xdr:to>
      <xdr:col>41</xdr:col>
      <xdr:colOff>50800</xdr:colOff>
      <xdr:row>79</xdr:row>
      <xdr:rowOff>80001</xdr:rowOff>
    </xdr:to>
    <xdr:cxnSp macro="">
      <xdr:nvCxnSpPr>
        <xdr:cNvPr id="415" name="直線コネクタ 414"/>
        <xdr:cNvCxnSpPr/>
      </xdr:nvCxnSpPr>
      <xdr:spPr>
        <a:xfrm flipV="1">
          <a:off x="6972300" y="13616215"/>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14475</xdr:rowOff>
    </xdr:from>
    <xdr:to>
      <xdr:col>55</xdr:col>
      <xdr:colOff>50800</xdr:colOff>
      <xdr:row>79</xdr:row>
      <xdr:rowOff>116075</xdr:rowOff>
    </xdr:to>
    <xdr:sp macro="" textlink="">
      <xdr:nvSpPr>
        <xdr:cNvPr id="425" name="楕円 424"/>
        <xdr:cNvSpPr/>
      </xdr:nvSpPr>
      <xdr:spPr>
        <a:xfrm>
          <a:off x="10426700" y="13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20648</xdr:rowOff>
    </xdr:from>
    <xdr:to>
      <xdr:col>50</xdr:col>
      <xdr:colOff>165100</xdr:colOff>
      <xdr:row>79</xdr:row>
      <xdr:rowOff>122248</xdr:rowOff>
    </xdr:to>
    <xdr:sp macro="" textlink="">
      <xdr:nvSpPr>
        <xdr:cNvPr id="427" name="楕円 426"/>
        <xdr:cNvSpPr/>
      </xdr:nvSpPr>
      <xdr:spPr>
        <a:xfrm>
          <a:off x="9588500" y="135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113375</xdr:rowOff>
    </xdr:from>
    <xdr:ext cx="534377" cy="259045"/>
    <xdr:sp macro="" textlink="">
      <xdr:nvSpPr>
        <xdr:cNvPr id="428" name="テキスト ボックス 427"/>
        <xdr:cNvSpPr txBox="1"/>
      </xdr:nvSpPr>
      <xdr:spPr>
        <a:xfrm>
          <a:off x="9372111" y="136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29350</xdr:rowOff>
    </xdr:from>
    <xdr:to>
      <xdr:col>46</xdr:col>
      <xdr:colOff>38100</xdr:colOff>
      <xdr:row>79</xdr:row>
      <xdr:rowOff>130950</xdr:rowOff>
    </xdr:to>
    <xdr:sp macro="" textlink="">
      <xdr:nvSpPr>
        <xdr:cNvPr id="429" name="楕円 428"/>
        <xdr:cNvSpPr/>
      </xdr:nvSpPr>
      <xdr:spPr>
        <a:xfrm>
          <a:off x="8699500" y="135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122077</xdr:rowOff>
    </xdr:from>
    <xdr:ext cx="534377" cy="259045"/>
    <xdr:sp macro="" textlink="">
      <xdr:nvSpPr>
        <xdr:cNvPr id="430" name="テキスト ボックス 429"/>
        <xdr:cNvSpPr txBox="1"/>
      </xdr:nvSpPr>
      <xdr:spPr>
        <a:xfrm>
          <a:off x="8483111" y="136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20865</xdr:rowOff>
    </xdr:from>
    <xdr:to>
      <xdr:col>41</xdr:col>
      <xdr:colOff>101600</xdr:colOff>
      <xdr:row>79</xdr:row>
      <xdr:rowOff>122465</xdr:rowOff>
    </xdr:to>
    <xdr:sp macro="" textlink="">
      <xdr:nvSpPr>
        <xdr:cNvPr id="431" name="楕円 430"/>
        <xdr:cNvSpPr/>
      </xdr:nvSpPr>
      <xdr:spPr>
        <a:xfrm>
          <a:off x="7810500" y="135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113592</xdr:rowOff>
    </xdr:from>
    <xdr:ext cx="534377" cy="259045"/>
    <xdr:sp macro="" textlink="">
      <xdr:nvSpPr>
        <xdr:cNvPr id="432" name="テキスト ボックス 431"/>
        <xdr:cNvSpPr txBox="1"/>
      </xdr:nvSpPr>
      <xdr:spPr>
        <a:xfrm>
          <a:off x="7594111" y="136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29201</xdr:rowOff>
    </xdr:from>
    <xdr:to>
      <xdr:col>36</xdr:col>
      <xdr:colOff>165100</xdr:colOff>
      <xdr:row>79</xdr:row>
      <xdr:rowOff>130801</xdr:rowOff>
    </xdr:to>
    <xdr:sp macro="" textlink="">
      <xdr:nvSpPr>
        <xdr:cNvPr id="433" name="楕円 432"/>
        <xdr:cNvSpPr/>
      </xdr:nvSpPr>
      <xdr:spPr>
        <a:xfrm>
          <a:off x="6921500" y="135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121928</xdr:rowOff>
    </xdr:from>
    <xdr:ext cx="534377" cy="259045"/>
    <xdr:sp macro="" textlink="">
      <xdr:nvSpPr>
        <xdr:cNvPr id="434" name="テキスト ボックス 433"/>
        <xdr:cNvSpPr txBox="1"/>
      </xdr:nvSpPr>
      <xdr:spPr>
        <a:xfrm>
          <a:off x="6705111" y="136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10354</xdr:rowOff>
    </xdr:from>
    <xdr:to>
      <xdr:col>55</xdr:col>
      <xdr:colOff>0</xdr:colOff>
      <xdr:row>99</xdr:row>
      <xdr:rowOff>14909</xdr:rowOff>
    </xdr:to>
    <xdr:cxnSp macro="">
      <xdr:nvCxnSpPr>
        <xdr:cNvPr id="463" name="直線コネクタ 462"/>
        <xdr:cNvCxnSpPr/>
      </xdr:nvCxnSpPr>
      <xdr:spPr>
        <a:xfrm flipV="1">
          <a:off x="9639300" y="16983904"/>
          <a:ext cx="8382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1592</xdr:rowOff>
    </xdr:from>
    <xdr:to>
      <xdr:col>50</xdr:col>
      <xdr:colOff>114300</xdr:colOff>
      <xdr:row>99</xdr:row>
      <xdr:rowOff>14909</xdr:rowOff>
    </xdr:to>
    <xdr:cxnSp macro="">
      <xdr:nvCxnSpPr>
        <xdr:cNvPr id="466" name="直線コネクタ 465"/>
        <xdr:cNvCxnSpPr/>
      </xdr:nvCxnSpPr>
      <xdr:spPr>
        <a:xfrm>
          <a:off x="8750300" y="16975142"/>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148763</xdr:rowOff>
    </xdr:from>
    <xdr:to>
      <xdr:col>45</xdr:col>
      <xdr:colOff>177800</xdr:colOff>
      <xdr:row>99</xdr:row>
      <xdr:rowOff>1592</xdr:rowOff>
    </xdr:to>
    <xdr:cxnSp macro="">
      <xdr:nvCxnSpPr>
        <xdr:cNvPr id="469" name="直線コネクタ 468"/>
        <xdr:cNvCxnSpPr/>
      </xdr:nvCxnSpPr>
      <xdr:spPr>
        <a:xfrm>
          <a:off x="7861300" y="16950863"/>
          <a:ext cx="889000" cy="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107372</xdr:rowOff>
    </xdr:from>
    <xdr:to>
      <xdr:col>41</xdr:col>
      <xdr:colOff>50800</xdr:colOff>
      <xdr:row>98</xdr:row>
      <xdr:rowOff>148763</xdr:rowOff>
    </xdr:to>
    <xdr:cxnSp macro="">
      <xdr:nvCxnSpPr>
        <xdr:cNvPr id="472" name="直線コネクタ 471"/>
        <xdr:cNvCxnSpPr/>
      </xdr:nvCxnSpPr>
      <xdr:spPr>
        <a:xfrm>
          <a:off x="6972300" y="16909472"/>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131004</xdr:rowOff>
    </xdr:from>
    <xdr:to>
      <xdr:col>55</xdr:col>
      <xdr:colOff>50800</xdr:colOff>
      <xdr:row>99</xdr:row>
      <xdr:rowOff>61154</xdr:rowOff>
    </xdr:to>
    <xdr:sp macro="" textlink="">
      <xdr:nvSpPr>
        <xdr:cNvPr id="482" name="楕円 481"/>
        <xdr:cNvSpPr/>
      </xdr:nvSpPr>
      <xdr:spPr>
        <a:xfrm>
          <a:off x="10426700" y="1693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45931</xdr:rowOff>
    </xdr:from>
    <xdr:ext cx="534377" cy="259045"/>
    <xdr:sp macro="" textlink="">
      <xdr:nvSpPr>
        <xdr:cNvPr id="483" name="土木費該当値テキスト"/>
        <xdr:cNvSpPr txBox="1"/>
      </xdr:nvSpPr>
      <xdr:spPr>
        <a:xfrm>
          <a:off x="10528300" y="168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135559</xdr:rowOff>
    </xdr:from>
    <xdr:to>
      <xdr:col>50</xdr:col>
      <xdr:colOff>165100</xdr:colOff>
      <xdr:row>99</xdr:row>
      <xdr:rowOff>65709</xdr:rowOff>
    </xdr:to>
    <xdr:sp macro="" textlink="">
      <xdr:nvSpPr>
        <xdr:cNvPr id="484" name="楕円 483"/>
        <xdr:cNvSpPr/>
      </xdr:nvSpPr>
      <xdr:spPr>
        <a:xfrm>
          <a:off x="9588500" y="16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56836</xdr:rowOff>
    </xdr:from>
    <xdr:ext cx="534377" cy="259045"/>
    <xdr:sp macro="" textlink="">
      <xdr:nvSpPr>
        <xdr:cNvPr id="485" name="テキスト ボックス 484"/>
        <xdr:cNvSpPr txBox="1"/>
      </xdr:nvSpPr>
      <xdr:spPr>
        <a:xfrm>
          <a:off x="9372111" y="170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122242</xdr:rowOff>
    </xdr:from>
    <xdr:to>
      <xdr:col>46</xdr:col>
      <xdr:colOff>38100</xdr:colOff>
      <xdr:row>99</xdr:row>
      <xdr:rowOff>52392</xdr:rowOff>
    </xdr:to>
    <xdr:sp macro="" textlink="">
      <xdr:nvSpPr>
        <xdr:cNvPr id="486" name="楕円 485"/>
        <xdr:cNvSpPr/>
      </xdr:nvSpPr>
      <xdr:spPr>
        <a:xfrm>
          <a:off x="8699500" y="16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43519</xdr:rowOff>
    </xdr:from>
    <xdr:ext cx="534377" cy="259045"/>
    <xdr:sp macro="" textlink="">
      <xdr:nvSpPr>
        <xdr:cNvPr id="487" name="テキスト ボックス 486"/>
        <xdr:cNvSpPr txBox="1"/>
      </xdr:nvSpPr>
      <xdr:spPr>
        <a:xfrm>
          <a:off x="8483111" y="170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97963</xdr:rowOff>
    </xdr:from>
    <xdr:to>
      <xdr:col>41</xdr:col>
      <xdr:colOff>101600</xdr:colOff>
      <xdr:row>99</xdr:row>
      <xdr:rowOff>28113</xdr:rowOff>
    </xdr:to>
    <xdr:sp macro="" textlink="">
      <xdr:nvSpPr>
        <xdr:cNvPr id="488" name="楕円 487"/>
        <xdr:cNvSpPr/>
      </xdr:nvSpPr>
      <xdr:spPr>
        <a:xfrm>
          <a:off x="7810500" y="16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19240</xdr:rowOff>
    </xdr:from>
    <xdr:ext cx="534377" cy="259045"/>
    <xdr:sp macro="" textlink="">
      <xdr:nvSpPr>
        <xdr:cNvPr id="489" name="テキスト ボックス 488"/>
        <xdr:cNvSpPr txBox="1"/>
      </xdr:nvSpPr>
      <xdr:spPr>
        <a:xfrm>
          <a:off x="7594111" y="169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56572</xdr:rowOff>
    </xdr:from>
    <xdr:to>
      <xdr:col>36</xdr:col>
      <xdr:colOff>165100</xdr:colOff>
      <xdr:row>98</xdr:row>
      <xdr:rowOff>158172</xdr:rowOff>
    </xdr:to>
    <xdr:sp macro="" textlink="">
      <xdr:nvSpPr>
        <xdr:cNvPr id="490" name="楕円 489"/>
        <xdr:cNvSpPr/>
      </xdr:nvSpPr>
      <xdr:spPr>
        <a:xfrm>
          <a:off x="6921500" y="168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149299</xdr:rowOff>
    </xdr:from>
    <xdr:ext cx="599010" cy="259045"/>
    <xdr:sp macro="" textlink="">
      <xdr:nvSpPr>
        <xdr:cNvPr id="491" name="テキスト ボックス 490"/>
        <xdr:cNvSpPr txBox="1"/>
      </xdr:nvSpPr>
      <xdr:spPr>
        <a:xfrm>
          <a:off x="6672795" y="1695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11825</xdr:rowOff>
    </xdr:from>
    <xdr:to>
      <xdr:col>85</xdr:col>
      <xdr:colOff>127000</xdr:colOff>
      <xdr:row>39</xdr:row>
      <xdr:rowOff>12244</xdr:rowOff>
    </xdr:to>
    <xdr:cxnSp macro="">
      <xdr:nvCxnSpPr>
        <xdr:cNvPr id="520" name="直線コネクタ 519"/>
        <xdr:cNvCxnSpPr/>
      </xdr:nvCxnSpPr>
      <xdr:spPr>
        <a:xfrm flipV="1">
          <a:off x="15481300" y="669837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2195</xdr:rowOff>
    </xdr:from>
    <xdr:to>
      <xdr:col>81</xdr:col>
      <xdr:colOff>50800</xdr:colOff>
      <xdr:row>39</xdr:row>
      <xdr:rowOff>12244</xdr:rowOff>
    </xdr:to>
    <xdr:cxnSp macro="">
      <xdr:nvCxnSpPr>
        <xdr:cNvPr id="523" name="直線コネクタ 522"/>
        <xdr:cNvCxnSpPr/>
      </xdr:nvCxnSpPr>
      <xdr:spPr>
        <a:xfrm>
          <a:off x="14592300" y="668874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167332</xdr:rowOff>
    </xdr:from>
    <xdr:to>
      <xdr:col>76</xdr:col>
      <xdr:colOff>114300</xdr:colOff>
      <xdr:row>39</xdr:row>
      <xdr:rowOff>2195</xdr:rowOff>
    </xdr:to>
    <xdr:cxnSp macro="">
      <xdr:nvCxnSpPr>
        <xdr:cNvPr id="526" name="直線コネクタ 525"/>
        <xdr:cNvCxnSpPr/>
      </xdr:nvCxnSpPr>
      <xdr:spPr>
        <a:xfrm>
          <a:off x="13703300" y="6682432"/>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167332</xdr:rowOff>
    </xdr:from>
    <xdr:to>
      <xdr:col>71</xdr:col>
      <xdr:colOff>177800</xdr:colOff>
      <xdr:row>39</xdr:row>
      <xdr:rowOff>3483</xdr:rowOff>
    </xdr:to>
    <xdr:cxnSp macro="">
      <xdr:nvCxnSpPr>
        <xdr:cNvPr id="529" name="直線コネクタ 528"/>
        <xdr:cNvCxnSpPr/>
      </xdr:nvCxnSpPr>
      <xdr:spPr>
        <a:xfrm flipV="1">
          <a:off x="12814300" y="6682432"/>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132475</xdr:rowOff>
    </xdr:from>
    <xdr:to>
      <xdr:col>85</xdr:col>
      <xdr:colOff>177800</xdr:colOff>
      <xdr:row>39</xdr:row>
      <xdr:rowOff>62625</xdr:rowOff>
    </xdr:to>
    <xdr:sp macro="" textlink="">
      <xdr:nvSpPr>
        <xdr:cNvPr id="539" name="楕円 538"/>
        <xdr:cNvSpPr/>
      </xdr:nvSpPr>
      <xdr:spPr>
        <a:xfrm>
          <a:off x="16268700" y="66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47402</xdr:rowOff>
    </xdr:from>
    <xdr:ext cx="534377" cy="259045"/>
    <xdr:sp macro="" textlink="">
      <xdr:nvSpPr>
        <xdr:cNvPr id="540" name="消防費該当値テキスト"/>
        <xdr:cNvSpPr txBox="1"/>
      </xdr:nvSpPr>
      <xdr:spPr>
        <a:xfrm>
          <a:off x="16370300" y="65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132894</xdr:rowOff>
    </xdr:from>
    <xdr:to>
      <xdr:col>81</xdr:col>
      <xdr:colOff>101600</xdr:colOff>
      <xdr:row>39</xdr:row>
      <xdr:rowOff>63044</xdr:rowOff>
    </xdr:to>
    <xdr:sp macro="" textlink="">
      <xdr:nvSpPr>
        <xdr:cNvPr id="541" name="楕円 540"/>
        <xdr:cNvSpPr/>
      </xdr:nvSpPr>
      <xdr:spPr>
        <a:xfrm>
          <a:off x="15430500" y="66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54171</xdr:rowOff>
    </xdr:from>
    <xdr:ext cx="534377" cy="259045"/>
    <xdr:sp macro="" textlink="">
      <xdr:nvSpPr>
        <xdr:cNvPr id="542" name="テキスト ボックス 541"/>
        <xdr:cNvSpPr txBox="1"/>
      </xdr:nvSpPr>
      <xdr:spPr>
        <a:xfrm>
          <a:off x="15214111" y="67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122845</xdr:rowOff>
    </xdr:from>
    <xdr:to>
      <xdr:col>76</xdr:col>
      <xdr:colOff>165100</xdr:colOff>
      <xdr:row>39</xdr:row>
      <xdr:rowOff>52995</xdr:rowOff>
    </xdr:to>
    <xdr:sp macro="" textlink="">
      <xdr:nvSpPr>
        <xdr:cNvPr id="543" name="楕円 542"/>
        <xdr:cNvSpPr/>
      </xdr:nvSpPr>
      <xdr:spPr>
        <a:xfrm>
          <a:off x="14541500" y="66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44122</xdr:rowOff>
    </xdr:from>
    <xdr:ext cx="534377" cy="259045"/>
    <xdr:sp macro="" textlink="">
      <xdr:nvSpPr>
        <xdr:cNvPr id="544" name="テキスト ボックス 543"/>
        <xdr:cNvSpPr txBox="1"/>
      </xdr:nvSpPr>
      <xdr:spPr>
        <a:xfrm>
          <a:off x="14325111" y="67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116532</xdr:rowOff>
    </xdr:from>
    <xdr:to>
      <xdr:col>72</xdr:col>
      <xdr:colOff>38100</xdr:colOff>
      <xdr:row>39</xdr:row>
      <xdr:rowOff>46682</xdr:rowOff>
    </xdr:to>
    <xdr:sp macro="" textlink="">
      <xdr:nvSpPr>
        <xdr:cNvPr id="545" name="楕円 544"/>
        <xdr:cNvSpPr/>
      </xdr:nvSpPr>
      <xdr:spPr>
        <a:xfrm>
          <a:off x="13652500" y="6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37809</xdr:rowOff>
    </xdr:from>
    <xdr:ext cx="534377" cy="259045"/>
    <xdr:sp macro="" textlink="">
      <xdr:nvSpPr>
        <xdr:cNvPr id="546" name="テキスト ボックス 545"/>
        <xdr:cNvSpPr txBox="1"/>
      </xdr:nvSpPr>
      <xdr:spPr>
        <a:xfrm>
          <a:off x="13436111" y="67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124133</xdr:rowOff>
    </xdr:from>
    <xdr:to>
      <xdr:col>67</xdr:col>
      <xdr:colOff>101600</xdr:colOff>
      <xdr:row>39</xdr:row>
      <xdr:rowOff>54283</xdr:rowOff>
    </xdr:to>
    <xdr:sp macro="" textlink="">
      <xdr:nvSpPr>
        <xdr:cNvPr id="547" name="楕円 546"/>
        <xdr:cNvSpPr/>
      </xdr:nvSpPr>
      <xdr:spPr>
        <a:xfrm>
          <a:off x="12763500" y="66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45410</xdr:rowOff>
    </xdr:from>
    <xdr:ext cx="534377" cy="259045"/>
    <xdr:sp macro="" textlink="">
      <xdr:nvSpPr>
        <xdr:cNvPr id="548" name="テキスト ボックス 547"/>
        <xdr:cNvSpPr txBox="1"/>
      </xdr:nvSpPr>
      <xdr:spPr>
        <a:xfrm>
          <a:off x="12547111" y="67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12914</xdr:rowOff>
    </xdr:from>
    <xdr:to>
      <xdr:col>85</xdr:col>
      <xdr:colOff>127000</xdr:colOff>
      <xdr:row>58</xdr:row>
      <xdr:rowOff>22915</xdr:rowOff>
    </xdr:to>
    <xdr:cxnSp macro="">
      <xdr:nvCxnSpPr>
        <xdr:cNvPr id="575" name="直線コネクタ 574"/>
        <xdr:cNvCxnSpPr/>
      </xdr:nvCxnSpPr>
      <xdr:spPr>
        <a:xfrm>
          <a:off x="15481300" y="995701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9915</xdr:rowOff>
    </xdr:from>
    <xdr:to>
      <xdr:col>81</xdr:col>
      <xdr:colOff>50800</xdr:colOff>
      <xdr:row>58</xdr:row>
      <xdr:rowOff>12914</xdr:rowOff>
    </xdr:to>
    <xdr:cxnSp macro="">
      <xdr:nvCxnSpPr>
        <xdr:cNvPr id="578" name="直線コネクタ 577"/>
        <xdr:cNvCxnSpPr/>
      </xdr:nvCxnSpPr>
      <xdr:spPr>
        <a:xfrm>
          <a:off x="14592300" y="9954015"/>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152527</xdr:rowOff>
    </xdr:from>
    <xdr:to>
      <xdr:col>76</xdr:col>
      <xdr:colOff>114300</xdr:colOff>
      <xdr:row>58</xdr:row>
      <xdr:rowOff>9915</xdr:rowOff>
    </xdr:to>
    <xdr:cxnSp macro="">
      <xdr:nvCxnSpPr>
        <xdr:cNvPr id="581" name="直線コネクタ 580"/>
        <xdr:cNvCxnSpPr/>
      </xdr:nvCxnSpPr>
      <xdr:spPr>
        <a:xfrm>
          <a:off x="13703300" y="9925177"/>
          <a:ext cx="889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152527</xdr:rowOff>
    </xdr:from>
    <xdr:to>
      <xdr:col>71</xdr:col>
      <xdr:colOff>177800</xdr:colOff>
      <xdr:row>58</xdr:row>
      <xdr:rowOff>14352</xdr:rowOff>
    </xdr:to>
    <xdr:cxnSp macro="">
      <xdr:nvCxnSpPr>
        <xdr:cNvPr id="584" name="直線コネクタ 583"/>
        <xdr:cNvCxnSpPr/>
      </xdr:nvCxnSpPr>
      <xdr:spPr>
        <a:xfrm flipV="1">
          <a:off x="12814300" y="9925177"/>
          <a:ext cx="889000" cy="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143565</xdr:rowOff>
    </xdr:from>
    <xdr:to>
      <xdr:col>85</xdr:col>
      <xdr:colOff>177800</xdr:colOff>
      <xdr:row>58</xdr:row>
      <xdr:rowOff>73715</xdr:rowOff>
    </xdr:to>
    <xdr:sp macro="" textlink="">
      <xdr:nvSpPr>
        <xdr:cNvPr id="594" name="楕円 593"/>
        <xdr:cNvSpPr/>
      </xdr:nvSpPr>
      <xdr:spPr>
        <a:xfrm>
          <a:off x="16268700" y="99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58492</xdr:rowOff>
    </xdr:from>
    <xdr:ext cx="534377" cy="259045"/>
    <xdr:sp macro="" textlink="">
      <xdr:nvSpPr>
        <xdr:cNvPr id="595" name="教育費該当値テキスト"/>
        <xdr:cNvSpPr txBox="1"/>
      </xdr:nvSpPr>
      <xdr:spPr>
        <a:xfrm>
          <a:off x="16370300" y="98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133564</xdr:rowOff>
    </xdr:from>
    <xdr:to>
      <xdr:col>81</xdr:col>
      <xdr:colOff>101600</xdr:colOff>
      <xdr:row>58</xdr:row>
      <xdr:rowOff>63714</xdr:rowOff>
    </xdr:to>
    <xdr:sp macro="" textlink="">
      <xdr:nvSpPr>
        <xdr:cNvPr id="596" name="楕円 595"/>
        <xdr:cNvSpPr/>
      </xdr:nvSpPr>
      <xdr:spPr>
        <a:xfrm>
          <a:off x="15430500" y="99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54841</xdr:rowOff>
    </xdr:from>
    <xdr:ext cx="534377" cy="259045"/>
    <xdr:sp macro="" textlink="">
      <xdr:nvSpPr>
        <xdr:cNvPr id="597" name="テキスト ボックス 596"/>
        <xdr:cNvSpPr txBox="1"/>
      </xdr:nvSpPr>
      <xdr:spPr>
        <a:xfrm>
          <a:off x="15214111" y="99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130565</xdr:rowOff>
    </xdr:from>
    <xdr:to>
      <xdr:col>76</xdr:col>
      <xdr:colOff>165100</xdr:colOff>
      <xdr:row>58</xdr:row>
      <xdr:rowOff>60715</xdr:rowOff>
    </xdr:to>
    <xdr:sp macro="" textlink="">
      <xdr:nvSpPr>
        <xdr:cNvPr id="598" name="楕円 597"/>
        <xdr:cNvSpPr/>
      </xdr:nvSpPr>
      <xdr:spPr>
        <a:xfrm>
          <a:off x="14541500" y="99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51842</xdr:rowOff>
    </xdr:from>
    <xdr:ext cx="534377" cy="259045"/>
    <xdr:sp macro="" textlink="">
      <xdr:nvSpPr>
        <xdr:cNvPr id="599" name="テキスト ボックス 598"/>
        <xdr:cNvSpPr txBox="1"/>
      </xdr:nvSpPr>
      <xdr:spPr>
        <a:xfrm>
          <a:off x="14325111" y="99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101727</xdr:rowOff>
    </xdr:from>
    <xdr:to>
      <xdr:col>72</xdr:col>
      <xdr:colOff>38100</xdr:colOff>
      <xdr:row>58</xdr:row>
      <xdr:rowOff>31877</xdr:rowOff>
    </xdr:to>
    <xdr:sp macro="" textlink="">
      <xdr:nvSpPr>
        <xdr:cNvPr id="600" name="楕円 599"/>
        <xdr:cNvSpPr/>
      </xdr:nvSpPr>
      <xdr:spPr>
        <a:xfrm>
          <a:off x="13652500" y="98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23004</xdr:rowOff>
    </xdr:from>
    <xdr:ext cx="534377" cy="259045"/>
    <xdr:sp macro="" textlink="">
      <xdr:nvSpPr>
        <xdr:cNvPr id="601" name="テキスト ボックス 600"/>
        <xdr:cNvSpPr txBox="1"/>
      </xdr:nvSpPr>
      <xdr:spPr>
        <a:xfrm>
          <a:off x="13436111" y="99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135002</xdr:rowOff>
    </xdr:from>
    <xdr:to>
      <xdr:col>67</xdr:col>
      <xdr:colOff>101600</xdr:colOff>
      <xdr:row>58</xdr:row>
      <xdr:rowOff>65152</xdr:rowOff>
    </xdr:to>
    <xdr:sp macro="" textlink="">
      <xdr:nvSpPr>
        <xdr:cNvPr id="602" name="楕円 601"/>
        <xdr:cNvSpPr/>
      </xdr:nvSpPr>
      <xdr:spPr>
        <a:xfrm>
          <a:off x="12763500" y="9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56279</xdr:rowOff>
    </xdr:from>
    <xdr:ext cx="534377" cy="259045"/>
    <xdr:sp macro="" textlink="">
      <xdr:nvSpPr>
        <xdr:cNvPr id="603" name="テキスト ボックス 602"/>
        <xdr:cNvSpPr txBox="1"/>
      </xdr:nvSpPr>
      <xdr:spPr>
        <a:xfrm>
          <a:off x="12547111" y="100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1752</xdr:rowOff>
    </xdr:from>
    <xdr:to>
      <xdr:col>85</xdr:col>
      <xdr:colOff>127000</xdr:colOff>
      <xdr:row>78</xdr:row>
      <xdr:rowOff>25400</xdr:rowOff>
    </xdr:to>
    <xdr:cxnSp macro="">
      <xdr:nvCxnSpPr>
        <xdr:cNvPr id="628" name="直線コネクタ 627"/>
        <xdr:cNvCxnSpPr/>
      </xdr:nvCxnSpPr>
      <xdr:spPr>
        <a:xfrm flipV="1">
          <a:off x="15481300" y="13374852"/>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151839</xdr:rowOff>
    </xdr:from>
    <xdr:to>
      <xdr:col>71</xdr:col>
      <xdr:colOff>177800</xdr:colOff>
      <xdr:row>78</xdr:row>
      <xdr:rowOff>25400</xdr:rowOff>
    </xdr:to>
    <xdr:cxnSp macro="">
      <xdr:nvCxnSpPr>
        <xdr:cNvPr id="637" name="直線コネクタ 636"/>
        <xdr:cNvCxnSpPr/>
      </xdr:nvCxnSpPr>
      <xdr:spPr>
        <a:xfrm>
          <a:off x="12814300" y="13353489"/>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122402</xdr:rowOff>
    </xdr:from>
    <xdr:to>
      <xdr:col>85</xdr:col>
      <xdr:colOff>177800</xdr:colOff>
      <xdr:row>78</xdr:row>
      <xdr:rowOff>52552</xdr:rowOff>
    </xdr:to>
    <xdr:sp macro="" textlink="">
      <xdr:nvSpPr>
        <xdr:cNvPr id="647" name="楕円 646"/>
        <xdr:cNvSpPr/>
      </xdr:nvSpPr>
      <xdr:spPr>
        <a:xfrm>
          <a:off x="162687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37329</xdr:rowOff>
    </xdr:from>
    <xdr:ext cx="469744" cy="259045"/>
    <xdr:sp macro="" textlink="">
      <xdr:nvSpPr>
        <xdr:cNvPr id="648" name="災害復旧費該当値テキスト"/>
        <xdr:cNvSpPr txBox="1"/>
      </xdr:nvSpPr>
      <xdr:spPr>
        <a:xfrm>
          <a:off x="16370300" y="1323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101039</xdr:rowOff>
    </xdr:from>
    <xdr:to>
      <xdr:col>67</xdr:col>
      <xdr:colOff>101600</xdr:colOff>
      <xdr:row>78</xdr:row>
      <xdr:rowOff>31189</xdr:rowOff>
    </xdr:to>
    <xdr:sp macro="" textlink="">
      <xdr:nvSpPr>
        <xdr:cNvPr id="655" name="楕円 654"/>
        <xdr:cNvSpPr/>
      </xdr:nvSpPr>
      <xdr:spPr>
        <a:xfrm>
          <a:off x="12763500" y="13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22316</xdr:rowOff>
    </xdr:from>
    <xdr:ext cx="469744" cy="259045"/>
    <xdr:sp macro="" textlink="">
      <xdr:nvSpPr>
        <xdr:cNvPr id="656" name="テキスト ボックス 655"/>
        <xdr:cNvSpPr txBox="1"/>
      </xdr:nvSpPr>
      <xdr:spPr>
        <a:xfrm>
          <a:off x="12579428" y="133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68940</xdr:rowOff>
    </xdr:from>
    <xdr:to>
      <xdr:col>85</xdr:col>
      <xdr:colOff>127000</xdr:colOff>
      <xdr:row>98</xdr:row>
      <xdr:rowOff>85263</xdr:rowOff>
    </xdr:to>
    <xdr:cxnSp macro="">
      <xdr:nvCxnSpPr>
        <xdr:cNvPr id="685" name="直線コネクタ 684"/>
        <xdr:cNvCxnSpPr/>
      </xdr:nvCxnSpPr>
      <xdr:spPr>
        <a:xfrm flipV="1">
          <a:off x="15481300" y="16871040"/>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85263</xdr:rowOff>
    </xdr:from>
    <xdr:to>
      <xdr:col>81</xdr:col>
      <xdr:colOff>50800</xdr:colOff>
      <xdr:row>98</xdr:row>
      <xdr:rowOff>118700</xdr:rowOff>
    </xdr:to>
    <xdr:cxnSp macro="">
      <xdr:nvCxnSpPr>
        <xdr:cNvPr id="688" name="直線コネクタ 687"/>
        <xdr:cNvCxnSpPr/>
      </xdr:nvCxnSpPr>
      <xdr:spPr>
        <a:xfrm flipV="1">
          <a:off x="14592300" y="16887363"/>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118700</xdr:rowOff>
    </xdr:from>
    <xdr:to>
      <xdr:col>76</xdr:col>
      <xdr:colOff>114300</xdr:colOff>
      <xdr:row>98</xdr:row>
      <xdr:rowOff>128099</xdr:rowOff>
    </xdr:to>
    <xdr:cxnSp macro="">
      <xdr:nvCxnSpPr>
        <xdr:cNvPr id="691" name="直線コネクタ 690"/>
        <xdr:cNvCxnSpPr/>
      </xdr:nvCxnSpPr>
      <xdr:spPr>
        <a:xfrm flipV="1">
          <a:off x="13703300" y="16920800"/>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127284</xdr:rowOff>
    </xdr:from>
    <xdr:to>
      <xdr:col>71</xdr:col>
      <xdr:colOff>177800</xdr:colOff>
      <xdr:row>98</xdr:row>
      <xdr:rowOff>128099</xdr:rowOff>
    </xdr:to>
    <xdr:cxnSp macro="">
      <xdr:nvCxnSpPr>
        <xdr:cNvPr id="694" name="直線コネクタ 693"/>
        <xdr:cNvCxnSpPr/>
      </xdr:nvCxnSpPr>
      <xdr:spPr>
        <a:xfrm>
          <a:off x="12814300" y="1692938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18140</xdr:rowOff>
    </xdr:from>
    <xdr:to>
      <xdr:col>85</xdr:col>
      <xdr:colOff>177800</xdr:colOff>
      <xdr:row>98</xdr:row>
      <xdr:rowOff>119740</xdr:rowOff>
    </xdr:to>
    <xdr:sp macro="" textlink="">
      <xdr:nvSpPr>
        <xdr:cNvPr id="704" name="楕円 703"/>
        <xdr:cNvSpPr/>
      </xdr:nvSpPr>
      <xdr:spPr>
        <a:xfrm>
          <a:off x="162687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168017</xdr:rowOff>
    </xdr:from>
    <xdr:ext cx="534377" cy="259045"/>
    <xdr:sp macro="" textlink="">
      <xdr:nvSpPr>
        <xdr:cNvPr id="705" name="公債費該当値テキスト"/>
        <xdr:cNvSpPr txBox="1"/>
      </xdr:nvSpPr>
      <xdr:spPr>
        <a:xfrm>
          <a:off x="16370300" y="167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34463</xdr:rowOff>
    </xdr:from>
    <xdr:to>
      <xdr:col>81</xdr:col>
      <xdr:colOff>101600</xdr:colOff>
      <xdr:row>98</xdr:row>
      <xdr:rowOff>136063</xdr:rowOff>
    </xdr:to>
    <xdr:sp macro="" textlink="">
      <xdr:nvSpPr>
        <xdr:cNvPr id="706" name="楕円 705"/>
        <xdr:cNvSpPr/>
      </xdr:nvSpPr>
      <xdr:spPr>
        <a:xfrm>
          <a:off x="15430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127190</xdr:rowOff>
    </xdr:from>
    <xdr:ext cx="534377" cy="259045"/>
    <xdr:sp macro="" textlink="">
      <xdr:nvSpPr>
        <xdr:cNvPr id="707" name="テキスト ボックス 706"/>
        <xdr:cNvSpPr txBox="1"/>
      </xdr:nvSpPr>
      <xdr:spPr>
        <a:xfrm>
          <a:off x="15214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67900</xdr:rowOff>
    </xdr:from>
    <xdr:to>
      <xdr:col>76</xdr:col>
      <xdr:colOff>165100</xdr:colOff>
      <xdr:row>98</xdr:row>
      <xdr:rowOff>169500</xdr:rowOff>
    </xdr:to>
    <xdr:sp macro="" textlink="">
      <xdr:nvSpPr>
        <xdr:cNvPr id="708" name="楕円 707"/>
        <xdr:cNvSpPr/>
      </xdr:nvSpPr>
      <xdr:spPr>
        <a:xfrm>
          <a:off x="14541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160627</xdr:rowOff>
    </xdr:from>
    <xdr:ext cx="534377" cy="259045"/>
    <xdr:sp macro="" textlink="">
      <xdr:nvSpPr>
        <xdr:cNvPr id="709" name="テキスト ボックス 708"/>
        <xdr:cNvSpPr txBox="1"/>
      </xdr:nvSpPr>
      <xdr:spPr>
        <a:xfrm>
          <a:off x="14325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77299</xdr:rowOff>
    </xdr:from>
    <xdr:to>
      <xdr:col>72</xdr:col>
      <xdr:colOff>38100</xdr:colOff>
      <xdr:row>99</xdr:row>
      <xdr:rowOff>7449</xdr:rowOff>
    </xdr:to>
    <xdr:sp macro="" textlink="">
      <xdr:nvSpPr>
        <xdr:cNvPr id="710" name="楕円 709"/>
        <xdr:cNvSpPr/>
      </xdr:nvSpPr>
      <xdr:spPr>
        <a:xfrm>
          <a:off x="13652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170026</xdr:rowOff>
    </xdr:from>
    <xdr:ext cx="534377" cy="259045"/>
    <xdr:sp macro="" textlink="">
      <xdr:nvSpPr>
        <xdr:cNvPr id="711" name="テキスト ボックス 710"/>
        <xdr:cNvSpPr txBox="1"/>
      </xdr:nvSpPr>
      <xdr:spPr>
        <a:xfrm>
          <a:off x="13436111" y="16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76484</xdr:rowOff>
    </xdr:from>
    <xdr:to>
      <xdr:col>67</xdr:col>
      <xdr:colOff>101600</xdr:colOff>
      <xdr:row>99</xdr:row>
      <xdr:rowOff>6634</xdr:rowOff>
    </xdr:to>
    <xdr:sp macro="" textlink="">
      <xdr:nvSpPr>
        <xdr:cNvPr id="712" name="楕円 711"/>
        <xdr:cNvSpPr/>
      </xdr:nvSpPr>
      <xdr:spPr>
        <a:xfrm>
          <a:off x="12763500" y="168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169211</xdr:rowOff>
    </xdr:from>
    <xdr:ext cx="534377" cy="259045"/>
    <xdr:sp macro="" textlink="">
      <xdr:nvSpPr>
        <xdr:cNvPr id="713" name="テキスト ボックス 712"/>
        <xdr:cNvSpPr txBox="1"/>
      </xdr:nvSpPr>
      <xdr:spPr>
        <a:xfrm>
          <a:off x="12547111" y="169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年度歳出合計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2,487,704</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3,033,170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545,466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各費目の決算額は昨年度の実績に対して、議会費、衛生費、農林水産業費、商工費、土木費、災害復旧費、公債費と多くの項目で伸びを示す中にあって、特に総務費、民生費、に大幅な減額がみられる。今回の大幅な減額につ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年度において総務費及び民生費において大型事業を実施したためである。総務費では、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年度から繰り越した「道の駅整備事業」を実施した。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年度においても大型事業である森浦湾整備事業を計上していたが、工事の大部分を翌年度に繰り越しているため、決算は少額となった。また民生費においては、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年度の大型事業である「旧梛施改修事業」（社会福祉費）を実施し、実績で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214,338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千円（一部翌年度に繰越）を計上しているが、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年度において、「こども園建設事業」等で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545,691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支出しているため比較では減少している。その他、公債費において過疎対策事業等を充当した大型事業の元金償還の始まりに伴う増額等がある。衛生費について、塵芥処理施設の設備修理費がかかり増額している。今後は当処理施設の機能維持及び改良のための費用が必要となる見込みである。土木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年度にかけて実施した道路建設（山中２号線整備事業）等が終了し、以降事業規模が縮小しているが、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年度においては補助金を受け実施した「常渡橋改修工事」（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千円）の分増額している。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商工費については昨年度に引き続き夏山園地整備事業を進め、</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30,869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56,067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千円の増加している。公債費は、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年度より過疎債を活用する大型事業等を年次を追って実施しているため償還額が増加している。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類似団体と比較した場合、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団体内順位は各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全般にわたり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で低位にあ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り、比較的効率の良い行政運営を行えている。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標準財政規模に対する財政調整基金残高は、平成18年度より減少傾向にあったが、平成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年度まで上昇に転じ、以降は僅かな減少傾向を示すも</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年度で再び上昇</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年度は大きく減少した</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。基金残高は平成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622,457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千円増加の</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627,457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千円となっている。平成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年度までは、標準財政規模の僅かな伸びにより減少していたが、</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年度は国勢調査の人口が更新され人口減少に伴い標準財政規模が低下したため上昇する</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年度は投資的事業の実施により基金を取崩したため減少し、財政調整基金</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190,000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千円の取り崩しに対して年度末に</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千円を積み戻し</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千減少している。</a:t>
          </a:r>
          <a:endPar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また、実質収支額は、平成20～23年度は10～13％台で推移し平成24年度は、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年度への繰越事業において一般財源を計上したため減少となる。平成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年度は、繰越事業にかかる一般財源の計上に加え、基金の積み戻しにより減少があり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％を割っている。</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年度は投資的事業の実施により剰余金が減少し</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という過去５年間で最も低い数値となり、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年度においては更に減少している。</a:t>
          </a:r>
          <a:r>
            <a:rPr kumimoji="1"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実質単年度収支についても実質収支額同様の傾向で数値として表れている。今後は、</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より慎重に基金を運用</a:t>
          </a:r>
          <a:r>
            <a:rPr kumimoji="1"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をしていく。</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一般会計は平成23年度まで増加となっていたが、平成24年度は繰越事業にかかる一般財源を確保したため減少、平成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年度についても繰越事業にかかる一般財源の確保に加えて基金積立を実施したため低調な推移を示している。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年度では、こども園の建設、夏山園地整備事業、道の駅の完成等、投資的事業の実施により黒字額が減少している。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年度は前年度よりも投資的経費が減少したが、収支はあまり変動なかった。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水道事業会計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の運営経費については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一般会計からの繰入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を行っていない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。平成24・</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年度は標財規模比が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％台となるも平成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年度は、水道料金の値上げにより以降上昇に転じている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年度は経営戦略策定業務委託料を支出したたことの影響により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へと下降したが、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年度においては元の比率に戻っている。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近年は、人員配置等による人件費抑制や経費の節減に努めるなど健全な事業運営に努めている。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くじらの博物館事業は、独立採算の事業形態をとっている。平成22年度において財産売払収入等による一時的な上昇があったが、平成23年度以降は基金を取り崩すなど標財規模比は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台で推移する。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年度は入館者数等の営業収益の減少に加え、動物飼育関係経費の上昇もあり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％と減少が顕著に表れる。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年度には動物の売上収入により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に大幅に上昇している。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年度においても前年度の事業を継続し積極的に取り組んだ結果、黒字を大きく伸ばした。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介護保険事業は、一般会計からの繰入により財政運営を行っている中で、平成23年度においてマイナスを計上、平成24年度プラスに転じるも低調な状況が続く。平成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年度は保険料の値上げをし以降</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をこえたが、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年度に再び</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に下降した。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国民健康保険事業は、一般会計からの繰入により財政運営を行っており、医療費の増減見通しにより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過去５年間では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％以内に留まっている。また、平成2</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・24年度については、翌年度精算還付等を見越した会計内の留保金等により僅かながら上昇する。また、平成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年度は保険給付費等の歳出が減少したため増加しているが、平成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以内で低調に推移して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年度に比べ、結果的に医療費が低くなったこと等により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に上昇している。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後期高齢者医療事業は、一般会計からの繰入で財政運営を行っており0.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％未満での推移となっている。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上記の保険事業については共通して、医療費等の上昇により財源が不足しており一般会計からの繰入によって運営している状況である。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都市計画公共下水道事業は、一般会計からの繰入で財政運営を行っており、近年は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の間で推移している。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数年前から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人員配置、修繕費及び新規処理設備を導入するなど経費の節減及び抑制に努めている。これらにより近年は繰出金においても減少傾向を示すが依然厳しい状況である。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今後も、一般会計を始めとする各会計の収支状況を把握し、健全な財政運営に努める。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2585096</v>
      </c>
      <c r="BO4" s="430"/>
      <c r="BP4" s="430"/>
      <c r="BQ4" s="430"/>
      <c r="BR4" s="430"/>
      <c r="BS4" s="430"/>
      <c r="BT4" s="430"/>
      <c r="BU4" s="431"/>
      <c r="BV4" s="429">
        <v>3137861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6.9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2487704</v>
      </c>
      <c r="BO5" s="467"/>
      <c r="BP5" s="467"/>
      <c r="BQ5" s="467"/>
      <c r="BR5" s="467"/>
      <c r="BS5" s="467"/>
      <c r="BT5" s="467"/>
      <c r="BU5" s="468"/>
      <c r="BV5" s="466">
        <v>3033170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95.2</v>
      </c>
      <c r="CU5" s="464"/>
      <c r="CV5" s="464"/>
      <c r="CW5" s="464"/>
      <c r="CX5" s="464"/>
      <c r="CY5" s="464"/>
      <c r="CZ5" s="464"/>
      <c r="DA5" s="465"/>
      <c r="DB5" s="463">
        <v>89.2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97392</v>
      </c>
      <c r="BO6" s="467"/>
      <c r="BP6" s="467"/>
      <c r="BQ6" s="467"/>
      <c r="BR6" s="467"/>
      <c r="BS6" s="467"/>
      <c r="BT6" s="467"/>
      <c r="BU6" s="468"/>
      <c r="BV6" s="466">
        <v>104691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99.3</v>
      </c>
      <c r="CU6" s="504"/>
      <c r="CV6" s="504"/>
      <c r="CW6" s="504"/>
      <c r="CX6" s="504"/>
      <c r="CY6" s="504"/>
      <c r="CZ6" s="504"/>
      <c r="DA6" s="505"/>
      <c r="DB6" s="503">
        <v>93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11185</v>
      </c>
      <c r="BO7" s="467"/>
      <c r="BP7" s="467"/>
      <c r="BQ7" s="467"/>
      <c r="BR7" s="467"/>
      <c r="BS7" s="467"/>
      <c r="BT7" s="467"/>
      <c r="BU7" s="468"/>
      <c r="BV7" s="466">
        <v>8357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1363835</v>
      </c>
      <c r="CU7" s="467"/>
      <c r="CV7" s="467"/>
      <c r="CW7" s="467"/>
      <c r="CX7" s="467"/>
      <c r="CY7" s="467"/>
      <c r="CZ7" s="467"/>
      <c r="DA7" s="468"/>
      <c r="DB7" s="466">
        <v>1405649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86207</v>
      </c>
      <c r="BO8" s="467"/>
      <c r="BP8" s="467"/>
      <c r="BQ8" s="467"/>
      <c r="BR8" s="467"/>
      <c r="BS8" s="467"/>
      <c r="BT8" s="467"/>
      <c r="BU8" s="468"/>
      <c r="BV8" s="466">
        <v>96334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0.19</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3087</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102</v>
      </c>
      <c r="AV9" s="499"/>
      <c r="AW9" s="499"/>
      <c r="AX9" s="499"/>
      <c r="AY9" s="500" t="s">
        <v>117</v>
      </c>
      <c r="AZ9" s="501"/>
      <c r="BA9" s="501"/>
      <c r="BB9" s="501"/>
      <c r="BC9" s="501"/>
      <c r="BD9" s="501"/>
      <c r="BE9" s="501"/>
      <c r="BF9" s="501"/>
      <c r="BG9" s="501"/>
      <c r="BH9" s="501"/>
      <c r="BI9" s="501"/>
      <c r="BJ9" s="501"/>
      <c r="BK9" s="501"/>
      <c r="BL9" s="501"/>
      <c r="BM9" s="502"/>
      <c r="BN9" s="466">
        <v>-10127</v>
      </c>
      <c r="BO9" s="467"/>
      <c r="BP9" s="467"/>
      <c r="BQ9" s="467"/>
      <c r="BR9" s="467"/>
      <c r="BS9" s="467"/>
      <c r="BT9" s="467"/>
      <c r="BU9" s="468"/>
      <c r="BV9" s="466">
        <v>-27705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12.3</v>
      </c>
      <c r="CU9" s="464"/>
      <c r="CV9" s="464"/>
      <c r="CW9" s="464"/>
      <c r="CX9" s="464"/>
      <c r="CY9" s="464"/>
      <c r="CZ9" s="464"/>
      <c r="DA9" s="465"/>
      <c r="DB9" s="463">
        <v>10.7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3250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150000</v>
      </c>
      <c r="BO10" s="467"/>
      <c r="BP10" s="467"/>
      <c r="BQ10" s="467"/>
      <c r="BR10" s="467"/>
      <c r="BS10" s="467"/>
      <c r="BT10" s="467"/>
      <c r="BU10" s="468"/>
      <c r="BV10" s="466">
        <v>200000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102</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3127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102</v>
      </c>
      <c r="AV12" s="499"/>
      <c r="AW12" s="499"/>
      <c r="AX12" s="499"/>
      <c r="AY12" s="500" t="s">
        <v>135</v>
      </c>
      <c r="AZ12" s="501"/>
      <c r="BA12" s="501"/>
      <c r="BB12" s="501"/>
      <c r="BC12" s="501"/>
      <c r="BD12" s="501"/>
      <c r="BE12" s="501"/>
      <c r="BF12" s="501"/>
      <c r="BG12" s="501"/>
      <c r="BH12" s="501"/>
      <c r="BI12" s="501"/>
      <c r="BJ12" s="501"/>
      <c r="BK12" s="501"/>
      <c r="BL12" s="501"/>
      <c r="BM12" s="502"/>
      <c r="BN12" s="466">
        <v>190000</v>
      </c>
      <c r="BO12" s="467"/>
      <c r="BP12" s="467"/>
      <c r="BQ12" s="467"/>
      <c r="BR12" s="467"/>
      <c r="BS12" s="467"/>
      <c r="BT12" s="467"/>
      <c r="BU12" s="468"/>
      <c r="BV12" s="466">
        <v>240000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3114</v>
      </c>
      <c r="S13" s="548"/>
      <c r="T13" s="548"/>
      <c r="U13" s="548"/>
      <c r="V13" s="549"/>
      <c r="W13" s="482" t="s">
        <v>139</v>
      </c>
      <c r="X13" s="483"/>
      <c r="Y13" s="483"/>
      <c r="Z13" s="483"/>
      <c r="AA13" s="483"/>
      <c r="AB13" s="473"/>
      <c r="AC13" s="517">
        <v>94</v>
      </c>
      <c r="AD13" s="518"/>
      <c r="AE13" s="518"/>
      <c r="AF13" s="518"/>
      <c r="AG13" s="557"/>
      <c r="AH13" s="517">
        <v>99</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-50127</v>
      </c>
      <c r="BO13" s="467"/>
      <c r="BP13" s="467"/>
      <c r="BQ13" s="467"/>
      <c r="BR13" s="467"/>
      <c r="BS13" s="467"/>
      <c r="BT13" s="467"/>
      <c r="BU13" s="468"/>
      <c r="BV13" s="466">
        <v>-67705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4.0999999999999996</v>
      </c>
      <c r="CU13" s="464"/>
      <c r="CV13" s="464"/>
      <c r="CW13" s="464"/>
      <c r="CX13" s="464"/>
      <c r="CY13" s="464"/>
      <c r="CZ13" s="464"/>
      <c r="DA13" s="465"/>
      <c r="DB13" s="463">
        <v>3.6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3194</v>
      </c>
      <c r="S14" s="548"/>
      <c r="T14" s="548"/>
      <c r="U14" s="548"/>
      <c r="V14" s="549"/>
      <c r="W14" s="456"/>
      <c r="X14" s="457"/>
      <c r="Y14" s="457"/>
      <c r="Z14" s="457"/>
      <c r="AA14" s="457"/>
      <c r="AB14" s="446"/>
      <c r="AC14" s="550">
        <v>7.2</v>
      </c>
      <c r="AD14" s="551"/>
      <c r="AE14" s="551"/>
      <c r="AF14" s="551"/>
      <c r="AG14" s="552"/>
      <c r="AH14" s="550">
        <v>7.3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3176</v>
      </c>
      <c r="S15" s="548"/>
      <c r="T15" s="548"/>
      <c r="U15" s="548"/>
      <c r="V15" s="549"/>
      <c r="W15" s="482" t="s">
        <v>148</v>
      </c>
      <c r="X15" s="483"/>
      <c r="Y15" s="483"/>
      <c r="Z15" s="483"/>
      <c r="AA15" s="483"/>
      <c r="AB15" s="473"/>
      <c r="AC15" s="517">
        <v>180</v>
      </c>
      <c r="AD15" s="518"/>
      <c r="AE15" s="518"/>
      <c r="AF15" s="518"/>
      <c r="AG15" s="557"/>
      <c r="AH15" s="517">
        <v>183</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229604</v>
      </c>
      <c r="BO15" s="430"/>
      <c r="BP15" s="430"/>
      <c r="BQ15" s="430"/>
      <c r="BR15" s="430"/>
      <c r="BS15" s="430"/>
      <c r="BT15" s="430"/>
      <c r="BU15" s="431"/>
      <c r="BV15" s="429">
        <v>232671</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13.8</v>
      </c>
      <c r="AD16" s="551"/>
      <c r="AE16" s="551"/>
      <c r="AF16" s="551"/>
      <c r="AG16" s="552"/>
      <c r="AH16" s="550">
        <v>13.5</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1250401</v>
      </c>
      <c r="BO16" s="467"/>
      <c r="BP16" s="467"/>
      <c r="BQ16" s="467"/>
      <c r="BR16" s="467"/>
      <c r="BS16" s="467"/>
      <c r="BT16" s="467"/>
      <c r="BU16" s="468"/>
      <c r="BV16" s="466">
        <v>1246522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1031</v>
      </c>
      <c r="AD17" s="518"/>
      <c r="AE17" s="518"/>
      <c r="AF17" s="518"/>
      <c r="AG17" s="557"/>
      <c r="AH17" s="517">
        <v>1072</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286895</v>
      </c>
      <c r="BO17" s="467"/>
      <c r="BP17" s="467"/>
      <c r="BQ17" s="467"/>
      <c r="BR17" s="467"/>
      <c r="BS17" s="467"/>
      <c r="BT17" s="467"/>
      <c r="BU17" s="468"/>
      <c r="BV17" s="466">
        <v>289823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5.81</v>
      </c>
      <c r="M18" s="579"/>
      <c r="N18" s="579"/>
      <c r="O18" s="579"/>
      <c r="P18" s="579"/>
      <c r="Q18" s="579"/>
      <c r="R18" s="580"/>
      <c r="S18" s="580"/>
      <c r="T18" s="580"/>
      <c r="U18" s="580"/>
      <c r="V18" s="581"/>
      <c r="W18" s="484"/>
      <c r="X18" s="485"/>
      <c r="Y18" s="485"/>
      <c r="Z18" s="485"/>
      <c r="AA18" s="485"/>
      <c r="AB18" s="476"/>
      <c r="AC18" s="582">
        <v>79</v>
      </c>
      <c r="AD18" s="583"/>
      <c r="AE18" s="583"/>
      <c r="AF18" s="583"/>
      <c r="AG18" s="584"/>
      <c r="AH18" s="582">
        <v>79.2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1299222</v>
      </c>
      <c r="BO18" s="467"/>
      <c r="BP18" s="467"/>
      <c r="BQ18" s="467"/>
      <c r="BR18" s="467"/>
      <c r="BS18" s="467"/>
      <c r="BT18" s="467"/>
      <c r="BU18" s="468"/>
      <c r="BV18" s="466">
        <v>1252458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531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1962062</v>
      </c>
      <c r="BO19" s="467"/>
      <c r="BP19" s="467"/>
      <c r="BQ19" s="467"/>
      <c r="BR19" s="467"/>
      <c r="BS19" s="467"/>
      <c r="BT19" s="467"/>
      <c r="BU19" s="468"/>
      <c r="BV19" s="466">
        <v>2039525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1384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3324757</v>
      </c>
      <c r="BO23" s="467"/>
      <c r="BP23" s="467"/>
      <c r="BQ23" s="467"/>
      <c r="BR23" s="467"/>
      <c r="BS23" s="467"/>
      <c r="BT23" s="467"/>
      <c r="BU23" s="468"/>
      <c r="BV23" s="466">
        <v>3128526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4575</v>
      </c>
      <c r="R24" s="518"/>
      <c r="S24" s="518"/>
      <c r="T24" s="518"/>
      <c r="U24" s="518"/>
      <c r="V24" s="557"/>
      <c r="W24" s="616"/>
      <c r="X24" s="604"/>
      <c r="Y24" s="605"/>
      <c r="Z24" s="516" t="s">
        <v>172</v>
      </c>
      <c r="AA24" s="496"/>
      <c r="AB24" s="496"/>
      <c r="AC24" s="496"/>
      <c r="AD24" s="496"/>
      <c r="AE24" s="496"/>
      <c r="AF24" s="496"/>
      <c r="AG24" s="497"/>
      <c r="AH24" s="517">
        <v>51</v>
      </c>
      <c r="AI24" s="518"/>
      <c r="AJ24" s="518"/>
      <c r="AK24" s="518"/>
      <c r="AL24" s="557"/>
      <c r="AM24" s="517">
        <v>147900</v>
      </c>
      <c r="AN24" s="518"/>
      <c r="AO24" s="518"/>
      <c r="AP24" s="518"/>
      <c r="AQ24" s="518"/>
      <c r="AR24" s="557"/>
      <c r="AS24" s="517">
        <v>2900</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3186107</v>
      </c>
      <c r="BO24" s="467"/>
      <c r="BP24" s="467"/>
      <c r="BQ24" s="467"/>
      <c r="BR24" s="467"/>
      <c r="BS24" s="467"/>
      <c r="BT24" s="467"/>
      <c r="BU24" s="468"/>
      <c r="BV24" s="466">
        <v>2978496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5600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176</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55341</v>
      </c>
      <c r="BO25" s="430"/>
      <c r="BP25" s="430"/>
      <c r="BQ25" s="430"/>
      <c r="BR25" s="430"/>
      <c r="BS25" s="430"/>
      <c r="BT25" s="430"/>
      <c r="BU25" s="431"/>
      <c r="BV25" s="429">
        <v>107074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5050</v>
      </c>
      <c r="R26" s="518"/>
      <c r="S26" s="518"/>
      <c r="T26" s="518"/>
      <c r="U26" s="518"/>
      <c r="V26" s="557"/>
      <c r="W26" s="616"/>
      <c r="X26" s="604"/>
      <c r="Y26" s="605"/>
      <c r="Z26" s="516" t="s">
        <v>179</v>
      </c>
      <c r="AA26" s="626"/>
      <c r="AB26" s="626"/>
      <c r="AC26" s="626"/>
      <c r="AD26" s="626"/>
      <c r="AE26" s="626"/>
      <c r="AF26" s="626"/>
      <c r="AG26" s="627"/>
      <c r="AH26" s="517" t="s">
        <v>176</v>
      </c>
      <c r="AI26" s="518"/>
      <c r="AJ26" s="518"/>
      <c r="AK26" s="518"/>
      <c r="AL26" s="557"/>
      <c r="AM26" s="517" t="s">
        <v>176</v>
      </c>
      <c r="AN26" s="518"/>
      <c r="AO26" s="518"/>
      <c r="AP26" s="518"/>
      <c r="AQ26" s="518"/>
      <c r="AR26" s="557"/>
      <c r="AS26" s="517" t="s">
        <v>137</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2850</v>
      </c>
      <c r="R27" s="518"/>
      <c r="S27" s="518"/>
      <c r="T27" s="518"/>
      <c r="U27" s="518"/>
      <c r="V27" s="557"/>
      <c r="W27" s="616"/>
      <c r="X27" s="604"/>
      <c r="Y27" s="605"/>
      <c r="Z27" s="516" t="s">
        <v>182</v>
      </c>
      <c r="AA27" s="496"/>
      <c r="AB27" s="496"/>
      <c r="AC27" s="496"/>
      <c r="AD27" s="496"/>
      <c r="AE27" s="496"/>
      <c r="AF27" s="496"/>
      <c r="AG27" s="497"/>
      <c r="AH27" s="517" t="s">
        <v>137</v>
      </c>
      <c r="AI27" s="518"/>
      <c r="AJ27" s="518"/>
      <c r="AK27" s="518"/>
      <c r="AL27" s="557"/>
      <c r="AM27" s="517" t="s">
        <v>176</v>
      </c>
      <c r="AN27" s="518"/>
      <c r="AO27" s="518"/>
      <c r="AP27" s="518"/>
      <c r="AQ27" s="518"/>
      <c r="AR27" s="557"/>
      <c r="AS27" s="517" t="s">
        <v>176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84571</v>
      </c>
      <c r="BO27" s="640"/>
      <c r="BP27" s="640"/>
      <c r="BQ27" s="640"/>
      <c r="BR27" s="640"/>
      <c r="BS27" s="640"/>
      <c r="BT27" s="640"/>
      <c r="BU27" s="641"/>
      <c r="BV27" s="639">
        <v>84571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2280</v>
      </c>
      <c r="R28" s="518"/>
      <c r="S28" s="518"/>
      <c r="T28" s="518"/>
      <c r="U28" s="518"/>
      <c r="V28" s="557"/>
      <c r="W28" s="616"/>
      <c r="X28" s="604"/>
      <c r="Y28" s="605"/>
      <c r="Z28" s="516" t="s">
        <v>185</v>
      </c>
      <c r="AA28" s="496"/>
      <c r="AB28" s="496"/>
      <c r="AC28" s="496"/>
      <c r="AD28" s="496"/>
      <c r="AE28" s="496"/>
      <c r="AF28" s="496"/>
      <c r="AG28" s="497"/>
      <c r="AH28" s="517" t="s">
        <v>176</v>
      </c>
      <c r="AI28" s="518"/>
      <c r="AJ28" s="518"/>
      <c r="AK28" s="518"/>
      <c r="AL28" s="557"/>
      <c r="AM28" s="517" t="s">
        <v>176</v>
      </c>
      <c r="AN28" s="518"/>
      <c r="AO28" s="518"/>
      <c r="AP28" s="518"/>
      <c r="AQ28" s="518"/>
      <c r="AR28" s="557"/>
      <c r="AS28" s="517" t="s">
        <v>137</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547457</v>
      </c>
      <c r="BO28" s="430"/>
      <c r="BP28" s="430"/>
      <c r="BQ28" s="430"/>
      <c r="BR28" s="430"/>
      <c r="BS28" s="430"/>
      <c r="BT28" s="430"/>
      <c r="BU28" s="431"/>
      <c r="BV28" s="429">
        <v>587457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8</v>
      </c>
      <c r="M29" s="518"/>
      <c r="N29" s="518"/>
      <c r="O29" s="518"/>
      <c r="P29" s="557"/>
      <c r="Q29" s="517">
        <v>2050</v>
      </c>
      <c r="R29" s="518"/>
      <c r="S29" s="518"/>
      <c r="T29" s="518"/>
      <c r="U29" s="518"/>
      <c r="V29" s="557"/>
      <c r="W29" s="617"/>
      <c r="X29" s="618"/>
      <c r="Y29" s="619"/>
      <c r="Z29" s="516" t="s">
        <v>188</v>
      </c>
      <c r="AA29" s="496"/>
      <c r="AB29" s="496"/>
      <c r="AC29" s="496"/>
      <c r="AD29" s="496"/>
      <c r="AE29" s="496"/>
      <c r="AF29" s="496"/>
      <c r="AG29" s="497"/>
      <c r="AH29" s="517">
        <v>51</v>
      </c>
      <c r="AI29" s="518"/>
      <c r="AJ29" s="518"/>
      <c r="AK29" s="518"/>
      <c r="AL29" s="557"/>
      <c r="AM29" s="517">
        <v>147900</v>
      </c>
      <c r="AN29" s="518"/>
      <c r="AO29" s="518"/>
      <c r="AP29" s="518"/>
      <c r="AQ29" s="518"/>
      <c r="AR29" s="557"/>
      <c r="AS29" s="517">
        <v>2900</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339082</v>
      </c>
      <c r="BO29" s="467"/>
      <c r="BP29" s="467"/>
      <c r="BQ29" s="467"/>
      <c r="BR29" s="467"/>
      <c r="BS29" s="467"/>
      <c r="BT29" s="467"/>
      <c r="BU29" s="468"/>
      <c r="BV29" s="466">
        <v>296425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94.7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616780</v>
      </c>
      <c r="BO30" s="640"/>
      <c r="BP30" s="640"/>
      <c r="BQ30" s="640"/>
      <c r="BR30" s="640"/>
      <c r="BS30" s="640"/>
      <c r="BT30" s="640"/>
      <c r="BU30" s="641"/>
      <c r="BV30" s="639">
        <v>621277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都市計画公共下水道事業</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和歌山県市町村総合事務組合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太地町開発公社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くじらの博物館事業</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紀南学園事務組合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東牟婁郡町村新宮市老人福祉施設事務組合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東牟婁郡町村新宮市老人福祉施設事務組合（公営企業会計）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那智勝浦町太地町環境衛生施設一部事務組合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新宮周辺広域市町村圏事務組合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新宮周辺広域市町村圏事務組合（公営企業会計）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和歌山地方税回収機構</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和歌山県後期高齢者医療広域連合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和歌山県後期高齢者医療広域連合（特別会計）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Xv0mKYwlZNhApQEnF6ppyZ4qc0giL4pD/zoxhx1wL1cHDn0x9xGSVLtDSR1Cc+2fIbipOeTXCdTJXeRYJhjcQ==" saltValue="xUNR43Cnr8Mf6g+x+u8D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5" t="s">
        <v>569</v>
      </c>
      <c r="D34" s="1245"/>
      <c r="E34" s="1246"/>
      <c r="F34" s="32">
        <v>4.8899999999999997</v>
      </c>
      <c r="G34" s="33">
        <v>4.6100000000000003</v>
      </c>
      <c r="H34" s="33">
        <v>1.1399999999999999</v>
      </c>
      <c r="I34" s="33">
        <v>10.47</v>
      </c>
      <c r="J34" s="34">
        <v>18.399999999999999</v>
      </c>
      <c r="K34" s="22"/>
      <c r="L34" s="22"/>
      <c r="M34" s="22"/>
      <c r="N34" s="22"/>
      <c r="O34" s="22"/>
      <c r="P34" s="22"/>
    </row>
    <row r="35" spans="1:16" ht="39" customHeight="1" x14ac:dyDescent="0.15">
      <c r="A35" s="22"/>
      <c r="B35" s="35"/>
      <c r="C35" s="1239" t="s">
        <v>570</v>
      </c>
      <c r="D35" s="1240"/>
      <c r="E35" s="1241"/>
      <c r="F35" s="36">
        <v>6.51</v>
      </c>
      <c r="G35" s="37">
        <v>7.32</v>
      </c>
      <c r="H35" s="37">
        <v>8.75</v>
      </c>
      <c r="I35" s="37">
        <v>6.59</v>
      </c>
      <c r="J35" s="38">
        <v>7.03</v>
      </c>
      <c r="K35" s="22"/>
      <c r="L35" s="22"/>
      <c r="M35" s="22"/>
      <c r="N35" s="22"/>
      <c r="O35" s="22"/>
      <c r="P35" s="22"/>
    </row>
    <row r="36" spans="1:16" ht="39" customHeight="1" x14ac:dyDescent="0.15">
      <c r="A36" s="22"/>
      <c r="B36" s="35"/>
      <c r="C36" s="1239" t="s">
        <v>571</v>
      </c>
      <c r="D36" s="1240"/>
      <c r="E36" s="1241"/>
      <c r="F36" s="36">
        <v>12.14</v>
      </c>
      <c r="G36" s="37">
        <v>8.5</v>
      </c>
      <c r="H36" s="37">
        <v>9.51</v>
      </c>
      <c r="I36" s="37">
        <v>6.85</v>
      </c>
      <c r="J36" s="38">
        <v>6.32</v>
      </c>
      <c r="K36" s="22"/>
      <c r="L36" s="22"/>
      <c r="M36" s="22"/>
      <c r="N36" s="22"/>
      <c r="O36" s="22"/>
      <c r="P36" s="22"/>
    </row>
    <row r="37" spans="1:16" ht="39" customHeight="1" x14ac:dyDescent="0.15">
      <c r="A37" s="22"/>
      <c r="B37" s="35"/>
      <c r="C37" s="1239" t="s">
        <v>572</v>
      </c>
      <c r="D37" s="1240"/>
      <c r="E37" s="1241"/>
      <c r="F37" s="36">
        <v>0.43</v>
      </c>
      <c r="G37" s="37">
        <v>0.01</v>
      </c>
      <c r="H37" s="37">
        <v>0.12</v>
      </c>
      <c r="I37" s="37">
        <v>0.25</v>
      </c>
      <c r="J37" s="38">
        <v>0.37</v>
      </c>
      <c r="K37" s="22"/>
      <c r="L37" s="22"/>
      <c r="M37" s="22"/>
      <c r="N37" s="22"/>
      <c r="O37" s="22"/>
      <c r="P37" s="22"/>
    </row>
    <row r="38" spans="1:16" ht="39" customHeight="1" x14ac:dyDescent="0.15">
      <c r="A38" s="22"/>
      <c r="B38" s="35"/>
      <c r="C38" s="1239" t="s">
        <v>573</v>
      </c>
      <c r="D38" s="1240"/>
      <c r="E38" s="1241"/>
      <c r="F38" s="36">
        <v>0</v>
      </c>
      <c r="G38" s="37">
        <v>0</v>
      </c>
      <c r="H38" s="37">
        <v>0.13</v>
      </c>
      <c r="I38" s="37">
        <v>0.12</v>
      </c>
      <c r="J38" s="38">
        <v>0.08</v>
      </c>
      <c r="K38" s="22"/>
      <c r="L38" s="22"/>
      <c r="M38" s="22"/>
      <c r="N38" s="22"/>
      <c r="O38" s="22"/>
      <c r="P38" s="22"/>
    </row>
    <row r="39" spans="1:16" ht="39" customHeight="1" x14ac:dyDescent="0.15">
      <c r="A39" s="22"/>
      <c r="B39" s="35"/>
      <c r="C39" s="1239" t="s">
        <v>574</v>
      </c>
      <c r="D39" s="1240"/>
      <c r="E39" s="1241"/>
      <c r="F39" s="36">
        <v>0.39</v>
      </c>
      <c r="G39" s="37">
        <v>0.92</v>
      </c>
      <c r="H39" s="37">
        <v>1.08</v>
      </c>
      <c r="I39" s="37">
        <v>2.27</v>
      </c>
      <c r="J39" s="38">
        <v>0.06</v>
      </c>
      <c r="K39" s="22"/>
      <c r="L39" s="22"/>
      <c r="M39" s="22"/>
      <c r="N39" s="22"/>
      <c r="O39" s="22"/>
      <c r="P39" s="22"/>
    </row>
    <row r="40" spans="1:16" ht="39" customHeight="1" x14ac:dyDescent="0.15">
      <c r="A40" s="22"/>
      <c r="B40" s="35"/>
      <c r="C40" s="1239" t="s">
        <v>575</v>
      </c>
      <c r="D40" s="1240"/>
      <c r="E40" s="1241"/>
      <c r="F40" s="36">
        <v>0.33</v>
      </c>
      <c r="G40" s="37">
        <v>1.68</v>
      </c>
      <c r="H40" s="37">
        <v>1.04</v>
      </c>
      <c r="I40" s="37">
        <v>0.77</v>
      </c>
      <c r="J40" s="38">
        <v>0</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576</v>
      </c>
      <c r="D42" s="1240"/>
      <c r="E42" s="1241"/>
      <c r="F42" s="36" t="s">
        <v>577</v>
      </c>
      <c r="G42" s="37" t="s">
        <v>519</v>
      </c>
      <c r="H42" s="37" t="s">
        <v>519</v>
      </c>
      <c r="I42" s="37" t="s">
        <v>519</v>
      </c>
      <c r="J42" s="38" t="s">
        <v>519</v>
      </c>
      <c r="K42" s="22"/>
      <c r="L42" s="22"/>
      <c r="M42" s="22"/>
      <c r="N42" s="22"/>
      <c r="O42" s="22"/>
      <c r="P42" s="22"/>
    </row>
    <row r="43" spans="1:16" ht="39" customHeight="1" thickBot="1" x14ac:dyDescent="0.2">
      <c r="A43" s="22"/>
      <c r="B43" s="40"/>
      <c r="C43" s="1242" t="s">
        <v>578</v>
      </c>
      <c r="D43" s="1243"/>
      <c r="E43" s="1244"/>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GOsf5EKd0264yM8Q13cbJ5dBEmQZ5jkTvayyZVPvUfzM5+878KVPLYWp5DUotv8cJUUOTk3CEh9lOe4rxAong==" saltValue="g/tUPSpmjt9wE+wgrjS1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155</v>
      </c>
      <c r="L45" s="60">
        <v>159</v>
      </c>
      <c r="M45" s="60">
        <v>167</v>
      </c>
      <c r="N45" s="60">
        <v>219</v>
      </c>
      <c r="O45" s="61">
        <v>241</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519</v>
      </c>
      <c r="L46" s="64" t="s">
        <v>519</v>
      </c>
      <c r="M46" s="64" t="s">
        <v>519</v>
      </c>
      <c r="N46" s="64" t="s">
        <v>519</v>
      </c>
      <c r="O46" s="65" t="s">
        <v>519</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519</v>
      </c>
      <c r="L47" s="64" t="s">
        <v>519</v>
      </c>
      <c r="M47" s="64" t="s">
        <v>519</v>
      </c>
      <c r="N47" s="64" t="s">
        <v>519</v>
      </c>
      <c r="O47" s="65" t="s">
        <v>519</v>
      </c>
      <c r="P47" s="48"/>
      <c r="Q47" s="48"/>
      <c r="R47" s="48"/>
      <c r="S47" s="48"/>
      <c r="T47" s="48"/>
      <c r="U47" s="48"/>
    </row>
    <row r="48" spans="1:21" ht="30.75" customHeight="1" x14ac:dyDescent="0.15">
      <c r="A48" s="48"/>
      <c r="B48" s="1249"/>
      <c r="C48" s="1250"/>
      <c r="D48" s="62"/>
      <c r="E48" s="1255" t="s">
        <v>15</v>
      </c>
      <c r="F48" s="1255"/>
      <c r="G48" s="1255"/>
      <c r="H48" s="1255"/>
      <c r="I48" s="1255"/>
      <c r="J48" s="1256"/>
      <c r="K48" s="63">
        <v>25</v>
      </c>
      <c r="L48" s="64">
        <v>21</v>
      </c>
      <c r="M48" s="64">
        <v>21</v>
      </c>
      <c r="N48" s="64">
        <v>17</v>
      </c>
      <c r="O48" s="65">
        <v>16</v>
      </c>
      <c r="P48" s="48"/>
      <c r="Q48" s="48"/>
      <c r="R48" s="48"/>
      <c r="S48" s="48"/>
      <c r="T48" s="48"/>
      <c r="U48" s="48"/>
    </row>
    <row r="49" spans="1:21" ht="30.75" customHeight="1" x14ac:dyDescent="0.15">
      <c r="A49" s="48"/>
      <c r="B49" s="1249"/>
      <c r="C49" s="1250"/>
      <c r="D49" s="62"/>
      <c r="E49" s="1255" t="s">
        <v>16</v>
      </c>
      <c r="F49" s="1255"/>
      <c r="G49" s="1255"/>
      <c r="H49" s="1255"/>
      <c r="I49" s="1255"/>
      <c r="J49" s="1256"/>
      <c r="K49" s="63" t="s">
        <v>519</v>
      </c>
      <c r="L49" s="64" t="s">
        <v>519</v>
      </c>
      <c r="M49" s="64" t="s">
        <v>519</v>
      </c>
      <c r="N49" s="64" t="s">
        <v>519</v>
      </c>
      <c r="O49" s="65" t="s">
        <v>519</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519</v>
      </c>
      <c r="L50" s="64" t="s">
        <v>519</v>
      </c>
      <c r="M50" s="64" t="s">
        <v>519</v>
      </c>
      <c r="N50" s="64" t="s">
        <v>519</v>
      </c>
      <c r="O50" s="65" t="s">
        <v>519</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519</v>
      </c>
      <c r="L51" s="64" t="s">
        <v>519</v>
      </c>
      <c r="M51" s="64" t="s">
        <v>519</v>
      </c>
      <c r="N51" s="64" t="s">
        <v>519</v>
      </c>
      <c r="O51" s="65" t="s">
        <v>519</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139</v>
      </c>
      <c r="L52" s="64">
        <v>139</v>
      </c>
      <c r="M52" s="64">
        <v>148</v>
      </c>
      <c r="N52" s="64">
        <v>185</v>
      </c>
      <c r="O52" s="65">
        <v>200</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41</v>
      </c>
      <c r="L53" s="69">
        <v>41</v>
      </c>
      <c r="M53" s="69">
        <v>40</v>
      </c>
      <c r="N53" s="69">
        <v>51</v>
      </c>
      <c r="O53" s="70">
        <v>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519</v>
      </c>
      <c r="L57" s="83" t="s">
        <v>519</v>
      </c>
      <c r="M57" s="83" t="s">
        <v>519</v>
      </c>
      <c r="N57" s="83" t="s">
        <v>519</v>
      </c>
      <c r="O57" s="84" t="s">
        <v>519</v>
      </c>
    </row>
    <row r="58" spans="1:21" ht="31.5" customHeight="1" thickBot="1" x14ac:dyDescent="0.2">
      <c r="B58" s="1265"/>
      <c r="C58" s="1266"/>
      <c r="D58" s="1270" t="s">
        <v>27</v>
      </c>
      <c r="E58" s="1271"/>
      <c r="F58" s="1271"/>
      <c r="G58" s="1271"/>
      <c r="H58" s="1271"/>
      <c r="I58" s="1271"/>
      <c r="J58" s="1272"/>
      <c r="K58" s="85" t="s">
        <v>519</v>
      </c>
      <c r="L58" s="86" t="s">
        <v>519</v>
      </c>
      <c r="M58" s="86" t="s">
        <v>519</v>
      </c>
      <c r="N58" s="86" t="s">
        <v>519</v>
      </c>
      <c r="O58" s="87" t="s">
        <v>519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rY0H/H8VhoTPbW8E6amsHCg+hLjlLWOV/12cHKJgZMtPxNT1D1AMLI9KndPfdunEdDpmVx2k75cxQUiKUH6g==" saltValue="Wlo44wjH+ElfUrZgMSyE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3" t="s">
        <v>30</v>
      </c>
      <c r="C41" s="1274"/>
      <c r="D41" s="101"/>
      <c r="E41" s="1279" t="s">
        <v>31</v>
      </c>
      <c r="F41" s="1279"/>
      <c r="G41" s="1279"/>
      <c r="H41" s="1280"/>
      <c r="I41" s="102">
        <v>2338</v>
      </c>
      <c r="J41" s="103">
        <v>2490</v>
      </c>
      <c r="K41" s="103">
        <v>2536</v>
      </c>
      <c r="L41" s="103">
        <v>3129</v>
      </c>
      <c r="M41" s="104">
        <v>3325</v>
      </c>
    </row>
    <row r="42" spans="2:13" ht="27.75" customHeight="1" x14ac:dyDescent="0.15">
      <c r="B42" s="1275"/>
      <c r="C42" s="1276"/>
      <c r="D42" s="105"/>
      <c r="E42" s="1281" t="s">
        <v>32</v>
      </c>
      <c r="F42" s="1281"/>
      <c r="G42" s="1281"/>
      <c r="H42" s="1282"/>
      <c r="I42" s="106" t="s">
        <v>519</v>
      </c>
      <c r="J42" s="107" t="s">
        <v>519</v>
      </c>
      <c r="K42" s="107" t="s">
        <v>519</v>
      </c>
      <c r="L42" s="107" t="s">
        <v>519</v>
      </c>
      <c r="M42" s="108" t="s">
        <v>519</v>
      </c>
    </row>
    <row r="43" spans="2:13" ht="27.75" customHeight="1" x14ac:dyDescent="0.15">
      <c r="B43" s="1275"/>
      <c r="C43" s="1276"/>
      <c r="D43" s="105"/>
      <c r="E43" s="1281" t="s">
        <v>33</v>
      </c>
      <c r="F43" s="1281"/>
      <c r="G43" s="1281"/>
      <c r="H43" s="1282"/>
      <c r="I43" s="106">
        <v>158</v>
      </c>
      <c r="J43" s="107">
        <v>186</v>
      </c>
      <c r="K43" s="107">
        <v>174</v>
      </c>
      <c r="L43" s="107">
        <v>148</v>
      </c>
      <c r="M43" s="108">
        <v>125</v>
      </c>
    </row>
    <row r="44" spans="2:13" ht="27.75" customHeight="1" x14ac:dyDescent="0.15">
      <c r="B44" s="1275"/>
      <c r="C44" s="1276"/>
      <c r="D44" s="105"/>
      <c r="E44" s="1281" t="s">
        <v>34</v>
      </c>
      <c r="F44" s="1281"/>
      <c r="G44" s="1281"/>
      <c r="H44" s="1282"/>
      <c r="I44" s="106">
        <v>102</v>
      </c>
      <c r="J44" s="107">
        <v>102</v>
      </c>
      <c r="K44" s="107">
        <v>102</v>
      </c>
      <c r="L44" s="107">
        <v>102</v>
      </c>
      <c r="M44" s="108">
        <v>101</v>
      </c>
    </row>
    <row r="45" spans="2:13" ht="27.75" customHeight="1" x14ac:dyDescent="0.15">
      <c r="B45" s="1275"/>
      <c r="C45" s="1276"/>
      <c r="D45" s="105"/>
      <c r="E45" s="1281" t="s">
        <v>35</v>
      </c>
      <c r="F45" s="1281"/>
      <c r="G45" s="1281"/>
      <c r="H45" s="1282"/>
      <c r="I45" s="106">
        <v>620</v>
      </c>
      <c r="J45" s="107">
        <v>647</v>
      </c>
      <c r="K45" s="107">
        <v>603</v>
      </c>
      <c r="L45" s="107">
        <v>580</v>
      </c>
      <c r="M45" s="108">
        <v>555</v>
      </c>
    </row>
    <row r="46" spans="2:13" ht="27.75" customHeight="1" x14ac:dyDescent="0.15">
      <c r="B46" s="1275"/>
      <c r="C46" s="1276"/>
      <c r="D46" s="109"/>
      <c r="E46" s="1281" t="s">
        <v>36</v>
      </c>
      <c r="F46" s="1281"/>
      <c r="G46" s="1281"/>
      <c r="H46" s="1282"/>
      <c r="I46" s="106" t="s">
        <v>519</v>
      </c>
      <c r="J46" s="107" t="s">
        <v>519</v>
      </c>
      <c r="K46" s="107" t="s">
        <v>519</v>
      </c>
      <c r="L46" s="107" t="s">
        <v>519</v>
      </c>
      <c r="M46" s="108" t="s">
        <v>519</v>
      </c>
    </row>
    <row r="47" spans="2:13" ht="27.75" customHeight="1" x14ac:dyDescent="0.15">
      <c r="B47" s="1275"/>
      <c r="C47" s="1276"/>
      <c r="D47" s="110"/>
      <c r="E47" s="1283" t="s">
        <v>37</v>
      </c>
      <c r="F47" s="1284"/>
      <c r="G47" s="1284"/>
      <c r="H47" s="1285"/>
      <c r="I47" s="106" t="s">
        <v>519</v>
      </c>
      <c r="J47" s="107" t="s">
        <v>519</v>
      </c>
      <c r="K47" s="107" t="s">
        <v>519</v>
      </c>
      <c r="L47" s="107" t="s">
        <v>519</v>
      </c>
      <c r="M47" s="108" t="s">
        <v>519</v>
      </c>
    </row>
    <row r="48" spans="2:13" ht="27.75" customHeight="1" x14ac:dyDescent="0.15">
      <c r="B48" s="1275"/>
      <c r="C48" s="1276"/>
      <c r="D48" s="105"/>
      <c r="E48" s="1281" t="s">
        <v>38</v>
      </c>
      <c r="F48" s="1281"/>
      <c r="G48" s="1281"/>
      <c r="H48" s="1282"/>
      <c r="I48" s="106" t="s">
        <v>519</v>
      </c>
      <c r="J48" s="107" t="s">
        <v>519</v>
      </c>
      <c r="K48" s="107" t="s">
        <v>519</v>
      </c>
      <c r="L48" s="107" t="s">
        <v>519</v>
      </c>
      <c r="M48" s="108" t="s">
        <v>519</v>
      </c>
    </row>
    <row r="49" spans="2:13" ht="27.75" customHeight="1" x14ac:dyDescent="0.15">
      <c r="B49" s="1277"/>
      <c r="C49" s="1278"/>
      <c r="D49" s="105"/>
      <c r="E49" s="1281" t="s">
        <v>39</v>
      </c>
      <c r="F49" s="1281"/>
      <c r="G49" s="1281"/>
      <c r="H49" s="1282"/>
      <c r="I49" s="106" t="s">
        <v>519</v>
      </c>
      <c r="J49" s="107" t="s">
        <v>519</v>
      </c>
      <c r="K49" s="107" t="s">
        <v>519</v>
      </c>
      <c r="L49" s="107" t="s">
        <v>519</v>
      </c>
      <c r="M49" s="108" t="s">
        <v>519</v>
      </c>
    </row>
    <row r="50" spans="2:13" ht="27.75" customHeight="1" x14ac:dyDescent="0.15">
      <c r="B50" s="1286" t="s">
        <v>40</v>
      </c>
      <c r="C50" s="1287"/>
      <c r="D50" s="111"/>
      <c r="E50" s="1281" t="s">
        <v>41</v>
      </c>
      <c r="F50" s="1281"/>
      <c r="G50" s="1281"/>
      <c r="H50" s="1282"/>
      <c r="I50" s="106">
        <v>1726</v>
      </c>
      <c r="J50" s="107">
        <v>1695</v>
      </c>
      <c r="K50" s="107">
        <v>1625</v>
      </c>
      <c r="L50" s="107">
        <v>1570</v>
      </c>
      <c r="M50" s="108">
        <v>1574</v>
      </c>
    </row>
    <row r="51" spans="2:13" ht="27.75" customHeight="1" x14ac:dyDescent="0.15">
      <c r="B51" s="1275"/>
      <c r="C51" s="1276"/>
      <c r="D51" s="105"/>
      <c r="E51" s="1281" t="s">
        <v>42</v>
      </c>
      <c r="F51" s="1281"/>
      <c r="G51" s="1281"/>
      <c r="H51" s="1282"/>
      <c r="I51" s="106" t="s">
        <v>519</v>
      </c>
      <c r="J51" s="107" t="s">
        <v>519</v>
      </c>
      <c r="K51" s="107" t="s">
        <v>519</v>
      </c>
      <c r="L51" s="107" t="s">
        <v>519</v>
      </c>
      <c r="M51" s="108" t="s">
        <v>519</v>
      </c>
    </row>
    <row r="52" spans="2:13" ht="27.75" customHeight="1" x14ac:dyDescent="0.15">
      <c r="B52" s="1277"/>
      <c r="C52" s="1278"/>
      <c r="D52" s="105"/>
      <c r="E52" s="1281" t="s">
        <v>43</v>
      </c>
      <c r="F52" s="1281"/>
      <c r="G52" s="1281"/>
      <c r="H52" s="1282"/>
      <c r="I52" s="106">
        <v>2078</v>
      </c>
      <c r="J52" s="107">
        <v>2180</v>
      </c>
      <c r="K52" s="107">
        <v>2169</v>
      </c>
      <c r="L52" s="107">
        <v>2574</v>
      </c>
      <c r="M52" s="108">
        <v>2698</v>
      </c>
    </row>
    <row r="53" spans="2:13" ht="27.75" customHeight="1" thickBot="1" x14ac:dyDescent="0.2">
      <c r="B53" s="1288" t="s">
        <v>44</v>
      </c>
      <c r="C53" s="1289"/>
      <c r="D53" s="112"/>
      <c r="E53" s="1290" t="s">
        <v>45</v>
      </c>
      <c r="F53" s="1290"/>
      <c r="G53" s="1290"/>
      <c r="H53" s="1291"/>
      <c r="I53" s="113">
        <v>-586</v>
      </c>
      <c r="J53" s="114">
        <v>-450</v>
      </c>
      <c r="K53" s="114">
        <v>-379</v>
      </c>
      <c r="L53" s="114">
        <v>-185</v>
      </c>
      <c r="M53" s="115">
        <v>-166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7IgChhURduaEczoaf9vzA84aRjoVj0zjT2x+pXp9MPCD3vQ3Aa89S8eLUhRxy9putSAl5xdfkqVLvAX8ozvg==" saltValue="1bCRr2nGzc0KzhxJfz6S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300" t="s">
        <v>48</v>
      </c>
      <c r="D55" s="1300"/>
      <c r="E55" s="1301"/>
      <c r="F55" s="127">
        <v>627</v>
      </c>
      <c r="G55" s="127">
        <v>587</v>
      </c>
      <c r="H55" s="128">
        <v>547</v>
      </c>
    </row>
    <row r="56" spans="2:8" ht="52.5" customHeight="1" x14ac:dyDescent="0.15">
      <c r="B56" s="129"/>
      <c r="C56" s="1302" t="s">
        <v>49</v>
      </c>
      <c r="D56" s="1302"/>
      <c r="E56" s="1303"/>
      <c r="F56" s="130">
        <v>306</v>
      </c>
      <c r="G56" s="130">
        <v>296</v>
      </c>
      <c r="H56" s="131">
        <v>339</v>
      </c>
    </row>
    <row r="57" spans="2:8" ht="53.25" customHeight="1" x14ac:dyDescent="0.15">
      <c r="B57" s="129"/>
      <c r="C57" s="1304" t="s">
        <v>50</v>
      </c>
      <c r="D57" s="1304"/>
      <c r="E57" s="1305"/>
      <c r="F57" s="132">
        <v>626</v>
      </c>
      <c r="G57" s="132">
        <v>621</v>
      </c>
      <c r="H57" s="133">
        <v>617</v>
      </c>
    </row>
    <row r="58" spans="2:8" ht="45.75" customHeight="1" x14ac:dyDescent="0.15">
      <c r="B58" s="134"/>
      <c r="C58" s="1292" t="s">
        <v>600</v>
      </c>
      <c r="D58" s="1293"/>
      <c r="E58" s="1294"/>
      <c r="F58" s="135">
        <v>287</v>
      </c>
      <c r="G58" s="135">
        <v>287</v>
      </c>
      <c r="H58" s="136">
        <v>287</v>
      </c>
    </row>
    <row r="59" spans="2:8" ht="45.75" customHeight="1" x14ac:dyDescent="0.15">
      <c r="B59" s="134"/>
      <c r="C59" s="1292" t="s">
        <v>601</v>
      </c>
      <c r="D59" s="1293"/>
      <c r="E59" s="1294"/>
      <c r="F59" s="135">
        <v>132</v>
      </c>
      <c r="G59" s="135">
        <v>132</v>
      </c>
      <c r="H59" s="136">
        <v>132</v>
      </c>
    </row>
    <row r="60" spans="2:8" ht="45.75" customHeight="1" x14ac:dyDescent="0.15">
      <c r="B60" s="134"/>
      <c r="C60" s="1292" t="s">
        <v>602</v>
      </c>
      <c r="D60" s="1293"/>
      <c r="E60" s="1294"/>
      <c r="F60" s="135">
        <v>79</v>
      </c>
      <c r="G60" s="135">
        <v>75</v>
      </c>
      <c r="H60" s="136">
        <v>70</v>
      </c>
    </row>
    <row r="61" spans="2:8" ht="45.75" customHeight="1" x14ac:dyDescent="0.15">
      <c r="B61" s="134"/>
      <c r="C61" s="1292" t="s">
        <v>603</v>
      </c>
      <c r="D61" s="1293"/>
      <c r="E61" s="1294"/>
      <c r="F61" s="135">
        <v>60</v>
      </c>
      <c r="G61" s="135">
        <v>60</v>
      </c>
      <c r="H61" s="136">
        <v>60</v>
      </c>
    </row>
    <row r="62" spans="2:8" ht="45.75" customHeight="1" thickBot="1" x14ac:dyDescent="0.2">
      <c r="B62" s="137"/>
      <c r="C62" s="1295" t="s">
        <v>604</v>
      </c>
      <c r="D62" s="1296"/>
      <c r="E62" s="1297"/>
      <c r="F62" s="138">
        <v>58</v>
      </c>
      <c r="G62" s="138">
        <v>58</v>
      </c>
      <c r="H62" s="139">
        <v>58</v>
      </c>
    </row>
    <row r="63" spans="2:8" ht="52.5" customHeight="1" thickBot="1" x14ac:dyDescent="0.2">
      <c r="B63" s="140"/>
      <c r="C63" s="1298" t="s">
        <v>51</v>
      </c>
      <c r="D63" s="1298"/>
      <c r="E63" s="1299"/>
      <c r="F63" s="141">
        <v>1560</v>
      </c>
      <c r="G63" s="141">
        <v>1505</v>
      </c>
      <c r="H63" s="142">
        <v>1503</v>
      </c>
    </row>
    <row r="64" spans="2:8" ht="15" customHeight="1" x14ac:dyDescent="0.15"/>
    <row r="65" ht="0" hidden="1" customHeight="1" x14ac:dyDescent="0.15"/>
    <row r="66" ht="0" hidden="1" customHeight="1" x14ac:dyDescent="0.15"/>
  </sheetData>
  <sheetProtection algorithmName="SHA-512" hashValue="naoU/EXmxavqt4hlbh4Ps2OhKKiQhC/DJe+exZ442E2vfdFs1EYvVLeJjz+hhXNqxBUYFJ/mRKtYAi3SlPCV8g==" saltValue="P4WYEC11BoyIXzTqYS7L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CF20" sqref="CF2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608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610</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70.8</v>
      </c>
      <c r="BY53" s="1306"/>
      <c r="BZ53" s="1306"/>
      <c r="CA53" s="1306"/>
      <c r="CB53" s="1306"/>
      <c r="CC53" s="1306"/>
      <c r="CD53" s="1306"/>
      <c r="CE53" s="1306"/>
      <c r="CF53" s="1306">
        <v>73.099999999999994</v>
      </c>
      <c r="CG53" s="1306"/>
      <c r="CH53" s="1306"/>
      <c r="CI53" s="1306"/>
      <c r="CJ53" s="1306"/>
      <c r="CK53" s="1306"/>
      <c r="CL53" s="1306"/>
      <c r="CM53" s="1306"/>
      <c r="CN53" s="1306">
        <v>64.599999999999994</v>
      </c>
      <c r="CO53" s="1306"/>
      <c r="CP53" s="1306"/>
      <c r="CQ53" s="1306"/>
      <c r="CR53" s="1306"/>
      <c r="CS53" s="1306"/>
      <c r="CT53" s="1306"/>
      <c r="CU53" s="1306"/>
      <c r="CV53" s="1306">
        <v>64.2</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614</v>
      </c>
      <c r="AO55" s="1311"/>
      <c r="AP55" s="1311"/>
      <c r="AQ55" s="1311"/>
      <c r="AR55" s="1311"/>
      <c r="AS55" s="1311"/>
      <c r="AT55" s="1311"/>
      <c r="AU55" s="1311"/>
      <c r="AV55" s="1311"/>
      <c r="AW55" s="1311"/>
      <c r="AX55" s="1311"/>
      <c r="AY55" s="1311"/>
      <c r="AZ55" s="1311"/>
      <c r="BA55" s="1311"/>
      <c r="BB55" s="1309" t="s">
        <v>611</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613</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57.1</v>
      </c>
      <c r="BY57" s="1306"/>
      <c r="BZ57" s="1306"/>
      <c r="CA57" s="1306"/>
      <c r="CB57" s="1306"/>
      <c r="CC57" s="1306"/>
      <c r="CD57" s="1306"/>
      <c r="CE57" s="1306"/>
      <c r="CF57" s="1306">
        <v>57.9</v>
      </c>
      <c r="CG57" s="1306"/>
      <c r="CH57" s="1306"/>
      <c r="CI57" s="1306"/>
      <c r="CJ57" s="1306"/>
      <c r="CK57" s="1306"/>
      <c r="CL57" s="1306"/>
      <c r="CM57" s="1306"/>
      <c r="CN57" s="1306">
        <v>58.2</v>
      </c>
      <c r="CO57" s="1306"/>
      <c r="CP57" s="1306"/>
      <c r="CQ57" s="1306"/>
      <c r="CR57" s="1306"/>
      <c r="CS57" s="1306"/>
      <c r="CT57" s="1306"/>
      <c r="CU57" s="1306"/>
      <c r="CV57" s="1306">
        <v>58.7</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610</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06">
        <v>4.5</v>
      </c>
      <c r="BQ75" s="1306"/>
      <c r="BR75" s="1306"/>
      <c r="BS75" s="1306"/>
      <c r="BT75" s="1306"/>
      <c r="BU75" s="1306"/>
      <c r="BV75" s="1306"/>
      <c r="BW75" s="1306"/>
      <c r="BX75" s="1306">
        <v>3.9</v>
      </c>
      <c r="BY75" s="1306"/>
      <c r="BZ75" s="1306"/>
      <c r="CA75" s="1306"/>
      <c r="CB75" s="1306"/>
      <c r="CC75" s="1306"/>
      <c r="CD75" s="1306"/>
      <c r="CE75" s="1306"/>
      <c r="CF75" s="1306">
        <v>3.4</v>
      </c>
      <c r="CG75" s="1306"/>
      <c r="CH75" s="1306"/>
      <c r="CI75" s="1306"/>
      <c r="CJ75" s="1306"/>
      <c r="CK75" s="1306"/>
      <c r="CL75" s="1306"/>
      <c r="CM75" s="1306"/>
      <c r="CN75" s="1306">
        <v>3.6</v>
      </c>
      <c r="CO75" s="1306"/>
      <c r="CP75" s="1306"/>
      <c r="CQ75" s="1306"/>
      <c r="CR75" s="1306"/>
      <c r="CS75" s="1306"/>
      <c r="CT75" s="1306"/>
      <c r="CU75" s="1306"/>
      <c r="CV75" s="1306">
        <v>4.0999999999999996</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614</v>
      </c>
      <c r="AO77" s="1311"/>
      <c r="AP77" s="1311"/>
      <c r="AQ77" s="1311"/>
      <c r="AR77" s="1311"/>
      <c r="AS77" s="1311"/>
      <c r="AT77" s="1311"/>
      <c r="AU77" s="1311"/>
      <c r="AV77" s="1311"/>
      <c r="AW77" s="1311"/>
      <c r="AX77" s="1311"/>
      <c r="AY77" s="1311"/>
      <c r="AZ77" s="1311"/>
      <c r="BA77" s="1311"/>
      <c r="BB77" s="1309" t="s">
        <v>617</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618</v>
      </c>
      <c r="BC79" s="1309"/>
      <c r="BD79" s="1309"/>
      <c r="BE79" s="1309"/>
      <c r="BF79" s="1309"/>
      <c r="BG79" s="1309"/>
      <c r="BH79" s="1309"/>
      <c r="BI79" s="1309"/>
      <c r="BJ79" s="1309"/>
      <c r="BK79" s="1309"/>
      <c r="BL79" s="1309"/>
      <c r="BM79" s="1309"/>
      <c r="BN79" s="1309"/>
      <c r="BO79" s="1309"/>
      <c r="BP79" s="1306">
        <v>7.7</v>
      </c>
      <c r="BQ79" s="1306"/>
      <c r="BR79" s="1306"/>
      <c r="BS79" s="1306"/>
      <c r="BT79" s="1306"/>
      <c r="BU79" s="1306"/>
      <c r="BV79" s="1306"/>
      <c r="BW79" s="1306"/>
      <c r="BX79" s="1306">
        <v>6.4</v>
      </c>
      <c r="BY79" s="1306"/>
      <c r="BZ79" s="1306"/>
      <c r="CA79" s="1306"/>
      <c r="CB79" s="1306"/>
      <c r="CC79" s="1306"/>
      <c r="CD79" s="1306"/>
      <c r="CE79" s="1306"/>
      <c r="CF79" s="1306">
        <v>6.9</v>
      </c>
      <c r="CG79" s="1306"/>
      <c r="CH79" s="1306"/>
      <c r="CI79" s="1306"/>
      <c r="CJ79" s="1306"/>
      <c r="CK79" s="1306"/>
      <c r="CL79" s="1306"/>
      <c r="CM79" s="1306"/>
      <c r="CN79" s="1306">
        <v>7.1</v>
      </c>
      <c r="CO79" s="1306"/>
      <c r="CP79" s="1306"/>
      <c r="CQ79" s="1306"/>
      <c r="CR79" s="1306"/>
      <c r="CS79" s="1306"/>
      <c r="CT79" s="1306"/>
      <c r="CU79" s="1306"/>
      <c r="CV79" s="1306">
        <v>7.4</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mFrN7X8FQUQPbotRBuv+6PDZlPyqKflnFeft612NE77rQxFZDPJxIksP9xcnt8O2ZZVejlNI/G3Fa6h98FiHg==" saltValue="hrNViD8cnp0328Iz7Wv7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70" workbookViewId="0">
      <selection activeCell="CF20" sqref="CF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I0S8xuLlOorsLI5ewjqwxCNa1NXmKfSHVbmq6YznvEGk20SDrqxTutl2E6qp9bkOwf06Db0jBpywRgQNaRPYw==" saltValue="GR5/b2tAKL6Qab/G1lAem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CF20" sqref="CF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OfDNPqm/WilPqTO9K7W4IhRikdSyxyPz64EwAZaUS92CKUBGDvHfTBC04PxWyueIzKJ9Ei0yGPoWxRCpYstOg==" saltValue="vYEcg3noSsx8xBrnU0PWt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156293</v>
      </c>
      <c r="E3" s="161"/>
      <c r="F3" s="162">
        <v>288550</v>
      </c>
      <c r="G3" s="163"/>
      <c r="H3" s="164"/>
    </row>
    <row r="4" spans="1:8" x14ac:dyDescent="0.15">
      <c r="A4" s="165"/>
      <c r="B4" s="166"/>
      <c r="C4" s="167"/>
      <c r="D4" s="168">
        <v>32726</v>
      </c>
      <c r="E4" s="169"/>
      <c r="F4" s="170">
        <v>141525</v>
      </c>
      <c r="G4" s="171"/>
      <c r="H4" s="172"/>
    </row>
    <row r="5" spans="1:8" x14ac:dyDescent="0.15">
      <c r="A5" s="153" t="s">
        <v>553</v>
      </c>
      <c r="B5" s="158"/>
      <c r="C5" s="159"/>
      <c r="D5" s="160">
        <v>124663</v>
      </c>
      <c r="E5" s="161"/>
      <c r="F5" s="162">
        <v>287914</v>
      </c>
      <c r="G5" s="163"/>
      <c r="H5" s="164"/>
    </row>
    <row r="6" spans="1:8" x14ac:dyDescent="0.15">
      <c r="A6" s="165"/>
      <c r="B6" s="166"/>
      <c r="C6" s="167"/>
      <c r="D6" s="168">
        <v>54009</v>
      </c>
      <c r="E6" s="169"/>
      <c r="F6" s="170">
        <v>146531</v>
      </c>
      <c r="G6" s="171"/>
      <c r="H6" s="172"/>
    </row>
    <row r="7" spans="1:8" x14ac:dyDescent="0.15">
      <c r="A7" s="153" t="s">
        <v>554</v>
      </c>
      <c r="B7" s="158"/>
      <c r="C7" s="159"/>
      <c r="D7" s="160">
        <v>106263</v>
      </c>
      <c r="E7" s="161"/>
      <c r="F7" s="162">
        <v>310300</v>
      </c>
      <c r="G7" s="163"/>
      <c r="H7" s="164"/>
    </row>
    <row r="8" spans="1:8" x14ac:dyDescent="0.15">
      <c r="A8" s="165"/>
      <c r="B8" s="166"/>
      <c r="C8" s="167"/>
      <c r="D8" s="168">
        <v>77559</v>
      </c>
      <c r="E8" s="169"/>
      <c r="F8" s="170">
        <v>157576</v>
      </c>
      <c r="G8" s="171"/>
      <c r="H8" s="172"/>
    </row>
    <row r="9" spans="1:8" x14ac:dyDescent="0.15">
      <c r="A9" s="153" t="s">
        <v>555</v>
      </c>
      <c r="B9" s="158"/>
      <c r="C9" s="159"/>
      <c r="D9" s="160">
        <v>303600</v>
      </c>
      <c r="E9" s="161"/>
      <c r="F9" s="162">
        <v>317319</v>
      </c>
      <c r="G9" s="163"/>
      <c r="H9" s="164"/>
    </row>
    <row r="10" spans="1:8" x14ac:dyDescent="0.15">
      <c r="A10" s="165"/>
      <c r="B10" s="166"/>
      <c r="C10" s="167"/>
      <c r="D10" s="168">
        <v>229271</v>
      </c>
      <c r="E10" s="169"/>
      <c r="F10" s="170">
        <v>164214</v>
      </c>
      <c r="G10" s="171"/>
      <c r="H10" s="172"/>
    </row>
    <row r="11" spans="1:8" x14ac:dyDescent="0.15">
      <c r="A11" s="153" t="s">
        <v>556</v>
      </c>
      <c r="B11" s="158"/>
      <c r="C11" s="159"/>
      <c r="D11" s="160">
        <v>131350</v>
      </c>
      <c r="E11" s="161"/>
      <c r="F11" s="162">
        <v>289738</v>
      </c>
      <c r="G11" s="163"/>
      <c r="H11" s="164"/>
    </row>
    <row r="12" spans="1:8" x14ac:dyDescent="0.15">
      <c r="A12" s="165"/>
      <c r="B12" s="166"/>
      <c r="C12" s="173"/>
      <c r="D12" s="168">
        <v>115378</v>
      </c>
      <c r="E12" s="169"/>
      <c r="F12" s="170">
        <v>156238</v>
      </c>
      <c r="G12" s="171"/>
      <c r="H12" s="172"/>
    </row>
    <row r="13" spans="1:8" x14ac:dyDescent="0.15">
      <c r="A13" s="153"/>
      <c r="B13" s="158"/>
      <c r="C13" s="174"/>
      <c r="D13" s="175">
        <v>164434</v>
      </c>
      <c r="E13" s="176"/>
      <c r="F13" s="177">
        <v>298764</v>
      </c>
      <c r="G13" s="178"/>
      <c r="H13" s="164"/>
    </row>
    <row r="14" spans="1:8" x14ac:dyDescent="0.15">
      <c r="A14" s="165"/>
      <c r="B14" s="166"/>
      <c r="C14" s="167"/>
      <c r="D14" s="168">
        <v>101789</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12.15</v>
      </c>
      <c r="C19" s="179">
        <f>ROUND(VALUE(SUBSTITUTE(実質収支比率等に係る経年分析!G$48,"▲","-")),2)</f>
        <v>8.51</v>
      </c>
      <c r="D19" s="179">
        <f>ROUND(VALUE(SUBSTITUTE(実質収支比率等に係る経年分析!H$48,"▲","-")),2)</f>
        <v>9.52</v>
      </c>
      <c r="E19" s="179">
        <f>ROUND(VALUE(SUBSTITUTE(実質収支比率等に係る経年分析!I$48,"▲","-")),2)</f>
        <v>6.85</v>
      </c>
      <c r="F19" s="179">
        <f>ROUND(VALUE(SUBSTITUTE(実質収支比率等に係る経年分析!J$48,"▲","-")),2)</f>
        <v>6.32</v>
      </c>
    </row>
    <row r="20" spans="1:11" x14ac:dyDescent="0.15">
      <c r="A20" s="179" t="s">
        <v>55</v>
      </c>
      <c r="B20" s="179">
        <f>ROUND(VALUE(SUBSTITUTE(実質収支比率等に係る経年分析!F$47,"▲","-")),2)</f>
        <v>49.7</v>
      </c>
      <c r="C20" s="179">
        <f>ROUND(VALUE(SUBSTITUTE(実質収支比率等に係る経年分析!G$47,"▲","-")),2)</f>
        <v>47.11</v>
      </c>
      <c r="D20" s="179">
        <f>ROUND(VALUE(SUBSTITUTE(実質収支比率等に係る経年分析!H$47,"▲","-")),2)</f>
        <v>48.14</v>
      </c>
      <c r="E20" s="179">
        <f>ROUND(VALUE(SUBSTITUTE(実質収支比率等に係る経年分析!I$47,"▲","-")),2)</f>
        <v>41.79</v>
      </c>
      <c r="F20" s="179">
        <f>ROUND(VALUE(SUBSTITUTE(実質収支比率等に係る経年分析!J$47,"▲","-")),2)</f>
        <v>40.14</v>
      </c>
    </row>
    <row r="21" spans="1:11" x14ac:dyDescent="0.15">
      <c r="A21" s="179" t="s">
        <v>56</v>
      </c>
      <c r="B21" s="179">
        <f>IF(ISNUMBER(VALUE(SUBSTITUTE(実質収支比率等に係る経年分析!F$49,"▲","-"))),ROUND(VALUE(SUBSTITUTE(実質収支比率等に係る経年分析!F$49,"▲","-")),2),NA())</f>
        <v>1.22</v>
      </c>
      <c r="C21" s="179">
        <f>IF(ISNUMBER(VALUE(SUBSTITUTE(実質収支比率等に係る経年分析!G$49,"▲","-"))),ROUND(VALUE(SUBSTITUTE(実質収支比率等に係る経年分析!G$49,"▲","-")),2),NA())</f>
        <v>-3.01</v>
      </c>
      <c r="D21" s="179">
        <f>IF(ISNUMBER(VALUE(SUBSTITUTE(実質収支比率等に係る経年分析!H$49,"▲","-"))),ROUND(VALUE(SUBSTITUTE(実質収支比率等に係る経年分析!H$49,"▲","-")),2),NA())</f>
        <v>0.83</v>
      </c>
      <c r="E21" s="179">
        <f>IF(ISNUMBER(VALUE(SUBSTITUTE(実質収支比率等に係る経年分析!I$49,"▲","-"))),ROUND(VALUE(SUBSTITUTE(実質収支比率等に係る経年分析!I$49,"▲","-")),2),NA())</f>
        <v>-4.82</v>
      </c>
      <c r="F21" s="179">
        <f>IF(ISNUMBER(VALUE(SUBSTITUTE(実質収支比率等に係る経年分析!J$49,"▲","-"))),ROUND(VALUE(SUBSTITUTE(実質収支比率等に係る経年分析!J$49,"▲","-")),2),NA())</f>
        <v>-3.68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0.18</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介護保険事業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1.68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都市計画公共下水道事業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後期高齢者医療事業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6.32</v>
      </c>
    </row>
    <row r="35" spans="1:16" x14ac:dyDescent="0.15">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7.03</v>
      </c>
    </row>
    <row r="36" spans="1:16" x14ac:dyDescent="0.15">
      <c r="A36" s="180" t="str">
        <f>IF(連結実質赤字比率に係る赤字・黒字の構成分析!C$34="",NA(),連結実質赤字比率に係る赤字・黒字の構成分析!C$34)</f>
        <v>くじらの博物館事業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4.8899999999999997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1.1399999999999999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18.399999999999999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139</v>
      </c>
      <c r="E42" s="181"/>
      <c r="F42" s="181"/>
      <c r="G42" s="181">
        <f>'実質公債費比率（分子）の構造'!L$52</f>
        <v>139</v>
      </c>
      <c r="H42" s="181"/>
      <c r="I42" s="181"/>
      <c r="J42" s="181">
        <f>'実質公債費比率（分子）の構造'!M$52</f>
        <v>148</v>
      </c>
      <c r="K42" s="181"/>
      <c r="L42" s="181"/>
      <c r="M42" s="181">
        <f>'実質公債費比率（分子）の構造'!N$52</f>
        <v>185</v>
      </c>
      <c r="N42" s="181"/>
      <c r="O42" s="181"/>
      <c r="P42" s="181">
        <f>'実質公債費比率（分子）の構造'!O$52</f>
        <v>200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25</v>
      </c>
      <c r="C46" s="181"/>
      <c r="D46" s="181"/>
      <c r="E46" s="181">
        <f>'実質公債費比率（分子）の構造'!L$48</f>
        <v>21</v>
      </c>
      <c r="F46" s="181"/>
      <c r="G46" s="181"/>
      <c r="H46" s="181">
        <f>'実質公債費比率（分子）の構造'!M$48</f>
        <v>21</v>
      </c>
      <c r="I46" s="181"/>
      <c r="J46" s="181"/>
      <c r="K46" s="181">
        <f>'実質公債費比率（分子）の構造'!N$48</f>
        <v>17</v>
      </c>
      <c r="L46" s="181"/>
      <c r="M46" s="181"/>
      <c r="N46" s="181">
        <f>'実質公債費比率（分子）の構造'!O$48</f>
        <v>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155</v>
      </c>
      <c r="C49" s="181"/>
      <c r="D49" s="181"/>
      <c r="E49" s="181">
        <f>'実質公債費比率（分子）の構造'!L$45</f>
        <v>159</v>
      </c>
      <c r="F49" s="181"/>
      <c r="G49" s="181"/>
      <c r="H49" s="181">
        <f>'実質公債費比率（分子）の構造'!M$45</f>
        <v>167</v>
      </c>
      <c r="I49" s="181"/>
      <c r="J49" s="181"/>
      <c r="K49" s="181">
        <f>'実質公債費比率（分子）の構造'!N$45</f>
        <v>219</v>
      </c>
      <c r="L49" s="181"/>
      <c r="M49" s="181"/>
      <c r="N49" s="181">
        <f>'実質公債費比率（分子）の構造'!O$45</f>
        <v>241</v>
      </c>
      <c r="O49" s="181"/>
      <c r="P49" s="181"/>
    </row>
    <row r="50" spans="1:16" x14ac:dyDescent="0.15">
      <c r="A50" s="181" t="s">
        <v>71</v>
      </c>
      <c r="B50" s="181" t="e">
        <f>NA()</f>
        <v>#N/A</v>
      </c>
      <c r="C50" s="181">
        <f>IF(ISNUMBER('実質公債費比率（分子）の構造'!K$53),'実質公債費比率（分子）の構造'!K$53,NA())</f>
        <v>41</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40</v>
      </c>
      <c r="J50" s="181" t="e">
        <f>NA()</f>
        <v>#N/A</v>
      </c>
      <c r="K50" s="181" t="e">
        <f>NA()</f>
        <v>#N/A</v>
      </c>
      <c r="L50" s="181">
        <f>IF(ISNUMBER('実質公債費比率（分子）の構造'!N$53),'実質公債費比率（分子）の構造'!N$53,NA())</f>
        <v>51</v>
      </c>
      <c r="M50" s="181" t="e">
        <f>NA()</f>
        <v>#N/A</v>
      </c>
      <c r="N50" s="181" t="e">
        <f>NA()</f>
        <v>#N/A</v>
      </c>
      <c r="O50" s="181">
        <f>IF(ISNUMBER('実質公債費比率（分子）の構造'!O$53),'実質公債費比率（分子）の構造'!O$53,NA())</f>
        <v>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2078</v>
      </c>
      <c r="E56" s="180"/>
      <c r="F56" s="180"/>
      <c r="G56" s="180">
        <f>'将来負担比率（分子）の構造'!J$52</f>
        <v>2180</v>
      </c>
      <c r="H56" s="180"/>
      <c r="I56" s="180"/>
      <c r="J56" s="180">
        <f>'将来負担比率（分子）の構造'!K$52</f>
        <v>2169</v>
      </c>
      <c r="K56" s="180"/>
      <c r="L56" s="180"/>
      <c r="M56" s="180">
        <f>'将来負担比率（分子）の構造'!L$52</f>
        <v>2574</v>
      </c>
      <c r="N56" s="180"/>
      <c r="O56" s="180"/>
      <c r="P56" s="180">
        <f>'将来負担比率（分子）の構造'!M$52</f>
        <v>2698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1726</v>
      </c>
      <c r="E58" s="180"/>
      <c r="F58" s="180"/>
      <c r="G58" s="180">
        <f>'将来負担比率（分子）の構造'!J$50</f>
        <v>1695</v>
      </c>
      <c r="H58" s="180"/>
      <c r="I58" s="180"/>
      <c r="J58" s="180">
        <f>'将来負担比率（分子）の構造'!K$50</f>
        <v>1625</v>
      </c>
      <c r="K58" s="180"/>
      <c r="L58" s="180"/>
      <c r="M58" s="180">
        <f>'将来負担比率（分子）の構造'!L$50</f>
        <v>1570</v>
      </c>
      <c r="N58" s="180"/>
      <c r="O58" s="180"/>
      <c r="P58" s="180">
        <f>'将来負担比率（分子）の構造'!M$50</f>
        <v>1574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620</v>
      </c>
      <c r="C62" s="180"/>
      <c r="D62" s="180"/>
      <c r="E62" s="180">
        <f>'将来負担比率（分子）の構造'!J$45</f>
        <v>647</v>
      </c>
      <c r="F62" s="180"/>
      <c r="G62" s="180"/>
      <c r="H62" s="180">
        <f>'将来負担比率（分子）の構造'!K$45</f>
        <v>603</v>
      </c>
      <c r="I62" s="180"/>
      <c r="J62" s="180"/>
      <c r="K62" s="180">
        <f>'将来負担比率（分子）の構造'!L$45</f>
        <v>580</v>
      </c>
      <c r="L62" s="180"/>
      <c r="M62" s="180"/>
      <c r="N62" s="180">
        <f>'将来負担比率（分子）の構造'!M$45</f>
        <v>555</v>
      </c>
      <c r="O62" s="180"/>
      <c r="P62" s="180"/>
    </row>
    <row r="63" spans="1:16" x14ac:dyDescent="0.15">
      <c r="A63" s="180" t="s">
        <v>34</v>
      </c>
      <c r="B63" s="180">
        <f>'将来負担比率（分子）の構造'!I$44</f>
        <v>102</v>
      </c>
      <c r="C63" s="180"/>
      <c r="D63" s="180"/>
      <c r="E63" s="180">
        <f>'将来負担比率（分子）の構造'!J$44</f>
        <v>102</v>
      </c>
      <c r="F63" s="180"/>
      <c r="G63" s="180"/>
      <c r="H63" s="180">
        <f>'将来負担比率（分子）の構造'!K$44</f>
        <v>102</v>
      </c>
      <c r="I63" s="180"/>
      <c r="J63" s="180"/>
      <c r="K63" s="180">
        <f>'将来負担比率（分子）の構造'!L$44</f>
        <v>102</v>
      </c>
      <c r="L63" s="180"/>
      <c r="M63" s="180"/>
      <c r="N63" s="180">
        <f>'将来負担比率（分子）の構造'!M$44</f>
        <v>101</v>
      </c>
      <c r="O63" s="180"/>
      <c r="P63" s="180"/>
    </row>
    <row r="64" spans="1:16" x14ac:dyDescent="0.15">
      <c r="A64" s="180" t="s">
        <v>33</v>
      </c>
      <c r="B64" s="180">
        <f>'将来負担比率（分子）の構造'!I$43</f>
        <v>158</v>
      </c>
      <c r="C64" s="180"/>
      <c r="D64" s="180"/>
      <c r="E64" s="180">
        <f>'将来負担比率（分子）の構造'!J$43</f>
        <v>186</v>
      </c>
      <c r="F64" s="180"/>
      <c r="G64" s="180"/>
      <c r="H64" s="180">
        <f>'将来負担比率（分子）の構造'!K$43</f>
        <v>174</v>
      </c>
      <c r="I64" s="180"/>
      <c r="J64" s="180"/>
      <c r="K64" s="180">
        <f>'将来負担比率（分子）の構造'!L$43</f>
        <v>148</v>
      </c>
      <c r="L64" s="180"/>
      <c r="M64" s="180"/>
      <c r="N64" s="180">
        <f>'将来負担比率（分子）の構造'!M$43</f>
        <v>125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2338</v>
      </c>
      <c r="C66" s="180"/>
      <c r="D66" s="180"/>
      <c r="E66" s="180">
        <f>'将来負担比率（分子）の構造'!J$41</f>
        <v>2490</v>
      </c>
      <c r="F66" s="180"/>
      <c r="G66" s="180"/>
      <c r="H66" s="180">
        <f>'将来負担比率（分子）の構造'!K$41</f>
        <v>2536</v>
      </c>
      <c r="I66" s="180"/>
      <c r="J66" s="180"/>
      <c r="K66" s="180">
        <f>'将来負担比率（分子）の構造'!L$41</f>
        <v>3129</v>
      </c>
      <c r="L66" s="180"/>
      <c r="M66" s="180"/>
      <c r="N66" s="180">
        <f>'将来負担比率（分子）の構造'!M$41</f>
        <v>3325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627</v>
      </c>
      <c r="C72" s="184">
        <f>基金残高に係る経年分析!G55</f>
        <v>587</v>
      </c>
      <c r="D72" s="184">
        <f>基金残高に係る経年分析!H55</f>
        <v>547</v>
      </c>
    </row>
    <row r="73" spans="1:16" x14ac:dyDescent="0.15">
      <c r="A73" s="183" t="s">
        <v>78</v>
      </c>
      <c r="B73" s="184">
        <f>基金残高に係る経年分析!F56</f>
        <v>306</v>
      </c>
      <c r="C73" s="184">
        <f>基金残高に係る経年分析!G56</f>
        <v>296</v>
      </c>
      <c r="D73" s="184">
        <f>基金残高に係る経年分析!H56</f>
        <v>339</v>
      </c>
    </row>
    <row r="74" spans="1:16" x14ac:dyDescent="0.15">
      <c r="A74" s="183" t="s">
        <v>79</v>
      </c>
      <c r="B74" s="184">
        <f>基金残高に係る経年分析!F57</f>
        <v>626</v>
      </c>
      <c r="C74" s="184">
        <f>基金残高に係る経年分析!G57</f>
        <v>621</v>
      </c>
      <c r="D74" s="184">
        <f>基金残高に係る経年分析!H57</f>
        <v>617</v>
      </c>
    </row>
  </sheetData>
  <sheetProtection algorithmName="SHA-512" hashValue="gGMqpVvYX+VdU1pJfQT/1Or0ceUhU+tG9+/n0QGvmKv8Rpg2QFqLmRI+PcDEtkeXGkTuuUSASqhjAF+/MjL8aA==" saltValue="0aKjmnFBZA0rRk3987G2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R10" sqref="R10:Y1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216537</v>
      </c>
      <c r="S5" s="669"/>
      <c r="T5" s="669"/>
      <c r="U5" s="669"/>
      <c r="V5" s="669"/>
      <c r="W5" s="669"/>
      <c r="X5" s="669"/>
      <c r="Y5" s="670"/>
      <c r="Z5" s="671">
        <v>8.4</v>
      </c>
      <c r="AA5" s="671"/>
      <c r="AB5" s="671"/>
      <c r="AC5" s="671"/>
      <c r="AD5" s="672">
        <v>216537</v>
      </c>
      <c r="AE5" s="672"/>
      <c r="AF5" s="672"/>
      <c r="AG5" s="672"/>
      <c r="AH5" s="672"/>
      <c r="AI5" s="672"/>
      <c r="AJ5" s="672"/>
      <c r="AK5" s="672"/>
      <c r="AL5" s="673">
        <v>16.600000000000001</v>
      </c>
      <c r="AM5" s="674"/>
      <c r="AN5" s="674"/>
      <c r="AO5" s="675"/>
      <c r="AP5" s="665" t="s">
        <v>229</v>
      </c>
      <c r="AQ5" s="666"/>
      <c r="AR5" s="666"/>
      <c r="AS5" s="666"/>
      <c r="AT5" s="666"/>
      <c r="AU5" s="666"/>
      <c r="AV5" s="666"/>
      <c r="AW5" s="666"/>
      <c r="AX5" s="666"/>
      <c r="AY5" s="666"/>
      <c r="AZ5" s="666"/>
      <c r="BA5" s="666"/>
      <c r="BB5" s="666"/>
      <c r="BC5" s="666"/>
      <c r="BD5" s="666"/>
      <c r="BE5" s="666"/>
      <c r="BF5" s="667"/>
      <c r="BG5" s="679">
        <v>213634</v>
      </c>
      <c r="BH5" s="680"/>
      <c r="BI5" s="680"/>
      <c r="BJ5" s="680"/>
      <c r="BK5" s="680"/>
      <c r="BL5" s="680"/>
      <c r="BM5" s="680"/>
      <c r="BN5" s="681"/>
      <c r="BO5" s="682">
        <v>98.7</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9915</v>
      </c>
      <c r="S6" s="680"/>
      <c r="T6" s="680"/>
      <c r="U6" s="680"/>
      <c r="V6" s="680"/>
      <c r="W6" s="680"/>
      <c r="X6" s="680"/>
      <c r="Y6" s="681"/>
      <c r="Z6" s="682">
        <v>0.4</v>
      </c>
      <c r="AA6" s="682"/>
      <c r="AB6" s="682"/>
      <c r="AC6" s="682"/>
      <c r="AD6" s="683">
        <v>9915</v>
      </c>
      <c r="AE6" s="683"/>
      <c r="AF6" s="683"/>
      <c r="AG6" s="683"/>
      <c r="AH6" s="683"/>
      <c r="AI6" s="683"/>
      <c r="AJ6" s="683"/>
      <c r="AK6" s="683"/>
      <c r="AL6" s="684">
        <v>0.8</v>
      </c>
      <c r="AM6" s="685"/>
      <c r="AN6" s="685"/>
      <c r="AO6" s="686"/>
      <c r="AP6" s="676" t="s">
        <v>235</v>
      </c>
      <c r="AQ6" s="677"/>
      <c r="AR6" s="677"/>
      <c r="AS6" s="677"/>
      <c r="AT6" s="677"/>
      <c r="AU6" s="677"/>
      <c r="AV6" s="677"/>
      <c r="AW6" s="677"/>
      <c r="AX6" s="677"/>
      <c r="AY6" s="677"/>
      <c r="AZ6" s="677"/>
      <c r="BA6" s="677"/>
      <c r="BB6" s="677"/>
      <c r="BC6" s="677"/>
      <c r="BD6" s="677"/>
      <c r="BE6" s="677"/>
      <c r="BF6" s="678"/>
      <c r="BG6" s="679">
        <v>213634</v>
      </c>
      <c r="BH6" s="680"/>
      <c r="BI6" s="680"/>
      <c r="BJ6" s="680"/>
      <c r="BK6" s="680"/>
      <c r="BL6" s="680"/>
      <c r="BM6" s="680"/>
      <c r="BN6" s="681"/>
      <c r="BO6" s="682">
        <v>98.7</v>
      </c>
      <c r="BP6" s="682"/>
      <c r="BQ6" s="682"/>
      <c r="BR6" s="682"/>
      <c r="BS6" s="683" t="s">
        <v>236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60102</v>
      </c>
      <c r="CS6" s="680"/>
      <c r="CT6" s="680"/>
      <c r="CU6" s="680"/>
      <c r="CV6" s="680"/>
      <c r="CW6" s="680"/>
      <c r="CX6" s="680"/>
      <c r="CY6" s="681"/>
      <c r="CZ6" s="673">
        <v>2.4</v>
      </c>
      <c r="DA6" s="674"/>
      <c r="DB6" s="674"/>
      <c r="DC6" s="693"/>
      <c r="DD6" s="688" t="s">
        <v>230</v>
      </c>
      <c r="DE6" s="680"/>
      <c r="DF6" s="680"/>
      <c r="DG6" s="680"/>
      <c r="DH6" s="680"/>
      <c r="DI6" s="680"/>
      <c r="DJ6" s="680"/>
      <c r="DK6" s="680"/>
      <c r="DL6" s="680"/>
      <c r="DM6" s="680"/>
      <c r="DN6" s="680"/>
      <c r="DO6" s="680"/>
      <c r="DP6" s="681"/>
      <c r="DQ6" s="688">
        <v>60102</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878</v>
      </c>
      <c r="S7" s="680"/>
      <c r="T7" s="680"/>
      <c r="U7" s="680"/>
      <c r="V7" s="680"/>
      <c r="W7" s="680"/>
      <c r="X7" s="680"/>
      <c r="Y7" s="681"/>
      <c r="Z7" s="682">
        <v>0</v>
      </c>
      <c r="AA7" s="682"/>
      <c r="AB7" s="682"/>
      <c r="AC7" s="682"/>
      <c r="AD7" s="683">
        <v>878</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108098</v>
      </c>
      <c r="BH7" s="680"/>
      <c r="BI7" s="680"/>
      <c r="BJ7" s="680"/>
      <c r="BK7" s="680"/>
      <c r="BL7" s="680"/>
      <c r="BM7" s="680"/>
      <c r="BN7" s="681"/>
      <c r="BO7" s="682">
        <v>49.9</v>
      </c>
      <c r="BP7" s="682"/>
      <c r="BQ7" s="682"/>
      <c r="BR7" s="682"/>
      <c r="BS7" s="683" t="s">
        <v>236</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689919</v>
      </c>
      <c r="CS7" s="680"/>
      <c r="CT7" s="680"/>
      <c r="CU7" s="680"/>
      <c r="CV7" s="680"/>
      <c r="CW7" s="680"/>
      <c r="CX7" s="680"/>
      <c r="CY7" s="681"/>
      <c r="CZ7" s="682">
        <v>27.7</v>
      </c>
      <c r="DA7" s="682"/>
      <c r="DB7" s="682"/>
      <c r="DC7" s="682"/>
      <c r="DD7" s="688">
        <v>57512</v>
      </c>
      <c r="DE7" s="680"/>
      <c r="DF7" s="680"/>
      <c r="DG7" s="680"/>
      <c r="DH7" s="680"/>
      <c r="DI7" s="680"/>
      <c r="DJ7" s="680"/>
      <c r="DK7" s="680"/>
      <c r="DL7" s="680"/>
      <c r="DM7" s="680"/>
      <c r="DN7" s="680"/>
      <c r="DO7" s="680"/>
      <c r="DP7" s="681"/>
      <c r="DQ7" s="688">
        <v>639137</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1539</v>
      </c>
      <c r="S8" s="680"/>
      <c r="T8" s="680"/>
      <c r="U8" s="680"/>
      <c r="V8" s="680"/>
      <c r="W8" s="680"/>
      <c r="X8" s="680"/>
      <c r="Y8" s="681"/>
      <c r="Z8" s="682">
        <v>0.1</v>
      </c>
      <c r="AA8" s="682"/>
      <c r="AB8" s="682"/>
      <c r="AC8" s="682"/>
      <c r="AD8" s="683">
        <v>1539</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4948</v>
      </c>
      <c r="BH8" s="680"/>
      <c r="BI8" s="680"/>
      <c r="BJ8" s="680"/>
      <c r="BK8" s="680"/>
      <c r="BL8" s="680"/>
      <c r="BM8" s="680"/>
      <c r="BN8" s="681"/>
      <c r="BO8" s="682">
        <v>2.2999999999999998</v>
      </c>
      <c r="BP8" s="682"/>
      <c r="BQ8" s="682"/>
      <c r="BR8" s="682"/>
      <c r="BS8" s="688" t="s">
        <v>176</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801080</v>
      </c>
      <c r="CS8" s="680"/>
      <c r="CT8" s="680"/>
      <c r="CU8" s="680"/>
      <c r="CV8" s="680"/>
      <c r="CW8" s="680"/>
      <c r="CX8" s="680"/>
      <c r="CY8" s="681"/>
      <c r="CZ8" s="682">
        <v>32.200000000000003</v>
      </c>
      <c r="DA8" s="682"/>
      <c r="DB8" s="682"/>
      <c r="DC8" s="682"/>
      <c r="DD8" s="688">
        <v>217308</v>
      </c>
      <c r="DE8" s="680"/>
      <c r="DF8" s="680"/>
      <c r="DG8" s="680"/>
      <c r="DH8" s="680"/>
      <c r="DI8" s="680"/>
      <c r="DJ8" s="680"/>
      <c r="DK8" s="680"/>
      <c r="DL8" s="680"/>
      <c r="DM8" s="680"/>
      <c r="DN8" s="680"/>
      <c r="DO8" s="680"/>
      <c r="DP8" s="681"/>
      <c r="DQ8" s="688">
        <v>393351</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1271</v>
      </c>
      <c r="S9" s="680"/>
      <c r="T9" s="680"/>
      <c r="U9" s="680"/>
      <c r="V9" s="680"/>
      <c r="W9" s="680"/>
      <c r="X9" s="680"/>
      <c r="Y9" s="681"/>
      <c r="Z9" s="682">
        <v>0</v>
      </c>
      <c r="AA9" s="682"/>
      <c r="AB9" s="682"/>
      <c r="AC9" s="682"/>
      <c r="AD9" s="683">
        <v>1271</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95685</v>
      </c>
      <c r="BH9" s="680"/>
      <c r="BI9" s="680"/>
      <c r="BJ9" s="680"/>
      <c r="BK9" s="680"/>
      <c r="BL9" s="680"/>
      <c r="BM9" s="680"/>
      <c r="BN9" s="681"/>
      <c r="BO9" s="682">
        <v>44.2</v>
      </c>
      <c r="BP9" s="682"/>
      <c r="BQ9" s="682"/>
      <c r="BR9" s="682"/>
      <c r="BS9" s="688" t="s">
        <v>230</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185507</v>
      </c>
      <c r="CS9" s="680"/>
      <c r="CT9" s="680"/>
      <c r="CU9" s="680"/>
      <c r="CV9" s="680"/>
      <c r="CW9" s="680"/>
      <c r="CX9" s="680"/>
      <c r="CY9" s="681"/>
      <c r="CZ9" s="682">
        <v>7.5</v>
      </c>
      <c r="DA9" s="682"/>
      <c r="DB9" s="682"/>
      <c r="DC9" s="682"/>
      <c r="DD9" s="688">
        <v>4398</v>
      </c>
      <c r="DE9" s="680"/>
      <c r="DF9" s="680"/>
      <c r="DG9" s="680"/>
      <c r="DH9" s="680"/>
      <c r="DI9" s="680"/>
      <c r="DJ9" s="680"/>
      <c r="DK9" s="680"/>
      <c r="DL9" s="680"/>
      <c r="DM9" s="680"/>
      <c r="DN9" s="680"/>
      <c r="DO9" s="680"/>
      <c r="DP9" s="681"/>
      <c r="DQ9" s="688">
        <v>167449</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230</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3652</v>
      </c>
      <c r="BH10" s="680"/>
      <c r="BI10" s="680"/>
      <c r="BJ10" s="680"/>
      <c r="BK10" s="680"/>
      <c r="BL10" s="680"/>
      <c r="BM10" s="680"/>
      <c r="BN10" s="681"/>
      <c r="BO10" s="682">
        <v>1.7</v>
      </c>
      <c r="BP10" s="682"/>
      <c r="BQ10" s="682"/>
      <c r="BR10" s="682"/>
      <c r="BS10" s="688" t="s">
        <v>176</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30</v>
      </c>
      <c r="CS10" s="680"/>
      <c r="CT10" s="680"/>
      <c r="CU10" s="680"/>
      <c r="CV10" s="680"/>
      <c r="CW10" s="680"/>
      <c r="CX10" s="680"/>
      <c r="CY10" s="681"/>
      <c r="CZ10" s="682">
        <v>0</v>
      </c>
      <c r="DA10" s="682"/>
      <c r="DB10" s="682"/>
      <c r="DC10" s="682"/>
      <c r="DD10" s="688" t="s">
        <v>236</v>
      </c>
      <c r="DE10" s="680"/>
      <c r="DF10" s="680"/>
      <c r="DG10" s="680"/>
      <c r="DH10" s="680"/>
      <c r="DI10" s="680"/>
      <c r="DJ10" s="680"/>
      <c r="DK10" s="680"/>
      <c r="DL10" s="680"/>
      <c r="DM10" s="680"/>
      <c r="DN10" s="680"/>
      <c r="DO10" s="680"/>
      <c r="DP10" s="681"/>
      <c r="DQ10" s="688">
        <v>30</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236</v>
      </c>
      <c r="AA11" s="682"/>
      <c r="AB11" s="682"/>
      <c r="AC11" s="682"/>
      <c r="AD11" s="683" t="s">
        <v>236</v>
      </c>
      <c r="AE11" s="683"/>
      <c r="AF11" s="683"/>
      <c r="AG11" s="683"/>
      <c r="AH11" s="683"/>
      <c r="AI11" s="683"/>
      <c r="AJ11" s="683"/>
      <c r="AK11" s="683"/>
      <c r="AL11" s="684" t="s">
        <v>230</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3813</v>
      </c>
      <c r="BH11" s="680"/>
      <c r="BI11" s="680"/>
      <c r="BJ11" s="680"/>
      <c r="BK11" s="680"/>
      <c r="BL11" s="680"/>
      <c r="BM11" s="680"/>
      <c r="BN11" s="681"/>
      <c r="BO11" s="682">
        <v>1.8</v>
      </c>
      <c r="BP11" s="682"/>
      <c r="BQ11" s="682"/>
      <c r="BR11" s="682"/>
      <c r="BS11" s="688" t="s">
        <v>176</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47157</v>
      </c>
      <c r="CS11" s="680"/>
      <c r="CT11" s="680"/>
      <c r="CU11" s="680"/>
      <c r="CV11" s="680"/>
      <c r="CW11" s="680"/>
      <c r="CX11" s="680"/>
      <c r="CY11" s="681"/>
      <c r="CZ11" s="682">
        <v>1.9</v>
      </c>
      <c r="DA11" s="682"/>
      <c r="DB11" s="682"/>
      <c r="DC11" s="682"/>
      <c r="DD11" s="688">
        <v>12422</v>
      </c>
      <c r="DE11" s="680"/>
      <c r="DF11" s="680"/>
      <c r="DG11" s="680"/>
      <c r="DH11" s="680"/>
      <c r="DI11" s="680"/>
      <c r="DJ11" s="680"/>
      <c r="DK11" s="680"/>
      <c r="DL11" s="680"/>
      <c r="DM11" s="680"/>
      <c r="DN11" s="680"/>
      <c r="DO11" s="680"/>
      <c r="DP11" s="681"/>
      <c r="DQ11" s="688">
        <v>33481</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51124</v>
      </c>
      <c r="S12" s="680"/>
      <c r="T12" s="680"/>
      <c r="U12" s="680"/>
      <c r="V12" s="680"/>
      <c r="W12" s="680"/>
      <c r="X12" s="680"/>
      <c r="Y12" s="681"/>
      <c r="Z12" s="682">
        <v>2</v>
      </c>
      <c r="AA12" s="682"/>
      <c r="AB12" s="682"/>
      <c r="AC12" s="682"/>
      <c r="AD12" s="683">
        <v>51124</v>
      </c>
      <c r="AE12" s="683"/>
      <c r="AF12" s="683"/>
      <c r="AG12" s="683"/>
      <c r="AH12" s="683"/>
      <c r="AI12" s="683"/>
      <c r="AJ12" s="683"/>
      <c r="AK12" s="683"/>
      <c r="AL12" s="684">
        <v>3.9</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90805</v>
      </c>
      <c r="BH12" s="680"/>
      <c r="BI12" s="680"/>
      <c r="BJ12" s="680"/>
      <c r="BK12" s="680"/>
      <c r="BL12" s="680"/>
      <c r="BM12" s="680"/>
      <c r="BN12" s="681"/>
      <c r="BO12" s="682">
        <v>41.9</v>
      </c>
      <c r="BP12" s="682"/>
      <c r="BQ12" s="682"/>
      <c r="BR12" s="682"/>
      <c r="BS12" s="688" t="s">
        <v>230</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96526</v>
      </c>
      <c r="CS12" s="680"/>
      <c r="CT12" s="680"/>
      <c r="CU12" s="680"/>
      <c r="CV12" s="680"/>
      <c r="CW12" s="680"/>
      <c r="CX12" s="680"/>
      <c r="CY12" s="681"/>
      <c r="CZ12" s="682">
        <v>3.9</v>
      </c>
      <c r="DA12" s="682"/>
      <c r="DB12" s="682"/>
      <c r="DC12" s="682"/>
      <c r="DD12" s="688">
        <v>37764</v>
      </c>
      <c r="DE12" s="680"/>
      <c r="DF12" s="680"/>
      <c r="DG12" s="680"/>
      <c r="DH12" s="680"/>
      <c r="DI12" s="680"/>
      <c r="DJ12" s="680"/>
      <c r="DK12" s="680"/>
      <c r="DL12" s="680"/>
      <c r="DM12" s="680"/>
      <c r="DN12" s="680"/>
      <c r="DO12" s="680"/>
      <c r="DP12" s="681"/>
      <c r="DQ12" s="688">
        <v>60387</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236</v>
      </c>
      <c r="S13" s="680"/>
      <c r="T13" s="680"/>
      <c r="U13" s="680"/>
      <c r="V13" s="680"/>
      <c r="W13" s="680"/>
      <c r="X13" s="680"/>
      <c r="Y13" s="681"/>
      <c r="Z13" s="682" t="s">
        <v>230</v>
      </c>
      <c r="AA13" s="682"/>
      <c r="AB13" s="682"/>
      <c r="AC13" s="682"/>
      <c r="AD13" s="683" t="s">
        <v>176</v>
      </c>
      <c r="AE13" s="683"/>
      <c r="AF13" s="683"/>
      <c r="AG13" s="683"/>
      <c r="AH13" s="683"/>
      <c r="AI13" s="683"/>
      <c r="AJ13" s="683"/>
      <c r="AK13" s="683"/>
      <c r="AL13" s="684" t="s">
        <v>230</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89689</v>
      </c>
      <c r="BH13" s="680"/>
      <c r="BI13" s="680"/>
      <c r="BJ13" s="680"/>
      <c r="BK13" s="680"/>
      <c r="BL13" s="680"/>
      <c r="BM13" s="680"/>
      <c r="BN13" s="681"/>
      <c r="BO13" s="682">
        <v>41.4</v>
      </c>
      <c r="BP13" s="682"/>
      <c r="BQ13" s="682"/>
      <c r="BR13" s="682"/>
      <c r="BS13" s="688" t="s">
        <v>230</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139913</v>
      </c>
      <c r="CS13" s="680"/>
      <c r="CT13" s="680"/>
      <c r="CU13" s="680"/>
      <c r="CV13" s="680"/>
      <c r="CW13" s="680"/>
      <c r="CX13" s="680"/>
      <c r="CY13" s="681"/>
      <c r="CZ13" s="682">
        <v>5.6</v>
      </c>
      <c r="DA13" s="682"/>
      <c r="DB13" s="682"/>
      <c r="DC13" s="682"/>
      <c r="DD13" s="688">
        <v>61142</v>
      </c>
      <c r="DE13" s="680"/>
      <c r="DF13" s="680"/>
      <c r="DG13" s="680"/>
      <c r="DH13" s="680"/>
      <c r="DI13" s="680"/>
      <c r="DJ13" s="680"/>
      <c r="DK13" s="680"/>
      <c r="DL13" s="680"/>
      <c r="DM13" s="680"/>
      <c r="DN13" s="680"/>
      <c r="DO13" s="680"/>
      <c r="DP13" s="681"/>
      <c r="DQ13" s="688">
        <v>83650</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236</v>
      </c>
      <c r="AA14" s="682"/>
      <c r="AB14" s="682"/>
      <c r="AC14" s="682"/>
      <c r="AD14" s="683" t="s">
        <v>236</v>
      </c>
      <c r="AE14" s="683"/>
      <c r="AF14" s="683"/>
      <c r="AG14" s="683"/>
      <c r="AH14" s="683"/>
      <c r="AI14" s="683"/>
      <c r="AJ14" s="683"/>
      <c r="AK14" s="683"/>
      <c r="AL14" s="684" t="s">
        <v>230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10315</v>
      </c>
      <c r="BH14" s="680"/>
      <c r="BI14" s="680"/>
      <c r="BJ14" s="680"/>
      <c r="BK14" s="680"/>
      <c r="BL14" s="680"/>
      <c r="BM14" s="680"/>
      <c r="BN14" s="681"/>
      <c r="BO14" s="682">
        <v>4.8</v>
      </c>
      <c r="BP14" s="682"/>
      <c r="BQ14" s="682"/>
      <c r="BR14" s="682"/>
      <c r="BS14" s="688" t="s">
        <v>236</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53552</v>
      </c>
      <c r="CS14" s="680"/>
      <c r="CT14" s="680"/>
      <c r="CU14" s="680"/>
      <c r="CV14" s="680"/>
      <c r="CW14" s="680"/>
      <c r="CX14" s="680"/>
      <c r="CY14" s="681"/>
      <c r="CZ14" s="682">
        <v>2.2000000000000002</v>
      </c>
      <c r="DA14" s="682"/>
      <c r="DB14" s="682"/>
      <c r="DC14" s="682"/>
      <c r="DD14" s="688">
        <v>6512</v>
      </c>
      <c r="DE14" s="680"/>
      <c r="DF14" s="680"/>
      <c r="DG14" s="680"/>
      <c r="DH14" s="680"/>
      <c r="DI14" s="680"/>
      <c r="DJ14" s="680"/>
      <c r="DK14" s="680"/>
      <c r="DL14" s="680"/>
      <c r="DM14" s="680"/>
      <c r="DN14" s="680"/>
      <c r="DO14" s="680"/>
      <c r="DP14" s="681"/>
      <c r="DQ14" s="688">
        <v>45870</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3071</v>
      </c>
      <c r="S15" s="680"/>
      <c r="T15" s="680"/>
      <c r="U15" s="680"/>
      <c r="V15" s="680"/>
      <c r="W15" s="680"/>
      <c r="X15" s="680"/>
      <c r="Y15" s="681"/>
      <c r="Z15" s="682">
        <v>0.1</v>
      </c>
      <c r="AA15" s="682"/>
      <c r="AB15" s="682"/>
      <c r="AC15" s="682"/>
      <c r="AD15" s="683">
        <v>3071</v>
      </c>
      <c r="AE15" s="683"/>
      <c r="AF15" s="683"/>
      <c r="AG15" s="683"/>
      <c r="AH15" s="683"/>
      <c r="AI15" s="683"/>
      <c r="AJ15" s="683"/>
      <c r="AK15" s="683"/>
      <c r="AL15" s="684">
        <v>0.2</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4416</v>
      </c>
      <c r="BH15" s="680"/>
      <c r="BI15" s="680"/>
      <c r="BJ15" s="680"/>
      <c r="BK15" s="680"/>
      <c r="BL15" s="680"/>
      <c r="BM15" s="680"/>
      <c r="BN15" s="681"/>
      <c r="BO15" s="682">
        <v>2</v>
      </c>
      <c r="BP15" s="682"/>
      <c r="BQ15" s="682"/>
      <c r="BR15" s="682"/>
      <c r="BS15" s="688" t="s">
        <v>230</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159749</v>
      </c>
      <c r="CS15" s="680"/>
      <c r="CT15" s="680"/>
      <c r="CU15" s="680"/>
      <c r="CV15" s="680"/>
      <c r="CW15" s="680"/>
      <c r="CX15" s="680"/>
      <c r="CY15" s="681"/>
      <c r="CZ15" s="682">
        <v>6.4</v>
      </c>
      <c r="DA15" s="682"/>
      <c r="DB15" s="682"/>
      <c r="DC15" s="682"/>
      <c r="DD15" s="688">
        <v>13673</v>
      </c>
      <c r="DE15" s="680"/>
      <c r="DF15" s="680"/>
      <c r="DG15" s="680"/>
      <c r="DH15" s="680"/>
      <c r="DI15" s="680"/>
      <c r="DJ15" s="680"/>
      <c r="DK15" s="680"/>
      <c r="DL15" s="680"/>
      <c r="DM15" s="680"/>
      <c r="DN15" s="680"/>
      <c r="DO15" s="680"/>
      <c r="DP15" s="681"/>
      <c r="DQ15" s="688">
        <v>136684</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236</v>
      </c>
      <c r="AA16" s="682"/>
      <c r="AB16" s="682"/>
      <c r="AC16" s="682"/>
      <c r="AD16" s="683" t="s">
        <v>176</v>
      </c>
      <c r="AE16" s="683"/>
      <c r="AF16" s="683"/>
      <c r="AG16" s="683"/>
      <c r="AH16" s="683"/>
      <c r="AI16" s="683"/>
      <c r="AJ16" s="683"/>
      <c r="AK16" s="683"/>
      <c r="AL16" s="684" t="s">
        <v>230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230</v>
      </c>
      <c r="BP16" s="682"/>
      <c r="BQ16" s="682"/>
      <c r="BR16" s="682"/>
      <c r="BS16" s="688" t="s">
        <v>230</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12940</v>
      </c>
      <c r="CS16" s="680"/>
      <c r="CT16" s="680"/>
      <c r="CU16" s="680"/>
      <c r="CV16" s="680"/>
      <c r="CW16" s="680"/>
      <c r="CX16" s="680"/>
      <c r="CY16" s="681"/>
      <c r="CZ16" s="682">
        <v>0.5</v>
      </c>
      <c r="DA16" s="682"/>
      <c r="DB16" s="682"/>
      <c r="DC16" s="682"/>
      <c r="DD16" s="688" t="s">
        <v>236</v>
      </c>
      <c r="DE16" s="680"/>
      <c r="DF16" s="680"/>
      <c r="DG16" s="680"/>
      <c r="DH16" s="680"/>
      <c r="DI16" s="680"/>
      <c r="DJ16" s="680"/>
      <c r="DK16" s="680"/>
      <c r="DL16" s="680"/>
      <c r="DM16" s="680"/>
      <c r="DN16" s="680"/>
      <c r="DO16" s="680"/>
      <c r="DP16" s="681"/>
      <c r="DQ16" s="688">
        <v>3300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1158</v>
      </c>
      <c r="S17" s="680"/>
      <c r="T17" s="680"/>
      <c r="U17" s="680"/>
      <c r="V17" s="680"/>
      <c r="W17" s="680"/>
      <c r="X17" s="680"/>
      <c r="Y17" s="681"/>
      <c r="Z17" s="682">
        <v>0</v>
      </c>
      <c r="AA17" s="682"/>
      <c r="AB17" s="682"/>
      <c r="AC17" s="682"/>
      <c r="AD17" s="683">
        <v>1158</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236</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241229</v>
      </c>
      <c r="CS17" s="680"/>
      <c r="CT17" s="680"/>
      <c r="CU17" s="680"/>
      <c r="CV17" s="680"/>
      <c r="CW17" s="680"/>
      <c r="CX17" s="680"/>
      <c r="CY17" s="681"/>
      <c r="CZ17" s="682">
        <v>9.6999999999999993</v>
      </c>
      <c r="DA17" s="682"/>
      <c r="DB17" s="682"/>
      <c r="DC17" s="682"/>
      <c r="DD17" s="688" t="s">
        <v>236</v>
      </c>
      <c r="DE17" s="680"/>
      <c r="DF17" s="680"/>
      <c r="DG17" s="680"/>
      <c r="DH17" s="680"/>
      <c r="DI17" s="680"/>
      <c r="DJ17" s="680"/>
      <c r="DK17" s="680"/>
      <c r="DL17" s="680"/>
      <c r="DM17" s="680"/>
      <c r="DN17" s="680"/>
      <c r="DO17" s="680"/>
      <c r="DP17" s="681"/>
      <c r="DQ17" s="688">
        <v>241229</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1143279</v>
      </c>
      <c r="S18" s="680"/>
      <c r="T18" s="680"/>
      <c r="U18" s="680"/>
      <c r="V18" s="680"/>
      <c r="W18" s="680"/>
      <c r="X18" s="680"/>
      <c r="Y18" s="681"/>
      <c r="Z18" s="682">
        <v>44.2</v>
      </c>
      <c r="AA18" s="682"/>
      <c r="AB18" s="682"/>
      <c r="AC18" s="682"/>
      <c r="AD18" s="683">
        <v>1020797</v>
      </c>
      <c r="AE18" s="683"/>
      <c r="AF18" s="683"/>
      <c r="AG18" s="683"/>
      <c r="AH18" s="683"/>
      <c r="AI18" s="683"/>
      <c r="AJ18" s="683"/>
      <c r="AK18" s="683"/>
      <c r="AL18" s="684">
        <v>78</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230</v>
      </c>
      <c r="BP18" s="682"/>
      <c r="BQ18" s="682"/>
      <c r="BR18" s="682"/>
      <c r="BS18" s="688" t="s">
        <v>236</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176</v>
      </c>
      <c r="DA18" s="682"/>
      <c r="DB18" s="682"/>
      <c r="DC18" s="682"/>
      <c r="DD18" s="688" t="s">
        <v>230</v>
      </c>
      <c r="DE18" s="680"/>
      <c r="DF18" s="680"/>
      <c r="DG18" s="680"/>
      <c r="DH18" s="680"/>
      <c r="DI18" s="680"/>
      <c r="DJ18" s="680"/>
      <c r="DK18" s="680"/>
      <c r="DL18" s="680"/>
      <c r="DM18" s="680"/>
      <c r="DN18" s="680"/>
      <c r="DO18" s="680"/>
      <c r="DP18" s="681"/>
      <c r="DQ18" s="688" t="s">
        <v>176</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1020797</v>
      </c>
      <c r="S19" s="680"/>
      <c r="T19" s="680"/>
      <c r="U19" s="680"/>
      <c r="V19" s="680"/>
      <c r="W19" s="680"/>
      <c r="X19" s="680"/>
      <c r="Y19" s="681"/>
      <c r="Z19" s="682">
        <v>39.5</v>
      </c>
      <c r="AA19" s="682"/>
      <c r="AB19" s="682"/>
      <c r="AC19" s="682"/>
      <c r="AD19" s="683">
        <v>1020797</v>
      </c>
      <c r="AE19" s="683"/>
      <c r="AF19" s="683"/>
      <c r="AG19" s="683"/>
      <c r="AH19" s="683"/>
      <c r="AI19" s="683"/>
      <c r="AJ19" s="683"/>
      <c r="AK19" s="683"/>
      <c r="AL19" s="684">
        <v>78</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2903</v>
      </c>
      <c r="BH19" s="680"/>
      <c r="BI19" s="680"/>
      <c r="BJ19" s="680"/>
      <c r="BK19" s="680"/>
      <c r="BL19" s="680"/>
      <c r="BM19" s="680"/>
      <c r="BN19" s="681"/>
      <c r="BO19" s="682">
        <v>1.3</v>
      </c>
      <c r="BP19" s="682"/>
      <c r="BQ19" s="682"/>
      <c r="BR19" s="682"/>
      <c r="BS19" s="688" t="s">
        <v>236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236</v>
      </c>
      <c r="DA19" s="682"/>
      <c r="DB19" s="682"/>
      <c r="DC19" s="682"/>
      <c r="DD19" s="688" t="s">
        <v>236</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122482</v>
      </c>
      <c r="S20" s="680"/>
      <c r="T20" s="680"/>
      <c r="U20" s="680"/>
      <c r="V20" s="680"/>
      <c r="W20" s="680"/>
      <c r="X20" s="680"/>
      <c r="Y20" s="681"/>
      <c r="Z20" s="682">
        <v>4.7</v>
      </c>
      <c r="AA20" s="682"/>
      <c r="AB20" s="682"/>
      <c r="AC20" s="682"/>
      <c r="AD20" s="683" t="s">
        <v>230</v>
      </c>
      <c r="AE20" s="683"/>
      <c r="AF20" s="683"/>
      <c r="AG20" s="683"/>
      <c r="AH20" s="683"/>
      <c r="AI20" s="683"/>
      <c r="AJ20" s="683"/>
      <c r="AK20" s="683"/>
      <c r="AL20" s="684" t="s">
        <v>230</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2903</v>
      </c>
      <c r="BH20" s="680"/>
      <c r="BI20" s="680"/>
      <c r="BJ20" s="680"/>
      <c r="BK20" s="680"/>
      <c r="BL20" s="680"/>
      <c r="BM20" s="680"/>
      <c r="BN20" s="681"/>
      <c r="BO20" s="682">
        <v>1.3</v>
      </c>
      <c r="BP20" s="682"/>
      <c r="BQ20" s="682"/>
      <c r="BR20" s="682"/>
      <c r="BS20" s="688" t="s">
        <v>176</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2487704</v>
      </c>
      <c r="CS20" s="680"/>
      <c r="CT20" s="680"/>
      <c r="CU20" s="680"/>
      <c r="CV20" s="680"/>
      <c r="CW20" s="680"/>
      <c r="CX20" s="680"/>
      <c r="CY20" s="681"/>
      <c r="CZ20" s="682">
        <v>100</v>
      </c>
      <c r="DA20" s="682"/>
      <c r="DB20" s="682"/>
      <c r="DC20" s="682"/>
      <c r="DD20" s="688">
        <v>410731</v>
      </c>
      <c r="DE20" s="680"/>
      <c r="DF20" s="680"/>
      <c r="DG20" s="680"/>
      <c r="DH20" s="680"/>
      <c r="DI20" s="680"/>
      <c r="DJ20" s="680"/>
      <c r="DK20" s="680"/>
      <c r="DL20" s="680"/>
      <c r="DM20" s="680"/>
      <c r="DN20" s="680"/>
      <c r="DO20" s="680"/>
      <c r="DP20" s="681"/>
      <c r="DQ20" s="688">
        <v>1864670</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176</v>
      </c>
      <c r="S21" s="680"/>
      <c r="T21" s="680"/>
      <c r="U21" s="680"/>
      <c r="V21" s="680"/>
      <c r="W21" s="680"/>
      <c r="X21" s="680"/>
      <c r="Y21" s="681"/>
      <c r="Z21" s="682" t="s">
        <v>230</v>
      </c>
      <c r="AA21" s="682"/>
      <c r="AB21" s="682"/>
      <c r="AC21" s="682"/>
      <c r="AD21" s="683" t="s">
        <v>236</v>
      </c>
      <c r="AE21" s="683"/>
      <c r="AF21" s="683"/>
      <c r="AG21" s="683"/>
      <c r="AH21" s="683"/>
      <c r="AI21" s="683"/>
      <c r="AJ21" s="683"/>
      <c r="AK21" s="683"/>
      <c r="AL21" s="684" t="s">
        <v>236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2903</v>
      </c>
      <c r="BH21" s="680"/>
      <c r="BI21" s="680"/>
      <c r="BJ21" s="680"/>
      <c r="BK21" s="680"/>
      <c r="BL21" s="680"/>
      <c r="BM21" s="680"/>
      <c r="BN21" s="681"/>
      <c r="BO21" s="682">
        <v>1.3</v>
      </c>
      <c r="BP21" s="682"/>
      <c r="BQ21" s="682"/>
      <c r="BR21" s="682"/>
      <c r="BS21" s="688" t="s">
        <v>230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1428772</v>
      </c>
      <c r="S22" s="680"/>
      <c r="T22" s="680"/>
      <c r="U22" s="680"/>
      <c r="V22" s="680"/>
      <c r="W22" s="680"/>
      <c r="X22" s="680"/>
      <c r="Y22" s="681"/>
      <c r="Z22" s="682">
        <v>55.3</v>
      </c>
      <c r="AA22" s="682"/>
      <c r="AB22" s="682"/>
      <c r="AC22" s="682"/>
      <c r="AD22" s="683">
        <v>1306290</v>
      </c>
      <c r="AE22" s="683"/>
      <c r="AF22" s="683"/>
      <c r="AG22" s="683"/>
      <c r="AH22" s="683"/>
      <c r="AI22" s="683"/>
      <c r="AJ22" s="683"/>
      <c r="AK22" s="683"/>
      <c r="AL22" s="684">
        <v>99.9</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t="s">
        <v>230</v>
      </c>
      <c r="S23" s="680"/>
      <c r="T23" s="680"/>
      <c r="U23" s="680"/>
      <c r="V23" s="680"/>
      <c r="W23" s="680"/>
      <c r="X23" s="680"/>
      <c r="Y23" s="681"/>
      <c r="Z23" s="682" t="s">
        <v>236</v>
      </c>
      <c r="AA23" s="682"/>
      <c r="AB23" s="682"/>
      <c r="AC23" s="682"/>
      <c r="AD23" s="683" t="s">
        <v>236</v>
      </c>
      <c r="AE23" s="683"/>
      <c r="AF23" s="683"/>
      <c r="AG23" s="683"/>
      <c r="AH23" s="683"/>
      <c r="AI23" s="683"/>
      <c r="AJ23" s="683"/>
      <c r="AK23" s="683"/>
      <c r="AL23" s="684" t="s">
        <v>236</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236</v>
      </c>
      <c r="BH23" s="680"/>
      <c r="BI23" s="680"/>
      <c r="BJ23" s="680"/>
      <c r="BK23" s="680"/>
      <c r="BL23" s="680"/>
      <c r="BM23" s="680"/>
      <c r="BN23" s="681"/>
      <c r="BO23" s="682" t="s">
        <v>230</v>
      </c>
      <c r="BP23" s="682"/>
      <c r="BQ23" s="682"/>
      <c r="BR23" s="682"/>
      <c r="BS23" s="688" t="s">
        <v>230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6520</v>
      </c>
      <c r="S24" s="680"/>
      <c r="T24" s="680"/>
      <c r="U24" s="680"/>
      <c r="V24" s="680"/>
      <c r="W24" s="680"/>
      <c r="X24" s="680"/>
      <c r="Y24" s="681"/>
      <c r="Z24" s="682">
        <v>0.3</v>
      </c>
      <c r="AA24" s="682"/>
      <c r="AB24" s="682"/>
      <c r="AC24" s="682"/>
      <c r="AD24" s="683" t="s">
        <v>230</v>
      </c>
      <c r="AE24" s="683"/>
      <c r="AF24" s="683"/>
      <c r="AG24" s="683"/>
      <c r="AH24" s="683"/>
      <c r="AI24" s="683"/>
      <c r="AJ24" s="683"/>
      <c r="AK24" s="683"/>
      <c r="AL24" s="684" t="s">
        <v>176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230</v>
      </c>
      <c r="BP24" s="682"/>
      <c r="BQ24" s="682"/>
      <c r="BR24" s="682"/>
      <c r="BS24" s="688" t="s">
        <v>230</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876951</v>
      </c>
      <c r="CS24" s="669"/>
      <c r="CT24" s="669"/>
      <c r="CU24" s="669"/>
      <c r="CV24" s="669"/>
      <c r="CW24" s="669"/>
      <c r="CX24" s="669"/>
      <c r="CY24" s="670"/>
      <c r="CZ24" s="673">
        <v>35.299999999999997</v>
      </c>
      <c r="DA24" s="674"/>
      <c r="DB24" s="674"/>
      <c r="DC24" s="693"/>
      <c r="DD24" s="714">
        <v>724537</v>
      </c>
      <c r="DE24" s="669"/>
      <c r="DF24" s="669"/>
      <c r="DG24" s="669"/>
      <c r="DH24" s="669"/>
      <c r="DI24" s="669"/>
      <c r="DJ24" s="669"/>
      <c r="DK24" s="670"/>
      <c r="DL24" s="714">
        <v>722400</v>
      </c>
      <c r="DM24" s="669"/>
      <c r="DN24" s="669"/>
      <c r="DO24" s="669"/>
      <c r="DP24" s="669"/>
      <c r="DQ24" s="669"/>
      <c r="DR24" s="669"/>
      <c r="DS24" s="669"/>
      <c r="DT24" s="669"/>
      <c r="DU24" s="669"/>
      <c r="DV24" s="670"/>
      <c r="DW24" s="673">
        <v>53</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13455</v>
      </c>
      <c r="S25" s="680"/>
      <c r="T25" s="680"/>
      <c r="U25" s="680"/>
      <c r="V25" s="680"/>
      <c r="W25" s="680"/>
      <c r="X25" s="680"/>
      <c r="Y25" s="681"/>
      <c r="Z25" s="682">
        <v>0.5</v>
      </c>
      <c r="AA25" s="682"/>
      <c r="AB25" s="682"/>
      <c r="AC25" s="682"/>
      <c r="AD25" s="683">
        <v>487</v>
      </c>
      <c r="AE25" s="683"/>
      <c r="AF25" s="683"/>
      <c r="AG25" s="683"/>
      <c r="AH25" s="683"/>
      <c r="AI25" s="683"/>
      <c r="AJ25" s="683"/>
      <c r="AK25" s="683"/>
      <c r="AL25" s="684">
        <v>0</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230</v>
      </c>
      <c r="BP25" s="682"/>
      <c r="BQ25" s="682"/>
      <c r="BR25" s="682"/>
      <c r="BS25" s="688" t="s">
        <v>176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450689</v>
      </c>
      <c r="CS25" s="715"/>
      <c r="CT25" s="715"/>
      <c r="CU25" s="715"/>
      <c r="CV25" s="715"/>
      <c r="CW25" s="715"/>
      <c r="CX25" s="715"/>
      <c r="CY25" s="716"/>
      <c r="CZ25" s="684">
        <v>18.100000000000001</v>
      </c>
      <c r="DA25" s="712"/>
      <c r="DB25" s="712"/>
      <c r="DC25" s="717"/>
      <c r="DD25" s="688">
        <v>423628</v>
      </c>
      <c r="DE25" s="715"/>
      <c r="DF25" s="715"/>
      <c r="DG25" s="715"/>
      <c r="DH25" s="715"/>
      <c r="DI25" s="715"/>
      <c r="DJ25" s="715"/>
      <c r="DK25" s="716"/>
      <c r="DL25" s="688">
        <v>422254</v>
      </c>
      <c r="DM25" s="715"/>
      <c r="DN25" s="715"/>
      <c r="DO25" s="715"/>
      <c r="DP25" s="715"/>
      <c r="DQ25" s="715"/>
      <c r="DR25" s="715"/>
      <c r="DS25" s="715"/>
      <c r="DT25" s="715"/>
      <c r="DU25" s="715"/>
      <c r="DV25" s="716"/>
      <c r="DW25" s="684">
        <v>31</v>
      </c>
      <c r="DX25" s="712"/>
      <c r="DY25" s="712"/>
      <c r="DZ25" s="712"/>
      <c r="EA25" s="712"/>
      <c r="EB25" s="712"/>
      <c r="EC25" s="713"/>
    </row>
    <row r="26" spans="2:133" ht="11.25" customHeight="1" x14ac:dyDescent="0.15">
      <c r="B26" s="676" t="s">
        <v>298</v>
      </c>
      <c r="C26" s="677"/>
      <c r="D26" s="677"/>
      <c r="E26" s="677"/>
      <c r="F26" s="677"/>
      <c r="G26" s="677"/>
      <c r="H26" s="677"/>
      <c r="I26" s="677"/>
      <c r="J26" s="677"/>
      <c r="K26" s="677"/>
      <c r="L26" s="677"/>
      <c r="M26" s="677"/>
      <c r="N26" s="677"/>
      <c r="O26" s="677"/>
      <c r="P26" s="677"/>
      <c r="Q26" s="678"/>
      <c r="R26" s="679">
        <v>3160</v>
      </c>
      <c r="S26" s="680"/>
      <c r="T26" s="680"/>
      <c r="U26" s="680"/>
      <c r="V26" s="680"/>
      <c r="W26" s="680"/>
      <c r="X26" s="680"/>
      <c r="Y26" s="681"/>
      <c r="Z26" s="682">
        <v>0.1</v>
      </c>
      <c r="AA26" s="682"/>
      <c r="AB26" s="682"/>
      <c r="AC26" s="682"/>
      <c r="AD26" s="683" t="s">
        <v>230</v>
      </c>
      <c r="AE26" s="683"/>
      <c r="AF26" s="683"/>
      <c r="AG26" s="683"/>
      <c r="AH26" s="683"/>
      <c r="AI26" s="683"/>
      <c r="AJ26" s="683"/>
      <c r="AK26" s="683"/>
      <c r="AL26" s="684" t="s">
        <v>230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176</v>
      </c>
      <c r="BH26" s="680"/>
      <c r="BI26" s="680"/>
      <c r="BJ26" s="680"/>
      <c r="BK26" s="680"/>
      <c r="BL26" s="680"/>
      <c r="BM26" s="680"/>
      <c r="BN26" s="681"/>
      <c r="BO26" s="682" t="s">
        <v>230</v>
      </c>
      <c r="BP26" s="682"/>
      <c r="BQ26" s="682"/>
      <c r="BR26" s="682"/>
      <c r="BS26" s="688" t="s">
        <v>236</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274252</v>
      </c>
      <c r="CS26" s="680"/>
      <c r="CT26" s="680"/>
      <c r="CU26" s="680"/>
      <c r="CV26" s="680"/>
      <c r="CW26" s="680"/>
      <c r="CX26" s="680"/>
      <c r="CY26" s="681"/>
      <c r="CZ26" s="684">
        <v>11</v>
      </c>
      <c r="DA26" s="712"/>
      <c r="DB26" s="712"/>
      <c r="DC26" s="717"/>
      <c r="DD26" s="688">
        <v>252372</v>
      </c>
      <c r="DE26" s="680"/>
      <c r="DF26" s="680"/>
      <c r="DG26" s="680"/>
      <c r="DH26" s="680"/>
      <c r="DI26" s="680"/>
      <c r="DJ26" s="680"/>
      <c r="DK26" s="681"/>
      <c r="DL26" s="688" t="s">
        <v>176</v>
      </c>
      <c r="DM26" s="680"/>
      <c r="DN26" s="680"/>
      <c r="DO26" s="680"/>
      <c r="DP26" s="680"/>
      <c r="DQ26" s="680"/>
      <c r="DR26" s="680"/>
      <c r="DS26" s="680"/>
      <c r="DT26" s="680"/>
      <c r="DU26" s="680"/>
      <c r="DV26" s="681"/>
      <c r="DW26" s="684" t="s">
        <v>176</v>
      </c>
      <c r="DX26" s="712"/>
      <c r="DY26" s="712"/>
      <c r="DZ26" s="712"/>
      <c r="EA26" s="712"/>
      <c r="EB26" s="712"/>
      <c r="EC26" s="713"/>
    </row>
    <row r="27" spans="2:133" ht="11.25" customHeight="1" x14ac:dyDescent="0.15">
      <c r="B27" s="676" t="s">
        <v>301</v>
      </c>
      <c r="C27" s="677"/>
      <c r="D27" s="677"/>
      <c r="E27" s="677"/>
      <c r="F27" s="677"/>
      <c r="G27" s="677"/>
      <c r="H27" s="677"/>
      <c r="I27" s="677"/>
      <c r="J27" s="677"/>
      <c r="K27" s="677"/>
      <c r="L27" s="677"/>
      <c r="M27" s="677"/>
      <c r="N27" s="677"/>
      <c r="O27" s="677"/>
      <c r="P27" s="677"/>
      <c r="Q27" s="678"/>
      <c r="R27" s="679">
        <v>112796</v>
      </c>
      <c r="S27" s="680"/>
      <c r="T27" s="680"/>
      <c r="U27" s="680"/>
      <c r="V27" s="680"/>
      <c r="W27" s="680"/>
      <c r="X27" s="680"/>
      <c r="Y27" s="681"/>
      <c r="Z27" s="682">
        <v>4.4000000000000004</v>
      </c>
      <c r="AA27" s="682"/>
      <c r="AB27" s="682"/>
      <c r="AC27" s="682"/>
      <c r="AD27" s="683" t="s">
        <v>176</v>
      </c>
      <c r="AE27" s="683"/>
      <c r="AF27" s="683"/>
      <c r="AG27" s="683"/>
      <c r="AH27" s="683"/>
      <c r="AI27" s="683"/>
      <c r="AJ27" s="683"/>
      <c r="AK27" s="683"/>
      <c r="AL27" s="684" t="s">
        <v>230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216537</v>
      </c>
      <c r="BH27" s="680"/>
      <c r="BI27" s="680"/>
      <c r="BJ27" s="680"/>
      <c r="BK27" s="680"/>
      <c r="BL27" s="680"/>
      <c r="BM27" s="680"/>
      <c r="BN27" s="681"/>
      <c r="BO27" s="682">
        <v>100</v>
      </c>
      <c r="BP27" s="682"/>
      <c r="BQ27" s="682"/>
      <c r="BR27" s="682"/>
      <c r="BS27" s="688" t="s">
        <v>236</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185057</v>
      </c>
      <c r="CS27" s="715"/>
      <c r="CT27" s="715"/>
      <c r="CU27" s="715"/>
      <c r="CV27" s="715"/>
      <c r="CW27" s="715"/>
      <c r="CX27" s="715"/>
      <c r="CY27" s="716"/>
      <c r="CZ27" s="684">
        <v>7.4</v>
      </c>
      <c r="DA27" s="712"/>
      <c r="DB27" s="712"/>
      <c r="DC27" s="717"/>
      <c r="DD27" s="688">
        <v>59704</v>
      </c>
      <c r="DE27" s="715"/>
      <c r="DF27" s="715"/>
      <c r="DG27" s="715"/>
      <c r="DH27" s="715"/>
      <c r="DI27" s="715"/>
      <c r="DJ27" s="715"/>
      <c r="DK27" s="716"/>
      <c r="DL27" s="688">
        <v>58941</v>
      </c>
      <c r="DM27" s="715"/>
      <c r="DN27" s="715"/>
      <c r="DO27" s="715"/>
      <c r="DP27" s="715"/>
      <c r="DQ27" s="715"/>
      <c r="DR27" s="715"/>
      <c r="DS27" s="715"/>
      <c r="DT27" s="715"/>
      <c r="DU27" s="715"/>
      <c r="DV27" s="716"/>
      <c r="DW27" s="684">
        <v>4.3</v>
      </c>
      <c r="DX27" s="712"/>
      <c r="DY27" s="712"/>
      <c r="DZ27" s="712"/>
      <c r="EA27" s="712"/>
      <c r="EB27" s="712"/>
      <c r="EC27" s="713"/>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176</v>
      </c>
      <c r="S28" s="680"/>
      <c r="T28" s="680"/>
      <c r="U28" s="680"/>
      <c r="V28" s="680"/>
      <c r="W28" s="680"/>
      <c r="X28" s="680"/>
      <c r="Y28" s="681"/>
      <c r="Z28" s="682" t="s">
        <v>230</v>
      </c>
      <c r="AA28" s="682"/>
      <c r="AB28" s="682"/>
      <c r="AC28" s="682"/>
      <c r="AD28" s="683" t="s">
        <v>230</v>
      </c>
      <c r="AE28" s="683"/>
      <c r="AF28" s="683"/>
      <c r="AG28" s="683"/>
      <c r="AH28" s="683"/>
      <c r="AI28" s="683"/>
      <c r="AJ28" s="683"/>
      <c r="AK28" s="683"/>
      <c r="AL28" s="684" t="s">
        <v>236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241205</v>
      </c>
      <c r="CS28" s="680"/>
      <c r="CT28" s="680"/>
      <c r="CU28" s="680"/>
      <c r="CV28" s="680"/>
      <c r="CW28" s="680"/>
      <c r="CX28" s="680"/>
      <c r="CY28" s="681"/>
      <c r="CZ28" s="684">
        <v>9.6999999999999993</v>
      </c>
      <c r="DA28" s="712"/>
      <c r="DB28" s="712"/>
      <c r="DC28" s="717"/>
      <c r="DD28" s="688">
        <v>241205</v>
      </c>
      <c r="DE28" s="680"/>
      <c r="DF28" s="680"/>
      <c r="DG28" s="680"/>
      <c r="DH28" s="680"/>
      <c r="DI28" s="680"/>
      <c r="DJ28" s="680"/>
      <c r="DK28" s="681"/>
      <c r="DL28" s="688">
        <v>241205</v>
      </c>
      <c r="DM28" s="680"/>
      <c r="DN28" s="680"/>
      <c r="DO28" s="680"/>
      <c r="DP28" s="680"/>
      <c r="DQ28" s="680"/>
      <c r="DR28" s="680"/>
      <c r="DS28" s="680"/>
      <c r="DT28" s="680"/>
      <c r="DU28" s="680"/>
      <c r="DV28" s="681"/>
      <c r="DW28" s="684">
        <v>17.7</v>
      </c>
      <c r="DX28" s="712"/>
      <c r="DY28" s="712"/>
      <c r="DZ28" s="712"/>
      <c r="EA28" s="712"/>
      <c r="EB28" s="712"/>
      <c r="EC28" s="713"/>
    </row>
    <row r="29" spans="2:133" ht="11.25" customHeight="1" x14ac:dyDescent="0.15">
      <c r="B29" s="676" t="s">
        <v>306</v>
      </c>
      <c r="C29" s="677"/>
      <c r="D29" s="677"/>
      <c r="E29" s="677"/>
      <c r="F29" s="677"/>
      <c r="G29" s="677"/>
      <c r="H29" s="677"/>
      <c r="I29" s="677"/>
      <c r="J29" s="677"/>
      <c r="K29" s="677"/>
      <c r="L29" s="677"/>
      <c r="M29" s="677"/>
      <c r="N29" s="677"/>
      <c r="O29" s="677"/>
      <c r="P29" s="677"/>
      <c r="Q29" s="678"/>
      <c r="R29" s="679">
        <v>92757</v>
      </c>
      <c r="S29" s="680"/>
      <c r="T29" s="680"/>
      <c r="U29" s="680"/>
      <c r="V29" s="680"/>
      <c r="W29" s="680"/>
      <c r="X29" s="680"/>
      <c r="Y29" s="681"/>
      <c r="Z29" s="682">
        <v>3.6</v>
      </c>
      <c r="AA29" s="682"/>
      <c r="AB29" s="682"/>
      <c r="AC29" s="682"/>
      <c r="AD29" s="683" t="s">
        <v>176</v>
      </c>
      <c r="AE29" s="683"/>
      <c r="AF29" s="683"/>
      <c r="AG29" s="683"/>
      <c r="AH29" s="683"/>
      <c r="AI29" s="683"/>
      <c r="AJ29" s="683"/>
      <c r="AK29" s="683"/>
      <c r="AL29" s="684" t="s">
        <v>236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241205</v>
      </c>
      <c r="CS29" s="715"/>
      <c r="CT29" s="715"/>
      <c r="CU29" s="715"/>
      <c r="CV29" s="715"/>
      <c r="CW29" s="715"/>
      <c r="CX29" s="715"/>
      <c r="CY29" s="716"/>
      <c r="CZ29" s="684">
        <v>9.6999999999999993</v>
      </c>
      <c r="DA29" s="712"/>
      <c r="DB29" s="712"/>
      <c r="DC29" s="717"/>
      <c r="DD29" s="688">
        <v>241205</v>
      </c>
      <c r="DE29" s="715"/>
      <c r="DF29" s="715"/>
      <c r="DG29" s="715"/>
      <c r="DH29" s="715"/>
      <c r="DI29" s="715"/>
      <c r="DJ29" s="715"/>
      <c r="DK29" s="716"/>
      <c r="DL29" s="688">
        <v>241205</v>
      </c>
      <c r="DM29" s="715"/>
      <c r="DN29" s="715"/>
      <c r="DO29" s="715"/>
      <c r="DP29" s="715"/>
      <c r="DQ29" s="715"/>
      <c r="DR29" s="715"/>
      <c r="DS29" s="715"/>
      <c r="DT29" s="715"/>
      <c r="DU29" s="715"/>
      <c r="DV29" s="716"/>
      <c r="DW29" s="684">
        <v>17.7</v>
      </c>
      <c r="DX29" s="712"/>
      <c r="DY29" s="712"/>
      <c r="DZ29" s="712"/>
      <c r="EA29" s="712"/>
      <c r="EB29" s="712"/>
      <c r="EC29" s="713"/>
    </row>
    <row r="30" spans="2:133" ht="11.25" customHeight="1" x14ac:dyDescent="0.15">
      <c r="B30" s="676" t="s">
        <v>310</v>
      </c>
      <c r="C30" s="677"/>
      <c r="D30" s="677"/>
      <c r="E30" s="677"/>
      <c r="F30" s="677"/>
      <c r="G30" s="677"/>
      <c r="H30" s="677"/>
      <c r="I30" s="677"/>
      <c r="J30" s="677"/>
      <c r="K30" s="677"/>
      <c r="L30" s="677"/>
      <c r="M30" s="677"/>
      <c r="N30" s="677"/>
      <c r="O30" s="677"/>
      <c r="P30" s="677"/>
      <c r="Q30" s="678"/>
      <c r="R30" s="679">
        <v>6859</v>
      </c>
      <c r="S30" s="680"/>
      <c r="T30" s="680"/>
      <c r="U30" s="680"/>
      <c r="V30" s="680"/>
      <c r="W30" s="680"/>
      <c r="X30" s="680"/>
      <c r="Y30" s="681"/>
      <c r="Z30" s="682">
        <v>0.3</v>
      </c>
      <c r="AA30" s="682"/>
      <c r="AB30" s="682"/>
      <c r="AC30" s="682"/>
      <c r="AD30" s="683" t="s">
        <v>236</v>
      </c>
      <c r="AE30" s="683"/>
      <c r="AF30" s="683"/>
      <c r="AG30" s="683"/>
      <c r="AH30" s="683"/>
      <c r="AI30" s="683"/>
      <c r="AJ30" s="683"/>
      <c r="AK30" s="683"/>
      <c r="AL30" s="684" t="s">
        <v>230</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94.8</v>
      </c>
      <c r="BH30" s="740"/>
      <c r="BI30" s="740"/>
      <c r="BJ30" s="740"/>
      <c r="BK30" s="740"/>
      <c r="BL30" s="740"/>
      <c r="BM30" s="674">
        <v>71.2</v>
      </c>
      <c r="BN30" s="740"/>
      <c r="BO30" s="740"/>
      <c r="BP30" s="740"/>
      <c r="BQ30" s="741"/>
      <c r="BR30" s="739">
        <v>94.8</v>
      </c>
      <c r="BS30" s="740"/>
      <c r="BT30" s="740"/>
      <c r="BU30" s="740"/>
      <c r="BV30" s="740"/>
      <c r="BW30" s="740"/>
      <c r="BX30" s="674">
        <v>72.8</v>
      </c>
      <c r="BY30" s="740"/>
      <c r="BZ30" s="740"/>
      <c r="CA30" s="740"/>
      <c r="CB30" s="741"/>
      <c r="CD30" s="744"/>
      <c r="CE30" s="745"/>
      <c r="CF30" s="694" t="s">
        <v>313</v>
      </c>
      <c r="CG30" s="695"/>
      <c r="CH30" s="695"/>
      <c r="CI30" s="695"/>
      <c r="CJ30" s="695"/>
      <c r="CK30" s="695"/>
      <c r="CL30" s="695"/>
      <c r="CM30" s="695"/>
      <c r="CN30" s="695"/>
      <c r="CO30" s="695"/>
      <c r="CP30" s="695"/>
      <c r="CQ30" s="696"/>
      <c r="CR30" s="679">
        <v>227569</v>
      </c>
      <c r="CS30" s="680"/>
      <c r="CT30" s="680"/>
      <c r="CU30" s="680"/>
      <c r="CV30" s="680"/>
      <c r="CW30" s="680"/>
      <c r="CX30" s="680"/>
      <c r="CY30" s="681"/>
      <c r="CZ30" s="684">
        <v>9.1</v>
      </c>
      <c r="DA30" s="712"/>
      <c r="DB30" s="712"/>
      <c r="DC30" s="717"/>
      <c r="DD30" s="688">
        <v>227569</v>
      </c>
      <c r="DE30" s="680"/>
      <c r="DF30" s="680"/>
      <c r="DG30" s="680"/>
      <c r="DH30" s="680"/>
      <c r="DI30" s="680"/>
      <c r="DJ30" s="680"/>
      <c r="DK30" s="681"/>
      <c r="DL30" s="688">
        <v>227569</v>
      </c>
      <c r="DM30" s="680"/>
      <c r="DN30" s="680"/>
      <c r="DO30" s="680"/>
      <c r="DP30" s="680"/>
      <c r="DQ30" s="680"/>
      <c r="DR30" s="680"/>
      <c r="DS30" s="680"/>
      <c r="DT30" s="680"/>
      <c r="DU30" s="680"/>
      <c r="DV30" s="681"/>
      <c r="DW30" s="684">
        <v>16.7</v>
      </c>
      <c r="DX30" s="712"/>
      <c r="DY30" s="712"/>
      <c r="DZ30" s="712"/>
      <c r="EA30" s="712"/>
      <c r="EB30" s="712"/>
      <c r="EC30" s="713"/>
    </row>
    <row r="31" spans="2:133" ht="11.25" customHeight="1" x14ac:dyDescent="0.15">
      <c r="B31" s="676" t="s">
        <v>314</v>
      </c>
      <c r="C31" s="677"/>
      <c r="D31" s="677"/>
      <c r="E31" s="677"/>
      <c r="F31" s="677"/>
      <c r="G31" s="677"/>
      <c r="H31" s="677"/>
      <c r="I31" s="677"/>
      <c r="J31" s="677"/>
      <c r="K31" s="677"/>
      <c r="L31" s="677"/>
      <c r="M31" s="677"/>
      <c r="N31" s="677"/>
      <c r="O31" s="677"/>
      <c r="P31" s="677"/>
      <c r="Q31" s="678"/>
      <c r="R31" s="679">
        <v>43150</v>
      </c>
      <c r="S31" s="680"/>
      <c r="T31" s="680"/>
      <c r="U31" s="680"/>
      <c r="V31" s="680"/>
      <c r="W31" s="680"/>
      <c r="X31" s="680"/>
      <c r="Y31" s="681"/>
      <c r="Z31" s="682">
        <v>1.7</v>
      </c>
      <c r="AA31" s="682"/>
      <c r="AB31" s="682"/>
      <c r="AC31" s="682"/>
      <c r="AD31" s="683" t="s">
        <v>236</v>
      </c>
      <c r="AE31" s="683"/>
      <c r="AF31" s="683"/>
      <c r="AG31" s="683"/>
      <c r="AH31" s="683"/>
      <c r="AI31" s="683"/>
      <c r="AJ31" s="683"/>
      <c r="AK31" s="683"/>
      <c r="AL31" s="684" t="s">
        <v>236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97</v>
      </c>
      <c r="BH31" s="715"/>
      <c r="BI31" s="715"/>
      <c r="BJ31" s="715"/>
      <c r="BK31" s="715"/>
      <c r="BL31" s="715"/>
      <c r="BM31" s="685">
        <v>93.6</v>
      </c>
      <c r="BN31" s="737"/>
      <c r="BO31" s="737"/>
      <c r="BP31" s="737"/>
      <c r="BQ31" s="738"/>
      <c r="BR31" s="736">
        <v>97.2</v>
      </c>
      <c r="BS31" s="715"/>
      <c r="BT31" s="715"/>
      <c r="BU31" s="715"/>
      <c r="BV31" s="715"/>
      <c r="BW31" s="715"/>
      <c r="BX31" s="685">
        <v>94.3</v>
      </c>
      <c r="BY31" s="737"/>
      <c r="BZ31" s="737"/>
      <c r="CA31" s="737"/>
      <c r="CB31" s="738"/>
      <c r="CD31" s="744"/>
      <c r="CE31" s="745"/>
      <c r="CF31" s="694" t="s">
        <v>317</v>
      </c>
      <c r="CG31" s="695"/>
      <c r="CH31" s="695"/>
      <c r="CI31" s="695"/>
      <c r="CJ31" s="695"/>
      <c r="CK31" s="695"/>
      <c r="CL31" s="695"/>
      <c r="CM31" s="695"/>
      <c r="CN31" s="695"/>
      <c r="CO31" s="695"/>
      <c r="CP31" s="695"/>
      <c r="CQ31" s="696"/>
      <c r="CR31" s="679">
        <v>13636</v>
      </c>
      <c r="CS31" s="715"/>
      <c r="CT31" s="715"/>
      <c r="CU31" s="715"/>
      <c r="CV31" s="715"/>
      <c r="CW31" s="715"/>
      <c r="CX31" s="715"/>
      <c r="CY31" s="716"/>
      <c r="CZ31" s="684">
        <v>0.5</v>
      </c>
      <c r="DA31" s="712"/>
      <c r="DB31" s="712"/>
      <c r="DC31" s="717"/>
      <c r="DD31" s="688">
        <v>13636</v>
      </c>
      <c r="DE31" s="715"/>
      <c r="DF31" s="715"/>
      <c r="DG31" s="715"/>
      <c r="DH31" s="715"/>
      <c r="DI31" s="715"/>
      <c r="DJ31" s="715"/>
      <c r="DK31" s="716"/>
      <c r="DL31" s="688">
        <v>13636</v>
      </c>
      <c r="DM31" s="715"/>
      <c r="DN31" s="715"/>
      <c r="DO31" s="715"/>
      <c r="DP31" s="715"/>
      <c r="DQ31" s="715"/>
      <c r="DR31" s="715"/>
      <c r="DS31" s="715"/>
      <c r="DT31" s="715"/>
      <c r="DU31" s="715"/>
      <c r="DV31" s="716"/>
      <c r="DW31" s="684">
        <v>1</v>
      </c>
      <c r="DX31" s="712"/>
      <c r="DY31" s="712"/>
      <c r="DZ31" s="712"/>
      <c r="EA31" s="712"/>
      <c r="EB31" s="712"/>
      <c r="EC31" s="713"/>
    </row>
    <row r="32" spans="2:133" ht="11.25" customHeight="1" x14ac:dyDescent="0.15">
      <c r="B32" s="676" t="s">
        <v>318</v>
      </c>
      <c r="C32" s="677"/>
      <c r="D32" s="677"/>
      <c r="E32" s="677"/>
      <c r="F32" s="677"/>
      <c r="G32" s="677"/>
      <c r="H32" s="677"/>
      <c r="I32" s="677"/>
      <c r="J32" s="677"/>
      <c r="K32" s="677"/>
      <c r="L32" s="677"/>
      <c r="M32" s="677"/>
      <c r="N32" s="677"/>
      <c r="O32" s="677"/>
      <c r="P32" s="677"/>
      <c r="Q32" s="678"/>
      <c r="R32" s="679">
        <v>306843</v>
      </c>
      <c r="S32" s="680"/>
      <c r="T32" s="680"/>
      <c r="U32" s="680"/>
      <c r="V32" s="680"/>
      <c r="W32" s="680"/>
      <c r="X32" s="680"/>
      <c r="Y32" s="681"/>
      <c r="Z32" s="682">
        <v>11.9</v>
      </c>
      <c r="AA32" s="682"/>
      <c r="AB32" s="682"/>
      <c r="AC32" s="682"/>
      <c r="AD32" s="683" t="s">
        <v>236</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91.5</v>
      </c>
      <c r="BH32" s="749"/>
      <c r="BI32" s="749"/>
      <c r="BJ32" s="749"/>
      <c r="BK32" s="749"/>
      <c r="BL32" s="749"/>
      <c r="BM32" s="750">
        <v>52.9</v>
      </c>
      <c r="BN32" s="749"/>
      <c r="BO32" s="749"/>
      <c r="BP32" s="749"/>
      <c r="BQ32" s="751"/>
      <c r="BR32" s="748">
        <v>91.6</v>
      </c>
      <c r="BS32" s="749"/>
      <c r="BT32" s="749"/>
      <c r="BU32" s="749"/>
      <c r="BV32" s="749"/>
      <c r="BW32" s="749"/>
      <c r="BX32" s="750">
        <v>55.7</v>
      </c>
      <c r="BY32" s="749"/>
      <c r="BZ32" s="749"/>
      <c r="CA32" s="749"/>
      <c r="CB32" s="751"/>
      <c r="CD32" s="746"/>
      <c r="CE32" s="747"/>
      <c r="CF32" s="694" t="s">
        <v>320</v>
      </c>
      <c r="CG32" s="695"/>
      <c r="CH32" s="695"/>
      <c r="CI32" s="695"/>
      <c r="CJ32" s="695"/>
      <c r="CK32" s="695"/>
      <c r="CL32" s="695"/>
      <c r="CM32" s="695"/>
      <c r="CN32" s="695"/>
      <c r="CO32" s="695"/>
      <c r="CP32" s="695"/>
      <c r="CQ32" s="696"/>
      <c r="CR32" s="679" t="s">
        <v>236</v>
      </c>
      <c r="CS32" s="680"/>
      <c r="CT32" s="680"/>
      <c r="CU32" s="680"/>
      <c r="CV32" s="680"/>
      <c r="CW32" s="680"/>
      <c r="CX32" s="680"/>
      <c r="CY32" s="681"/>
      <c r="CZ32" s="684" t="s">
        <v>236</v>
      </c>
      <c r="DA32" s="712"/>
      <c r="DB32" s="712"/>
      <c r="DC32" s="717"/>
      <c r="DD32" s="688" t="s">
        <v>230</v>
      </c>
      <c r="DE32" s="680"/>
      <c r="DF32" s="680"/>
      <c r="DG32" s="680"/>
      <c r="DH32" s="680"/>
      <c r="DI32" s="680"/>
      <c r="DJ32" s="680"/>
      <c r="DK32" s="681"/>
      <c r="DL32" s="688" t="s">
        <v>230</v>
      </c>
      <c r="DM32" s="680"/>
      <c r="DN32" s="680"/>
      <c r="DO32" s="680"/>
      <c r="DP32" s="680"/>
      <c r="DQ32" s="680"/>
      <c r="DR32" s="680"/>
      <c r="DS32" s="680"/>
      <c r="DT32" s="680"/>
      <c r="DU32" s="680"/>
      <c r="DV32" s="681"/>
      <c r="DW32" s="684" t="s">
        <v>230</v>
      </c>
      <c r="DX32" s="712"/>
      <c r="DY32" s="712"/>
      <c r="DZ32" s="712"/>
      <c r="EA32" s="712"/>
      <c r="EB32" s="712"/>
      <c r="EC32" s="713"/>
    </row>
    <row r="33" spans="2:133" ht="11.25" customHeight="1" x14ac:dyDescent="0.15">
      <c r="B33" s="676" t="s">
        <v>321</v>
      </c>
      <c r="C33" s="677"/>
      <c r="D33" s="677"/>
      <c r="E33" s="677"/>
      <c r="F33" s="677"/>
      <c r="G33" s="677"/>
      <c r="H33" s="677"/>
      <c r="I33" s="677"/>
      <c r="J33" s="677"/>
      <c r="K33" s="677"/>
      <c r="L33" s="677"/>
      <c r="M33" s="677"/>
      <c r="N33" s="677"/>
      <c r="O33" s="677"/>
      <c r="P33" s="677"/>
      <c r="Q33" s="678"/>
      <c r="R33" s="679">
        <v>104691</v>
      </c>
      <c r="S33" s="680"/>
      <c r="T33" s="680"/>
      <c r="U33" s="680"/>
      <c r="V33" s="680"/>
      <c r="W33" s="680"/>
      <c r="X33" s="680"/>
      <c r="Y33" s="681"/>
      <c r="Z33" s="682">
        <v>4</v>
      </c>
      <c r="AA33" s="682"/>
      <c r="AB33" s="682"/>
      <c r="AC33" s="682"/>
      <c r="AD33" s="683" t="s">
        <v>230</v>
      </c>
      <c r="AE33" s="683"/>
      <c r="AF33" s="683"/>
      <c r="AG33" s="683"/>
      <c r="AH33" s="683"/>
      <c r="AI33" s="683"/>
      <c r="AJ33" s="683"/>
      <c r="AK33" s="683"/>
      <c r="AL33" s="684" t="s">
        <v>176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1187082</v>
      </c>
      <c r="CS33" s="715"/>
      <c r="CT33" s="715"/>
      <c r="CU33" s="715"/>
      <c r="CV33" s="715"/>
      <c r="CW33" s="715"/>
      <c r="CX33" s="715"/>
      <c r="CY33" s="716"/>
      <c r="CZ33" s="684">
        <v>47.7</v>
      </c>
      <c r="DA33" s="712"/>
      <c r="DB33" s="712"/>
      <c r="DC33" s="717"/>
      <c r="DD33" s="688">
        <v>1075353</v>
      </c>
      <c r="DE33" s="715"/>
      <c r="DF33" s="715"/>
      <c r="DG33" s="715"/>
      <c r="DH33" s="715"/>
      <c r="DI33" s="715"/>
      <c r="DJ33" s="715"/>
      <c r="DK33" s="716"/>
      <c r="DL33" s="688">
        <v>576822</v>
      </c>
      <c r="DM33" s="715"/>
      <c r="DN33" s="715"/>
      <c r="DO33" s="715"/>
      <c r="DP33" s="715"/>
      <c r="DQ33" s="715"/>
      <c r="DR33" s="715"/>
      <c r="DS33" s="715"/>
      <c r="DT33" s="715"/>
      <c r="DU33" s="715"/>
      <c r="DV33" s="716"/>
      <c r="DW33" s="684">
        <v>42.3</v>
      </c>
      <c r="DX33" s="712"/>
      <c r="DY33" s="712"/>
      <c r="DZ33" s="712"/>
      <c r="EA33" s="712"/>
      <c r="EB33" s="712"/>
      <c r="EC33" s="713"/>
    </row>
    <row r="34" spans="2:133" ht="11.25" customHeight="1" x14ac:dyDescent="0.15">
      <c r="B34" s="676" t="s">
        <v>323</v>
      </c>
      <c r="C34" s="677"/>
      <c r="D34" s="677"/>
      <c r="E34" s="677"/>
      <c r="F34" s="677"/>
      <c r="G34" s="677"/>
      <c r="H34" s="677"/>
      <c r="I34" s="677"/>
      <c r="J34" s="677"/>
      <c r="K34" s="677"/>
      <c r="L34" s="677"/>
      <c r="M34" s="677"/>
      <c r="N34" s="677"/>
      <c r="O34" s="677"/>
      <c r="P34" s="677"/>
      <c r="Q34" s="678"/>
      <c r="R34" s="679">
        <v>42293</v>
      </c>
      <c r="S34" s="680"/>
      <c r="T34" s="680"/>
      <c r="U34" s="680"/>
      <c r="V34" s="680"/>
      <c r="W34" s="680"/>
      <c r="X34" s="680"/>
      <c r="Y34" s="681"/>
      <c r="Z34" s="682">
        <v>1.6</v>
      </c>
      <c r="AA34" s="682"/>
      <c r="AB34" s="682"/>
      <c r="AC34" s="682"/>
      <c r="AD34" s="683">
        <v>1394</v>
      </c>
      <c r="AE34" s="683"/>
      <c r="AF34" s="683"/>
      <c r="AG34" s="683"/>
      <c r="AH34" s="683"/>
      <c r="AI34" s="683"/>
      <c r="AJ34" s="683"/>
      <c r="AK34" s="683"/>
      <c r="AL34" s="684">
        <v>0.1</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501789</v>
      </c>
      <c r="CS34" s="680"/>
      <c r="CT34" s="680"/>
      <c r="CU34" s="680"/>
      <c r="CV34" s="680"/>
      <c r="CW34" s="680"/>
      <c r="CX34" s="680"/>
      <c r="CY34" s="681"/>
      <c r="CZ34" s="684">
        <v>20.2</v>
      </c>
      <c r="DA34" s="712"/>
      <c r="DB34" s="712"/>
      <c r="DC34" s="717"/>
      <c r="DD34" s="688">
        <v>433250</v>
      </c>
      <c r="DE34" s="680"/>
      <c r="DF34" s="680"/>
      <c r="DG34" s="680"/>
      <c r="DH34" s="680"/>
      <c r="DI34" s="680"/>
      <c r="DJ34" s="680"/>
      <c r="DK34" s="681"/>
      <c r="DL34" s="688">
        <v>284665</v>
      </c>
      <c r="DM34" s="680"/>
      <c r="DN34" s="680"/>
      <c r="DO34" s="680"/>
      <c r="DP34" s="680"/>
      <c r="DQ34" s="680"/>
      <c r="DR34" s="680"/>
      <c r="DS34" s="680"/>
      <c r="DT34" s="680"/>
      <c r="DU34" s="680"/>
      <c r="DV34" s="681"/>
      <c r="DW34" s="684">
        <v>20.9</v>
      </c>
      <c r="DX34" s="712"/>
      <c r="DY34" s="712"/>
      <c r="DZ34" s="712"/>
      <c r="EA34" s="712"/>
      <c r="EB34" s="712"/>
      <c r="EC34" s="713"/>
    </row>
    <row r="35" spans="2:133" ht="11.25" customHeight="1" x14ac:dyDescent="0.15">
      <c r="B35" s="676" t="s">
        <v>327</v>
      </c>
      <c r="C35" s="677"/>
      <c r="D35" s="677"/>
      <c r="E35" s="677"/>
      <c r="F35" s="677"/>
      <c r="G35" s="677"/>
      <c r="H35" s="677"/>
      <c r="I35" s="677"/>
      <c r="J35" s="677"/>
      <c r="K35" s="677"/>
      <c r="L35" s="677"/>
      <c r="M35" s="677"/>
      <c r="N35" s="677"/>
      <c r="O35" s="677"/>
      <c r="P35" s="677"/>
      <c r="Q35" s="678"/>
      <c r="R35" s="679">
        <v>423800</v>
      </c>
      <c r="S35" s="680"/>
      <c r="T35" s="680"/>
      <c r="U35" s="680"/>
      <c r="V35" s="680"/>
      <c r="W35" s="680"/>
      <c r="X35" s="680"/>
      <c r="Y35" s="681"/>
      <c r="Z35" s="682">
        <v>16.399999999999999</v>
      </c>
      <c r="AA35" s="682"/>
      <c r="AB35" s="682"/>
      <c r="AC35" s="682"/>
      <c r="AD35" s="683" t="s">
        <v>236</v>
      </c>
      <c r="AE35" s="683"/>
      <c r="AF35" s="683"/>
      <c r="AG35" s="683"/>
      <c r="AH35" s="683"/>
      <c r="AI35" s="683"/>
      <c r="AJ35" s="683"/>
      <c r="AK35" s="683"/>
      <c r="AL35" s="684" t="s">
        <v>236</v>
      </c>
      <c r="AM35" s="685"/>
      <c r="AN35" s="685"/>
      <c r="AO35" s="686"/>
      <c r="AP35" s="234"/>
      <c r="AQ35" s="752" t="s">
        <v>328</v>
      </c>
      <c r="AR35" s="753"/>
      <c r="AS35" s="753"/>
      <c r="AT35" s="753"/>
      <c r="AU35" s="753"/>
      <c r="AV35" s="753"/>
      <c r="AW35" s="753"/>
      <c r="AX35" s="753"/>
      <c r="AY35" s="754"/>
      <c r="AZ35" s="668">
        <v>212837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880</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63398</v>
      </c>
      <c r="CS35" s="715"/>
      <c r="CT35" s="715"/>
      <c r="CU35" s="715"/>
      <c r="CV35" s="715"/>
      <c r="CW35" s="715"/>
      <c r="CX35" s="715"/>
      <c r="CY35" s="716"/>
      <c r="CZ35" s="684">
        <v>2.5</v>
      </c>
      <c r="DA35" s="712"/>
      <c r="DB35" s="712"/>
      <c r="DC35" s="717"/>
      <c r="DD35" s="688">
        <v>56364</v>
      </c>
      <c r="DE35" s="715"/>
      <c r="DF35" s="715"/>
      <c r="DG35" s="715"/>
      <c r="DH35" s="715"/>
      <c r="DI35" s="715"/>
      <c r="DJ35" s="715"/>
      <c r="DK35" s="716"/>
      <c r="DL35" s="688">
        <v>50828</v>
      </c>
      <c r="DM35" s="715"/>
      <c r="DN35" s="715"/>
      <c r="DO35" s="715"/>
      <c r="DP35" s="715"/>
      <c r="DQ35" s="715"/>
      <c r="DR35" s="715"/>
      <c r="DS35" s="715"/>
      <c r="DT35" s="715"/>
      <c r="DU35" s="715"/>
      <c r="DV35" s="716"/>
      <c r="DW35" s="684">
        <v>3.7</v>
      </c>
      <c r="DX35" s="712"/>
      <c r="DY35" s="712"/>
      <c r="DZ35" s="712"/>
      <c r="EA35" s="712"/>
      <c r="EB35" s="712"/>
      <c r="EC35" s="713"/>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176</v>
      </c>
      <c r="AA36" s="682"/>
      <c r="AB36" s="682"/>
      <c r="AC36" s="682"/>
      <c r="AD36" s="683" t="s">
        <v>176</v>
      </c>
      <c r="AE36" s="683"/>
      <c r="AF36" s="683"/>
      <c r="AG36" s="683"/>
      <c r="AH36" s="683"/>
      <c r="AI36" s="683"/>
      <c r="AJ36" s="683"/>
      <c r="AK36" s="683"/>
      <c r="AL36" s="684" t="s">
        <v>230</v>
      </c>
      <c r="AM36" s="685"/>
      <c r="AN36" s="685"/>
      <c r="AO36" s="686"/>
      <c r="AQ36" s="756" t="s">
        <v>332</v>
      </c>
      <c r="AR36" s="757"/>
      <c r="AS36" s="757"/>
      <c r="AT36" s="757"/>
      <c r="AU36" s="757"/>
      <c r="AV36" s="757"/>
      <c r="AW36" s="757"/>
      <c r="AX36" s="757"/>
      <c r="AY36" s="758"/>
      <c r="AZ36" s="679">
        <v>22000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-12926</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124093</v>
      </c>
      <c r="CS36" s="680"/>
      <c r="CT36" s="680"/>
      <c r="CU36" s="680"/>
      <c r="CV36" s="680"/>
      <c r="CW36" s="680"/>
      <c r="CX36" s="680"/>
      <c r="CY36" s="681"/>
      <c r="CZ36" s="684">
        <v>5</v>
      </c>
      <c r="DA36" s="712"/>
      <c r="DB36" s="712"/>
      <c r="DC36" s="717"/>
      <c r="DD36" s="688">
        <v>116493</v>
      </c>
      <c r="DE36" s="680"/>
      <c r="DF36" s="680"/>
      <c r="DG36" s="680"/>
      <c r="DH36" s="680"/>
      <c r="DI36" s="680"/>
      <c r="DJ36" s="680"/>
      <c r="DK36" s="681"/>
      <c r="DL36" s="688">
        <v>102945</v>
      </c>
      <c r="DM36" s="680"/>
      <c r="DN36" s="680"/>
      <c r="DO36" s="680"/>
      <c r="DP36" s="680"/>
      <c r="DQ36" s="680"/>
      <c r="DR36" s="680"/>
      <c r="DS36" s="680"/>
      <c r="DT36" s="680"/>
      <c r="DU36" s="680"/>
      <c r="DV36" s="681"/>
      <c r="DW36" s="684">
        <v>7.5</v>
      </c>
      <c r="DX36" s="712"/>
      <c r="DY36" s="712"/>
      <c r="DZ36" s="712"/>
      <c r="EA36" s="712"/>
      <c r="EB36" s="712"/>
      <c r="EC36" s="713"/>
    </row>
    <row r="37" spans="2:133" ht="11.25" customHeight="1" x14ac:dyDescent="0.15">
      <c r="B37" s="676" t="s">
        <v>335</v>
      </c>
      <c r="C37" s="677"/>
      <c r="D37" s="677"/>
      <c r="E37" s="677"/>
      <c r="F37" s="677"/>
      <c r="G37" s="677"/>
      <c r="H37" s="677"/>
      <c r="I37" s="677"/>
      <c r="J37" s="677"/>
      <c r="K37" s="677"/>
      <c r="L37" s="677"/>
      <c r="M37" s="677"/>
      <c r="N37" s="677"/>
      <c r="O37" s="677"/>
      <c r="P37" s="677"/>
      <c r="Q37" s="678"/>
      <c r="R37" s="679">
        <v>56100</v>
      </c>
      <c r="S37" s="680"/>
      <c r="T37" s="680"/>
      <c r="U37" s="680"/>
      <c r="V37" s="680"/>
      <c r="W37" s="680"/>
      <c r="X37" s="680"/>
      <c r="Y37" s="681"/>
      <c r="Z37" s="682">
        <v>2.2000000000000002</v>
      </c>
      <c r="AA37" s="682"/>
      <c r="AB37" s="682"/>
      <c r="AC37" s="682"/>
      <c r="AD37" s="683" t="s">
        <v>236</v>
      </c>
      <c r="AE37" s="683"/>
      <c r="AF37" s="683"/>
      <c r="AG37" s="683"/>
      <c r="AH37" s="683"/>
      <c r="AI37" s="683"/>
      <c r="AJ37" s="683"/>
      <c r="AK37" s="683"/>
      <c r="AL37" s="684" t="s">
        <v>236</v>
      </c>
      <c r="AM37" s="685"/>
      <c r="AN37" s="685"/>
      <c r="AO37" s="686"/>
      <c r="AQ37" s="756" t="s">
        <v>336</v>
      </c>
      <c r="AR37" s="757"/>
      <c r="AS37" s="757"/>
      <c r="AT37" s="757"/>
      <c r="AU37" s="757"/>
      <c r="AV37" s="757"/>
      <c r="AW37" s="757"/>
      <c r="AX37" s="757"/>
      <c r="AY37" s="758"/>
      <c r="AZ37" s="679">
        <v>383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602</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21096</v>
      </c>
      <c r="CS37" s="715"/>
      <c r="CT37" s="715"/>
      <c r="CU37" s="715"/>
      <c r="CV37" s="715"/>
      <c r="CW37" s="715"/>
      <c r="CX37" s="715"/>
      <c r="CY37" s="716"/>
      <c r="CZ37" s="684">
        <v>0.8</v>
      </c>
      <c r="DA37" s="712"/>
      <c r="DB37" s="712"/>
      <c r="DC37" s="717"/>
      <c r="DD37" s="688">
        <v>21096</v>
      </c>
      <c r="DE37" s="715"/>
      <c r="DF37" s="715"/>
      <c r="DG37" s="715"/>
      <c r="DH37" s="715"/>
      <c r="DI37" s="715"/>
      <c r="DJ37" s="715"/>
      <c r="DK37" s="716"/>
      <c r="DL37" s="688">
        <v>21096</v>
      </c>
      <c r="DM37" s="715"/>
      <c r="DN37" s="715"/>
      <c r="DO37" s="715"/>
      <c r="DP37" s="715"/>
      <c r="DQ37" s="715"/>
      <c r="DR37" s="715"/>
      <c r="DS37" s="715"/>
      <c r="DT37" s="715"/>
      <c r="DU37" s="715"/>
      <c r="DV37" s="716"/>
      <c r="DW37" s="684">
        <v>1.5</v>
      </c>
      <c r="DX37" s="712"/>
      <c r="DY37" s="712"/>
      <c r="DZ37" s="712"/>
      <c r="EA37" s="712"/>
      <c r="EB37" s="712"/>
      <c r="EC37" s="713"/>
    </row>
    <row r="38" spans="2:133" ht="11.25" customHeight="1" x14ac:dyDescent="0.15">
      <c r="B38" s="724" t="s">
        <v>339</v>
      </c>
      <c r="C38" s="725"/>
      <c r="D38" s="725"/>
      <c r="E38" s="725"/>
      <c r="F38" s="725"/>
      <c r="G38" s="725"/>
      <c r="H38" s="725"/>
      <c r="I38" s="725"/>
      <c r="J38" s="725"/>
      <c r="K38" s="725"/>
      <c r="L38" s="725"/>
      <c r="M38" s="725"/>
      <c r="N38" s="725"/>
      <c r="O38" s="725"/>
      <c r="P38" s="725"/>
      <c r="Q38" s="726"/>
      <c r="R38" s="759">
        <v>2585096</v>
      </c>
      <c r="S38" s="760"/>
      <c r="T38" s="760"/>
      <c r="U38" s="760"/>
      <c r="V38" s="760"/>
      <c r="W38" s="760"/>
      <c r="X38" s="760"/>
      <c r="Y38" s="761"/>
      <c r="Z38" s="762">
        <v>100</v>
      </c>
      <c r="AA38" s="762"/>
      <c r="AB38" s="762"/>
      <c r="AC38" s="762"/>
      <c r="AD38" s="763">
        <v>1308171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38</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967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212799</v>
      </c>
      <c r="CS38" s="680"/>
      <c r="CT38" s="680"/>
      <c r="CU38" s="680"/>
      <c r="CV38" s="680"/>
      <c r="CW38" s="680"/>
      <c r="CX38" s="680"/>
      <c r="CY38" s="681"/>
      <c r="CZ38" s="684">
        <v>8.6</v>
      </c>
      <c r="DA38" s="712"/>
      <c r="DB38" s="712"/>
      <c r="DC38" s="717"/>
      <c r="DD38" s="688">
        <v>184246</v>
      </c>
      <c r="DE38" s="680"/>
      <c r="DF38" s="680"/>
      <c r="DG38" s="680"/>
      <c r="DH38" s="680"/>
      <c r="DI38" s="680"/>
      <c r="DJ38" s="680"/>
      <c r="DK38" s="681"/>
      <c r="DL38" s="688">
        <v>138384</v>
      </c>
      <c r="DM38" s="680"/>
      <c r="DN38" s="680"/>
      <c r="DO38" s="680"/>
      <c r="DP38" s="680"/>
      <c r="DQ38" s="680"/>
      <c r="DR38" s="680"/>
      <c r="DS38" s="680"/>
      <c r="DT38" s="680"/>
      <c r="DU38" s="680"/>
      <c r="DV38" s="681"/>
      <c r="DW38" s="684">
        <v>10.1</v>
      </c>
      <c r="DX38" s="712"/>
      <c r="DY38" s="712"/>
      <c r="DZ38" s="712"/>
      <c r="EA38" s="712"/>
      <c r="EB38" s="712"/>
      <c r="EC38" s="713"/>
    </row>
    <row r="39" spans="2:133" ht="11.25" customHeight="1" x14ac:dyDescent="0.15">
      <c r="AQ39" s="756" t="s">
        <v>343</v>
      </c>
      <c r="AR39" s="757"/>
      <c r="AS39" s="757"/>
      <c r="AT39" s="757"/>
      <c r="AU39" s="757"/>
      <c r="AV39" s="757"/>
      <c r="AW39" s="757"/>
      <c r="AX39" s="757"/>
      <c r="AY39" s="758"/>
      <c r="AZ39" s="679" t="s">
        <v>236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77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285003</v>
      </c>
      <c r="CS39" s="715"/>
      <c r="CT39" s="715"/>
      <c r="CU39" s="715"/>
      <c r="CV39" s="715"/>
      <c r="CW39" s="715"/>
      <c r="CX39" s="715"/>
      <c r="CY39" s="716"/>
      <c r="CZ39" s="684">
        <v>11.5</v>
      </c>
      <c r="DA39" s="712"/>
      <c r="DB39" s="712"/>
      <c r="DC39" s="717"/>
      <c r="DD39" s="688">
        <v>285000</v>
      </c>
      <c r="DE39" s="715"/>
      <c r="DF39" s="715"/>
      <c r="DG39" s="715"/>
      <c r="DH39" s="715"/>
      <c r="DI39" s="715"/>
      <c r="DJ39" s="715"/>
      <c r="DK39" s="716"/>
      <c r="DL39" s="688" t="s">
        <v>230</v>
      </c>
      <c r="DM39" s="715"/>
      <c r="DN39" s="715"/>
      <c r="DO39" s="715"/>
      <c r="DP39" s="715"/>
      <c r="DQ39" s="715"/>
      <c r="DR39" s="715"/>
      <c r="DS39" s="715"/>
      <c r="DT39" s="715"/>
      <c r="DU39" s="715"/>
      <c r="DV39" s="716"/>
      <c r="DW39" s="684" t="s">
        <v>176</v>
      </c>
      <c r="DX39" s="712"/>
      <c r="DY39" s="712"/>
      <c r="DZ39" s="712"/>
      <c r="EA39" s="712"/>
      <c r="EB39" s="712"/>
      <c r="EC39" s="713"/>
    </row>
    <row r="40" spans="2:133" ht="11.25" customHeight="1" x14ac:dyDescent="0.15">
      <c r="AQ40" s="756" t="s">
        <v>347</v>
      </c>
      <c r="AR40" s="757"/>
      <c r="AS40" s="757"/>
      <c r="AT40" s="757"/>
      <c r="AU40" s="757"/>
      <c r="AV40" s="757"/>
      <c r="AW40" s="757"/>
      <c r="AX40" s="757"/>
      <c r="AY40" s="758"/>
      <c r="AZ40" s="679">
        <v>39797</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v>2</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176</v>
      </c>
      <c r="CS40" s="680"/>
      <c r="CT40" s="680"/>
      <c r="CU40" s="680"/>
      <c r="CV40" s="680"/>
      <c r="CW40" s="680"/>
      <c r="CX40" s="680"/>
      <c r="CY40" s="681"/>
      <c r="CZ40" s="684" t="s">
        <v>236</v>
      </c>
      <c r="DA40" s="712"/>
      <c r="DB40" s="712"/>
      <c r="DC40" s="717"/>
      <c r="DD40" s="688" t="s">
        <v>236</v>
      </c>
      <c r="DE40" s="680"/>
      <c r="DF40" s="680"/>
      <c r="DG40" s="680"/>
      <c r="DH40" s="680"/>
      <c r="DI40" s="680"/>
      <c r="DJ40" s="680"/>
      <c r="DK40" s="681"/>
      <c r="DL40" s="688" t="s">
        <v>236</v>
      </c>
      <c r="DM40" s="680"/>
      <c r="DN40" s="680"/>
      <c r="DO40" s="680"/>
      <c r="DP40" s="680"/>
      <c r="DQ40" s="680"/>
      <c r="DR40" s="680"/>
      <c r="DS40" s="680"/>
      <c r="DT40" s="680"/>
      <c r="DU40" s="680"/>
      <c r="DV40" s="681"/>
      <c r="DW40" s="684" t="s">
        <v>230</v>
      </c>
      <c r="DX40" s="712"/>
      <c r="DY40" s="712"/>
      <c r="DZ40" s="712"/>
      <c r="EA40" s="712"/>
      <c r="EB40" s="712"/>
      <c r="EC40" s="713"/>
    </row>
    <row r="41" spans="2:133" ht="11.25" customHeight="1" x14ac:dyDescent="0.15">
      <c r="AQ41" s="766" t="s">
        <v>350</v>
      </c>
      <c r="AR41" s="767"/>
      <c r="AS41" s="767"/>
      <c r="AT41" s="767"/>
      <c r="AU41" s="767"/>
      <c r="AV41" s="767"/>
      <c r="AW41" s="767"/>
      <c r="AX41" s="767"/>
      <c r="AY41" s="768"/>
      <c r="AZ41" s="759">
        <v>150619</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390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236</v>
      </c>
      <c r="DA41" s="712"/>
      <c r="DB41" s="712"/>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423671</v>
      </c>
      <c r="CS42" s="680"/>
      <c r="CT42" s="680"/>
      <c r="CU42" s="680"/>
      <c r="CV42" s="680"/>
      <c r="CW42" s="680"/>
      <c r="CX42" s="680"/>
      <c r="CY42" s="681"/>
      <c r="CZ42" s="684">
        <v>17</v>
      </c>
      <c r="DA42" s="685"/>
      <c r="DB42" s="685"/>
      <c r="DC42" s="780"/>
      <c r="DD42" s="688">
        <v>64780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t="s">
        <v>230</v>
      </c>
      <c r="CS43" s="715"/>
      <c r="CT43" s="715"/>
      <c r="CU43" s="715"/>
      <c r="CV43" s="715"/>
      <c r="CW43" s="715"/>
      <c r="CX43" s="715"/>
      <c r="CY43" s="716"/>
      <c r="CZ43" s="684" t="s">
        <v>236</v>
      </c>
      <c r="DA43" s="712"/>
      <c r="DB43" s="712"/>
      <c r="DC43" s="717"/>
      <c r="DD43" s="688" t="s">
        <v>236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410731</v>
      </c>
      <c r="CS44" s="680"/>
      <c r="CT44" s="680"/>
      <c r="CU44" s="680"/>
      <c r="CV44" s="680"/>
      <c r="CW44" s="680"/>
      <c r="CX44" s="680"/>
      <c r="CY44" s="681"/>
      <c r="CZ44" s="684">
        <v>16.5</v>
      </c>
      <c r="DA44" s="685"/>
      <c r="DB44" s="685"/>
      <c r="DC44" s="780"/>
      <c r="DD44" s="688">
        <v>61480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47350</v>
      </c>
      <c r="CS45" s="715"/>
      <c r="CT45" s="715"/>
      <c r="CU45" s="715"/>
      <c r="CV45" s="715"/>
      <c r="CW45" s="715"/>
      <c r="CX45" s="715"/>
      <c r="CY45" s="716"/>
      <c r="CZ45" s="684">
        <v>1.9</v>
      </c>
      <c r="DA45" s="712"/>
      <c r="DB45" s="712"/>
      <c r="DC45" s="717"/>
      <c r="DD45" s="688">
        <v>1561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360787</v>
      </c>
      <c r="CS46" s="680"/>
      <c r="CT46" s="680"/>
      <c r="CU46" s="680"/>
      <c r="CV46" s="680"/>
      <c r="CW46" s="680"/>
      <c r="CX46" s="680"/>
      <c r="CY46" s="681"/>
      <c r="CZ46" s="684">
        <v>14.5</v>
      </c>
      <c r="DA46" s="685"/>
      <c r="DB46" s="685"/>
      <c r="DC46" s="780"/>
      <c r="DD46" s="688">
        <v>58025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12940</v>
      </c>
      <c r="CS47" s="715"/>
      <c r="CT47" s="715"/>
      <c r="CU47" s="715"/>
      <c r="CV47" s="715"/>
      <c r="CW47" s="715"/>
      <c r="CX47" s="715"/>
      <c r="CY47" s="716"/>
      <c r="CZ47" s="684">
        <v>0.5</v>
      </c>
      <c r="DA47" s="712"/>
      <c r="DB47" s="712"/>
      <c r="DC47" s="717"/>
      <c r="DD47" s="688">
        <v>3300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236</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2487704</v>
      </c>
      <c r="CS49" s="749"/>
      <c r="CT49" s="749"/>
      <c r="CU49" s="749"/>
      <c r="CV49" s="749"/>
      <c r="CW49" s="749"/>
      <c r="CX49" s="749"/>
      <c r="CY49" s="781"/>
      <c r="CZ49" s="764">
        <v>100</v>
      </c>
      <c r="DA49" s="782"/>
      <c r="DB49" s="782"/>
      <c r="DC49" s="783"/>
      <c r="DD49" s="784">
        <v>1864670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CsiND80IHq25B/dfhoeHvxRELsCzVABOH30xswt6nmc1x7yw39mwT8W1FGChms4ScVYmyzZkJN2EgB9aqF17g==" saltValue="/TeniLVgSlaMIlZpqKkw2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2585</v>
      </c>
      <c r="R7" s="815"/>
      <c r="S7" s="815"/>
      <c r="T7" s="815"/>
      <c r="U7" s="815"/>
      <c r="V7" s="815">
        <v>2488</v>
      </c>
      <c r="W7" s="815"/>
      <c r="X7" s="815"/>
      <c r="Y7" s="815"/>
      <c r="Z7" s="815"/>
      <c r="AA7" s="815">
        <v>97</v>
      </c>
      <c r="AB7" s="815"/>
      <c r="AC7" s="815"/>
      <c r="AD7" s="815"/>
      <c r="AE7" s="816"/>
      <c r="AF7" s="817">
        <v>86</v>
      </c>
      <c r="AG7" s="818"/>
      <c r="AH7" s="818"/>
      <c r="AI7" s="818"/>
      <c r="AJ7" s="819"/>
      <c r="AK7" s="851">
        <v>20</v>
      </c>
      <c r="AL7" s="852"/>
      <c r="AM7" s="852"/>
      <c r="AN7" s="852"/>
      <c r="AO7" s="853"/>
      <c r="AP7" s="854">
        <v>3325</v>
      </c>
      <c r="AQ7" s="854"/>
      <c r="AR7" s="854"/>
      <c r="AS7" s="854"/>
      <c r="AT7" s="854"/>
      <c r="AU7" s="855"/>
      <c r="AV7" s="855"/>
      <c r="AW7" s="855"/>
      <c r="AX7" s="855"/>
      <c r="AY7" s="856"/>
      <c r="AZ7" s="252"/>
      <c r="BA7" s="252"/>
      <c r="BB7" s="252"/>
      <c r="BC7" s="252"/>
      <c r="BD7" s="252"/>
      <c r="BE7" s="253"/>
      <c r="BF7" s="253"/>
      <c r="BG7" s="253"/>
      <c r="BH7" s="253"/>
      <c r="BI7" s="253"/>
      <c r="BJ7" s="253"/>
      <c r="BK7" s="253"/>
      <c r="BL7" s="253"/>
      <c r="BM7" s="253"/>
      <c r="BN7" s="253"/>
      <c r="BO7" s="253"/>
      <c r="BP7" s="253"/>
      <c r="BQ7" s="259">
        <v>1</v>
      </c>
      <c r="BR7" s="260"/>
      <c r="BS7" s="857" t="s">
        <v>596</v>
      </c>
      <c r="BT7" s="858"/>
      <c r="BU7" s="858"/>
      <c r="BV7" s="858"/>
      <c r="BW7" s="858"/>
      <c r="BX7" s="858"/>
      <c r="BY7" s="858"/>
      <c r="BZ7" s="858"/>
      <c r="CA7" s="858"/>
      <c r="CB7" s="858"/>
      <c r="CC7" s="858"/>
      <c r="CD7" s="858"/>
      <c r="CE7" s="858"/>
      <c r="CF7" s="858"/>
      <c r="CG7" s="859"/>
      <c r="CH7" s="851">
        <v>-5</v>
      </c>
      <c r="CI7" s="852"/>
      <c r="CJ7" s="852"/>
      <c r="CK7" s="852"/>
      <c r="CL7" s="853"/>
      <c r="CM7" s="851">
        <v>133</v>
      </c>
      <c r="CN7" s="852"/>
      <c r="CO7" s="852"/>
      <c r="CP7" s="852"/>
      <c r="CQ7" s="853"/>
      <c r="CR7" s="851">
        <v>0</v>
      </c>
      <c r="CS7" s="852"/>
      <c r="CT7" s="852"/>
      <c r="CU7" s="852"/>
      <c r="CV7" s="853"/>
      <c r="CW7" s="851" t="s">
        <v>597</v>
      </c>
      <c r="CX7" s="852"/>
      <c r="CY7" s="852"/>
      <c r="CZ7" s="852"/>
      <c r="DA7" s="853"/>
      <c r="DB7" s="851" t="s">
        <v>597</v>
      </c>
      <c r="DC7" s="852"/>
      <c r="DD7" s="852"/>
      <c r="DE7" s="852"/>
      <c r="DF7" s="853"/>
      <c r="DG7" s="851" t="s">
        <v>597</v>
      </c>
      <c r="DH7" s="852"/>
      <c r="DI7" s="852"/>
      <c r="DJ7" s="852"/>
      <c r="DK7" s="853"/>
      <c r="DL7" s="851" t="s">
        <v>597</v>
      </c>
      <c r="DM7" s="852"/>
      <c r="DN7" s="852"/>
      <c r="DO7" s="852"/>
      <c r="DP7" s="853"/>
      <c r="DQ7" s="851" t="s">
        <v>597</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0"/>
      <c r="CI8" s="861"/>
      <c r="CJ8" s="861"/>
      <c r="CK8" s="861"/>
      <c r="CL8" s="862"/>
      <c r="CM8" s="860"/>
      <c r="CN8" s="861"/>
      <c r="CO8" s="861"/>
      <c r="CP8" s="861"/>
      <c r="CQ8" s="862"/>
      <c r="CR8" s="860"/>
      <c r="CS8" s="861"/>
      <c r="CT8" s="861"/>
      <c r="CU8" s="861"/>
      <c r="CV8" s="862"/>
      <c r="CW8" s="860"/>
      <c r="CX8" s="861"/>
      <c r="CY8" s="861"/>
      <c r="CZ8" s="861"/>
      <c r="DA8" s="862"/>
      <c r="DB8" s="860"/>
      <c r="DC8" s="861"/>
      <c r="DD8" s="861"/>
      <c r="DE8" s="861"/>
      <c r="DF8" s="862"/>
      <c r="DG8" s="860"/>
      <c r="DH8" s="861"/>
      <c r="DI8" s="861"/>
      <c r="DJ8" s="861"/>
      <c r="DK8" s="862"/>
      <c r="DL8" s="860"/>
      <c r="DM8" s="861"/>
      <c r="DN8" s="861"/>
      <c r="DO8" s="861"/>
      <c r="DP8" s="862"/>
      <c r="DQ8" s="860"/>
      <c r="DR8" s="861"/>
      <c r="DS8" s="861"/>
      <c r="DT8" s="861"/>
      <c r="DU8" s="862"/>
      <c r="DV8" s="863"/>
      <c r="DW8" s="864"/>
      <c r="DX8" s="864"/>
      <c r="DY8" s="864"/>
      <c r="DZ8" s="865"/>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0"/>
      <c r="CI9" s="861"/>
      <c r="CJ9" s="861"/>
      <c r="CK9" s="861"/>
      <c r="CL9" s="862"/>
      <c r="CM9" s="860"/>
      <c r="CN9" s="861"/>
      <c r="CO9" s="861"/>
      <c r="CP9" s="861"/>
      <c r="CQ9" s="862"/>
      <c r="CR9" s="860"/>
      <c r="CS9" s="861"/>
      <c r="CT9" s="861"/>
      <c r="CU9" s="861"/>
      <c r="CV9" s="862"/>
      <c r="CW9" s="860"/>
      <c r="CX9" s="861"/>
      <c r="CY9" s="861"/>
      <c r="CZ9" s="861"/>
      <c r="DA9" s="862"/>
      <c r="DB9" s="860"/>
      <c r="DC9" s="861"/>
      <c r="DD9" s="861"/>
      <c r="DE9" s="861"/>
      <c r="DF9" s="862"/>
      <c r="DG9" s="860"/>
      <c r="DH9" s="861"/>
      <c r="DI9" s="861"/>
      <c r="DJ9" s="861"/>
      <c r="DK9" s="862"/>
      <c r="DL9" s="860"/>
      <c r="DM9" s="861"/>
      <c r="DN9" s="861"/>
      <c r="DO9" s="861"/>
      <c r="DP9" s="862"/>
      <c r="DQ9" s="860"/>
      <c r="DR9" s="861"/>
      <c r="DS9" s="861"/>
      <c r="DT9" s="861"/>
      <c r="DU9" s="862"/>
      <c r="DV9" s="863"/>
      <c r="DW9" s="864"/>
      <c r="DX9" s="864"/>
      <c r="DY9" s="864"/>
      <c r="DZ9" s="865"/>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0"/>
      <c r="CI10" s="861"/>
      <c r="CJ10" s="861"/>
      <c r="CK10" s="861"/>
      <c r="CL10" s="862"/>
      <c r="CM10" s="860"/>
      <c r="CN10" s="861"/>
      <c r="CO10" s="861"/>
      <c r="CP10" s="861"/>
      <c r="CQ10" s="862"/>
      <c r="CR10" s="860"/>
      <c r="CS10" s="861"/>
      <c r="CT10" s="861"/>
      <c r="CU10" s="861"/>
      <c r="CV10" s="862"/>
      <c r="CW10" s="860"/>
      <c r="CX10" s="861"/>
      <c r="CY10" s="861"/>
      <c r="CZ10" s="861"/>
      <c r="DA10" s="862"/>
      <c r="DB10" s="860"/>
      <c r="DC10" s="861"/>
      <c r="DD10" s="861"/>
      <c r="DE10" s="861"/>
      <c r="DF10" s="862"/>
      <c r="DG10" s="860"/>
      <c r="DH10" s="861"/>
      <c r="DI10" s="861"/>
      <c r="DJ10" s="861"/>
      <c r="DK10" s="862"/>
      <c r="DL10" s="860"/>
      <c r="DM10" s="861"/>
      <c r="DN10" s="861"/>
      <c r="DO10" s="861"/>
      <c r="DP10" s="862"/>
      <c r="DQ10" s="860"/>
      <c r="DR10" s="861"/>
      <c r="DS10" s="861"/>
      <c r="DT10" s="861"/>
      <c r="DU10" s="862"/>
      <c r="DV10" s="863"/>
      <c r="DW10" s="864"/>
      <c r="DX10" s="864"/>
      <c r="DY10" s="864"/>
      <c r="DZ10" s="865"/>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63"/>
      <c r="DW11" s="864"/>
      <c r="DX11" s="864"/>
      <c r="DY11" s="864"/>
      <c r="DZ11" s="865"/>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63"/>
      <c r="DW12" s="864"/>
      <c r="DX12" s="864"/>
      <c r="DY12" s="864"/>
      <c r="DZ12" s="865"/>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6"/>
      <c r="R22" s="867"/>
      <c r="S22" s="867"/>
      <c r="T22" s="867"/>
      <c r="U22" s="867"/>
      <c r="V22" s="867"/>
      <c r="W22" s="867"/>
      <c r="X22" s="867"/>
      <c r="Y22" s="867"/>
      <c r="Z22" s="867"/>
      <c r="AA22" s="867"/>
      <c r="AB22" s="867"/>
      <c r="AC22" s="867"/>
      <c r="AD22" s="867"/>
      <c r="AE22" s="868"/>
      <c r="AF22" s="841"/>
      <c r="AG22" s="842"/>
      <c r="AH22" s="842"/>
      <c r="AI22" s="842"/>
      <c r="AJ22" s="843"/>
      <c r="AK22" s="881"/>
      <c r="AL22" s="882"/>
      <c r="AM22" s="882"/>
      <c r="AN22" s="882"/>
      <c r="AO22" s="882"/>
      <c r="AP22" s="882"/>
      <c r="AQ22" s="882"/>
      <c r="AR22" s="882"/>
      <c r="AS22" s="882"/>
      <c r="AT22" s="882"/>
      <c r="AU22" s="883"/>
      <c r="AV22" s="883"/>
      <c r="AW22" s="883"/>
      <c r="AX22" s="883"/>
      <c r="AY22" s="884"/>
      <c r="AZ22" s="885" t="s">
        <v>387</v>
      </c>
      <c r="BA22" s="885"/>
      <c r="BB22" s="885"/>
      <c r="BC22" s="885"/>
      <c r="BD22" s="886"/>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4"/>
    </row>
    <row r="23" spans="1:131" s="255" customFormat="1" ht="26.25" customHeight="1" thickBot="1" x14ac:dyDescent="0.2">
      <c r="A23" s="264" t="s">
        <v>388</v>
      </c>
      <c r="B23" s="869" t="s">
        <v>389</v>
      </c>
      <c r="C23" s="870"/>
      <c r="D23" s="870"/>
      <c r="E23" s="870"/>
      <c r="F23" s="870"/>
      <c r="G23" s="870"/>
      <c r="H23" s="870"/>
      <c r="I23" s="870"/>
      <c r="J23" s="870"/>
      <c r="K23" s="870"/>
      <c r="L23" s="870"/>
      <c r="M23" s="870"/>
      <c r="N23" s="870"/>
      <c r="O23" s="870"/>
      <c r="P23" s="871"/>
      <c r="Q23" s="872">
        <v>2585</v>
      </c>
      <c r="R23" s="873"/>
      <c r="S23" s="873"/>
      <c r="T23" s="873"/>
      <c r="U23" s="873"/>
      <c r="V23" s="873">
        <v>2488</v>
      </c>
      <c r="W23" s="873"/>
      <c r="X23" s="873"/>
      <c r="Y23" s="873"/>
      <c r="Z23" s="873"/>
      <c r="AA23" s="873">
        <v>97</v>
      </c>
      <c r="AB23" s="873"/>
      <c r="AC23" s="873"/>
      <c r="AD23" s="873"/>
      <c r="AE23" s="874"/>
      <c r="AF23" s="875">
        <v>86</v>
      </c>
      <c r="AG23" s="873"/>
      <c r="AH23" s="873"/>
      <c r="AI23" s="873"/>
      <c r="AJ23" s="876"/>
      <c r="AK23" s="877"/>
      <c r="AL23" s="878"/>
      <c r="AM23" s="878"/>
      <c r="AN23" s="878"/>
      <c r="AO23" s="878"/>
      <c r="AP23" s="873">
        <v>3325</v>
      </c>
      <c r="AQ23" s="873"/>
      <c r="AR23" s="873"/>
      <c r="AS23" s="873"/>
      <c r="AT23" s="873"/>
      <c r="AU23" s="879"/>
      <c r="AV23" s="879"/>
      <c r="AW23" s="879"/>
      <c r="AX23" s="879"/>
      <c r="AY23" s="880"/>
      <c r="AZ23" s="888" t="s">
        <v>390</v>
      </c>
      <c r="BA23" s="889"/>
      <c r="BB23" s="889"/>
      <c r="BC23" s="889"/>
      <c r="BD23" s="890"/>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4"/>
    </row>
    <row r="24" spans="1:131" s="255" customFormat="1" ht="26.25" customHeight="1" x14ac:dyDescent="0.15">
      <c r="A24" s="887" t="s">
        <v>391</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1" t="s">
        <v>396</v>
      </c>
      <c r="AG26" s="892"/>
      <c r="AH26" s="892"/>
      <c r="AI26" s="892"/>
      <c r="AJ26" s="893"/>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4"/>
      <c r="AG27" s="895"/>
      <c r="AH27" s="895"/>
      <c r="AI27" s="895"/>
      <c r="AJ27" s="896"/>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527</v>
      </c>
      <c r="R28" s="903"/>
      <c r="S28" s="903"/>
      <c r="T28" s="903"/>
      <c r="U28" s="903"/>
      <c r="V28" s="903">
        <v>527</v>
      </c>
      <c r="W28" s="903"/>
      <c r="X28" s="903"/>
      <c r="Y28" s="903"/>
      <c r="Z28" s="903"/>
      <c r="AA28" s="903">
        <v>1</v>
      </c>
      <c r="AB28" s="903"/>
      <c r="AC28" s="903"/>
      <c r="AD28" s="903"/>
      <c r="AE28" s="904"/>
      <c r="AF28" s="905">
        <v>1</v>
      </c>
      <c r="AG28" s="903"/>
      <c r="AH28" s="903"/>
      <c r="AI28" s="903"/>
      <c r="AJ28" s="906"/>
      <c r="AK28" s="907">
        <v>40</v>
      </c>
      <c r="AL28" s="908"/>
      <c r="AM28" s="908"/>
      <c r="AN28" s="908"/>
      <c r="AO28" s="908"/>
      <c r="AP28" s="897" t="s">
        <v>597</v>
      </c>
      <c r="AQ28" s="898"/>
      <c r="AR28" s="898"/>
      <c r="AS28" s="898"/>
      <c r="AT28" s="899"/>
      <c r="AU28" s="897" t="s">
        <v>598</v>
      </c>
      <c r="AV28" s="898"/>
      <c r="AW28" s="898"/>
      <c r="AX28" s="898"/>
      <c r="AY28" s="899"/>
      <c r="AZ28" s="897" t="s">
        <v>598</v>
      </c>
      <c r="BA28" s="898"/>
      <c r="BB28" s="898"/>
      <c r="BC28" s="898"/>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453</v>
      </c>
      <c r="R29" s="839"/>
      <c r="S29" s="839"/>
      <c r="T29" s="839"/>
      <c r="U29" s="839"/>
      <c r="V29" s="839">
        <v>453</v>
      </c>
      <c r="W29" s="839"/>
      <c r="X29" s="839"/>
      <c r="Y29" s="839"/>
      <c r="Z29" s="839"/>
      <c r="AA29" s="839">
        <v>0</v>
      </c>
      <c r="AB29" s="839"/>
      <c r="AC29" s="839"/>
      <c r="AD29" s="839"/>
      <c r="AE29" s="840"/>
      <c r="AF29" s="841">
        <v>0</v>
      </c>
      <c r="AG29" s="842"/>
      <c r="AH29" s="842"/>
      <c r="AI29" s="842"/>
      <c r="AJ29" s="843"/>
      <c r="AK29" s="911">
        <v>77</v>
      </c>
      <c r="AL29" s="912"/>
      <c r="AM29" s="912"/>
      <c r="AN29" s="912"/>
      <c r="AO29" s="912"/>
      <c r="AP29" s="913" t="s">
        <v>597</v>
      </c>
      <c r="AQ29" s="914"/>
      <c r="AR29" s="914"/>
      <c r="AS29" s="914"/>
      <c r="AT29" s="911"/>
      <c r="AU29" s="913" t="s">
        <v>597</v>
      </c>
      <c r="AV29" s="914"/>
      <c r="AW29" s="914"/>
      <c r="AX29" s="914"/>
      <c r="AY29" s="911"/>
      <c r="AZ29" s="913" t="s">
        <v>597</v>
      </c>
      <c r="BA29" s="914"/>
      <c r="BB29" s="914"/>
      <c r="BC29" s="914"/>
      <c r="BD29" s="911"/>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120</v>
      </c>
      <c r="R30" s="839"/>
      <c r="S30" s="839"/>
      <c r="T30" s="839"/>
      <c r="U30" s="839"/>
      <c r="V30" s="839">
        <v>115</v>
      </c>
      <c r="W30" s="839"/>
      <c r="X30" s="839"/>
      <c r="Y30" s="839"/>
      <c r="Z30" s="839"/>
      <c r="AA30" s="839">
        <v>5</v>
      </c>
      <c r="AB30" s="839"/>
      <c r="AC30" s="839"/>
      <c r="AD30" s="839"/>
      <c r="AE30" s="840"/>
      <c r="AF30" s="841">
        <v>5</v>
      </c>
      <c r="AG30" s="842"/>
      <c r="AH30" s="842"/>
      <c r="AI30" s="842"/>
      <c r="AJ30" s="843"/>
      <c r="AK30" s="911">
        <v>19</v>
      </c>
      <c r="AL30" s="912"/>
      <c r="AM30" s="912"/>
      <c r="AN30" s="912"/>
      <c r="AO30" s="912"/>
      <c r="AP30" s="913" t="s">
        <v>597</v>
      </c>
      <c r="AQ30" s="914"/>
      <c r="AR30" s="914"/>
      <c r="AS30" s="914"/>
      <c r="AT30" s="911"/>
      <c r="AU30" s="913" t="s">
        <v>597</v>
      </c>
      <c r="AV30" s="914"/>
      <c r="AW30" s="914"/>
      <c r="AX30" s="914"/>
      <c r="AY30" s="911"/>
      <c r="AZ30" s="913" t="s">
        <v>597</v>
      </c>
      <c r="BA30" s="914"/>
      <c r="BB30" s="914"/>
      <c r="BC30" s="914"/>
      <c r="BD30" s="911"/>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80</v>
      </c>
      <c r="R31" s="839"/>
      <c r="S31" s="839"/>
      <c r="T31" s="839"/>
      <c r="U31" s="839"/>
      <c r="V31" s="839">
        <v>76</v>
      </c>
      <c r="W31" s="839"/>
      <c r="X31" s="839"/>
      <c r="Y31" s="839"/>
      <c r="Z31" s="839"/>
      <c r="AA31" s="839">
        <v>4</v>
      </c>
      <c r="AB31" s="839"/>
      <c r="AC31" s="839"/>
      <c r="AD31" s="839"/>
      <c r="AE31" s="840"/>
      <c r="AF31" s="841">
        <v>96</v>
      </c>
      <c r="AG31" s="842"/>
      <c r="AH31" s="842"/>
      <c r="AI31" s="842"/>
      <c r="AJ31" s="843"/>
      <c r="AK31" s="911">
        <v>0</v>
      </c>
      <c r="AL31" s="912"/>
      <c r="AM31" s="912"/>
      <c r="AN31" s="912"/>
      <c r="AO31" s="912"/>
      <c r="AP31" s="912">
        <v>361</v>
      </c>
      <c r="AQ31" s="912"/>
      <c r="AR31" s="912"/>
      <c r="AS31" s="912"/>
      <c r="AT31" s="912"/>
      <c r="AU31" s="913" t="s">
        <v>597</v>
      </c>
      <c r="AV31" s="914"/>
      <c r="AW31" s="914"/>
      <c r="AX31" s="914"/>
      <c r="AY31" s="911"/>
      <c r="AZ31" s="913" t="s">
        <v>597</v>
      </c>
      <c r="BA31" s="914"/>
      <c r="BB31" s="914"/>
      <c r="BC31" s="914"/>
      <c r="BD31" s="911"/>
      <c r="BE31" s="909" t="s">
        <v>405</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48</v>
      </c>
      <c r="R32" s="839"/>
      <c r="S32" s="839"/>
      <c r="T32" s="839"/>
      <c r="U32" s="839"/>
      <c r="V32" s="839">
        <v>47</v>
      </c>
      <c r="W32" s="839"/>
      <c r="X32" s="839"/>
      <c r="Y32" s="839"/>
      <c r="Z32" s="839"/>
      <c r="AA32" s="839">
        <v>1</v>
      </c>
      <c r="AB32" s="839"/>
      <c r="AC32" s="839"/>
      <c r="AD32" s="839"/>
      <c r="AE32" s="840"/>
      <c r="AF32" s="841">
        <v>1</v>
      </c>
      <c r="AG32" s="842"/>
      <c r="AH32" s="842"/>
      <c r="AI32" s="842"/>
      <c r="AJ32" s="843"/>
      <c r="AK32" s="911">
        <v>22</v>
      </c>
      <c r="AL32" s="912"/>
      <c r="AM32" s="912"/>
      <c r="AN32" s="912"/>
      <c r="AO32" s="912"/>
      <c r="AP32" s="912">
        <v>142</v>
      </c>
      <c r="AQ32" s="912"/>
      <c r="AR32" s="912"/>
      <c r="AS32" s="912"/>
      <c r="AT32" s="912"/>
      <c r="AU32" s="912">
        <v>125</v>
      </c>
      <c r="AV32" s="912"/>
      <c r="AW32" s="912"/>
      <c r="AX32" s="912"/>
      <c r="AY32" s="912"/>
      <c r="AZ32" s="913" t="s">
        <v>597</v>
      </c>
      <c r="BA32" s="914"/>
      <c r="BB32" s="914"/>
      <c r="BC32" s="914"/>
      <c r="BD32" s="911"/>
      <c r="BE32" s="909" t="s">
        <v>407</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637</v>
      </c>
      <c r="R33" s="839"/>
      <c r="S33" s="839"/>
      <c r="T33" s="839"/>
      <c r="U33" s="839"/>
      <c r="V33" s="839">
        <v>380</v>
      </c>
      <c r="W33" s="839"/>
      <c r="X33" s="839"/>
      <c r="Y33" s="839"/>
      <c r="Z33" s="839"/>
      <c r="AA33" s="839">
        <v>257</v>
      </c>
      <c r="AB33" s="839"/>
      <c r="AC33" s="839"/>
      <c r="AD33" s="839"/>
      <c r="AE33" s="840"/>
      <c r="AF33" s="841">
        <v>251</v>
      </c>
      <c r="AG33" s="842"/>
      <c r="AH33" s="842"/>
      <c r="AI33" s="842"/>
      <c r="AJ33" s="843"/>
      <c r="AK33" s="911">
        <v>0</v>
      </c>
      <c r="AL33" s="912"/>
      <c r="AM33" s="912"/>
      <c r="AN33" s="912"/>
      <c r="AO33" s="912"/>
      <c r="AP33" s="913" t="s">
        <v>597</v>
      </c>
      <c r="AQ33" s="914"/>
      <c r="AR33" s="914"/>
      <c r="AS33" s="914"/>
      <c r="AT33" s="911"/>
      <c r="AU33" s="913" t="s">
        <v>597</v>
      </c>
      <c r="AV33" s="914"/>
      <c r="AW33" s="914"/>
      <c r="AX33" s="914"/>
      <c r="AY33" s="911"/>
      <c r="AZ33" s="913" t="s">
        <v>597</v>
      </c>
      <c r="BA33" s="914"/>
      <c r="BB33" s="914"/>
      <c r="BC33" s="914"/>
      <c r="BD33" s="911"/>
      <c r="BE33" s="909" t="s">
        <v>409</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5"/>
      <c r="BA34" s="915"/>
      <c r="BB34" s="915"/>
      <c r="BC34" s="915"/>
      <c r="BD34" s="915"/>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5"/>
      <c r="BA35" s="915"/>
      <c r="BB35" s="915"/>
      <c r="BC35" s="915"/>
      <c r="BD35" s="915"/>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5"/>
      <c r="BA36" s="915"/>
      <c r="BB36" s="915"/>
      <c r="BC36" s="915"/>
      <c r="BD36" s="915"/>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5"/>
      <c r="BA37" s="915"/>
      <c r="BB37" s="915"/>
      <c r="BC37" s="915"/>
      <c r="BD37" s="915"/>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5"/>
      <c r="BA38" s="915"/>
      <c r="BB38" s="915"/>
      <c r="BC38" s="915"/>
      <c r="BD38" s="915"/>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5"/>
      <c r="BA39" s="915"/>
      <c r="BB39" s="915"/>
      <c r="BC39" s="915"/>
      <c r="BD39" s="915"/>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5"/>
      <c r="BA40" s="915"/>
      <c r="BB40" s="915"/>
      <c r="BC40" s="915"/>
      <c r="BD40" s="915"/>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5"/>
      <c r="BA41" s="915"/>
      <c r="BB41" s="915"/>
      <c r="BC41" s="915"/>
      <c r="BD41" s="915"/>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5"/>
      <c r="BA42" s="915"/>
      <c r="BB42" s="915"/>
      <c r="BC42" s="915"/>
      <c r="BD42" s="915"/>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5"/>
      <c r="BA43" s="915"/>
      <c r="BB43" s="915"/>
      <c r="BC43" s="915"/>
      <c r="BD43" s="915"/>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5"/>
      <c r="BA44" s="915"/>
      <c r="BB44" s="915"/>
      <c r="BC44" s="915"/>
      <c r="BD44" s="915"/>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5"/>
      <c r="BA45" s="915"/>
      <c r="BB45" s="915"/>
      <c r="BC45" s="915"/>
      <c r="BD45" s="915"/>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5"/>
      <c r="BA46" s="915"/>
      <c r="BB46" s="915"/>
      <c r="BC46" s="915"/>
      <c r="BD46" s="915"/>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5"/>
      <c r="BA47" s="915"/>
      <c r="BB47" s="915"/>
      <c r="BC47" s="915"/>
      <c r="BD47" s="915"/>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5"/>
      <c r="BA48" s="915"/>
      <c r="BB48" s="915"/>
      <c r="BC48" s="915"/>
      <c r="BD48" s="915"/>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5"/>
      <c r="BA49" s="915"/>
      <c r="BB49" s="915"/>
      <c r="BC49" s="915"/>
      <c r="BD49" s="915"/>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6"/>
      <c r="R50" s="917"/>
      <c r="S50" s="917"/>
      <c r="T50" s="917"/>
      <c r="U50" s="917"/>
      <c r="V50" s="917"/>
      <c r="W50" s="917"/>
      <c r="X50" s="917"/>
      <c r="Y50" s="917"/>
      <c r="Z50" s="917"/>
      <c r="AA50" s="917"/>
      <c r="AB50" s="917"/>
      <c r="AC50" s="917"/>
      <c r="AD50" s="917"/>
      <c r="AE50" s="918"/>
      <c r="AF50" s="841"/>
      <c r="AG50" s="842"/>
      <c r="AH50" s="842"/>
      <c r="AI50" s="842"/>
      <c r="AJ50" s="843"/>
      <c r="AK50" s="919"/>
      <c r="AL50" s="917"/>
      <c r="AM50" s="917"/>
      <c r="AN50" s="917"/>
      <c r="AO50" s="917"/>
      <c r="AP50" s="917"/>
      <c r="AQ50" s="917"/>
      <c r="AR50" s="917"/>
      <c r="AS50" s="917"/>
      <c r="AT50" s="917"/>
      <c r="AU50" s="917"/>
      <c r="AV50" s="917"/>
      <c r="AW50" s="917"/>
      <c r="AX50" s="917"/>
      <c r="AY50" s="917"/>
      <c r="AZ50" s="920"/>
      <c r="BA50" s="920"/>
      <c r="BB50" s="920"/>
      <c r="BC50" s="920"/>
      <c r="BD50" s="920"/>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6"/>
      <c r="R51" s="917"/>
      <c r="S51" s="917"/>
      <c r="T51" s="917"/>
      <c r="U51" s="917"/>
      <c r="V51" s="917"/>
      <c r="W51" s="917"/>
      <c r="X51" s="917"/>
      <c r="Y51" s="917"/>
      <c r="Z51" s="917"/>
      <c r="AA51" s="917"/>
      <c r="AB51" s="917"/>
      <c r="AC51" s="917"/>
      <c r="AD51" s="917"/>
      <c r="AE51" s="918"/>
      <c r="AF51" s="841"/>
      <c r="AG51" s="842"/>
      <c r="AH51" s="842"/>
      <c r="AI51" s="842"/>
      <c r="AJ51" s="843"/>
      <c r="AK51" s="919"/>
      <c r="AL51" s="917"/>
      <c r="AM51" s="917"/>
      <c r="AN51" s="917"/>
      <c r="AO51" s="917"/>
      <c r="AP51" s="917"/>
      <c r="AQ51" s="917"/>
      <c r="AR51" s="917"/>
      <c r="AS51" s="917"/>
      <c r="AT51" s="917"/>
      <c r="AU51" s="917"/>
      <c r="AV51" s="917"/>
      <c r="AW51" s="917"/>
      <c r="AX51" s="917"/>
      <c r="AY51" s="917"/>
      <c r="AZ51" s="920"/>
      <c r="BA51" s="920"/>
      <c r="BB51" s="920"/>
      <c r="BC51" s="920"/>
      <c r="BD51" s="920"/>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6"/>
      <c r="R52" s="917"/>
      <c r="S52" s="917"/>
      <c r="T52" s="917"/>
      <c r="U52" s="917"/>
      <c r="V52" s="917"/>
      <c r="W52" s="917"/>
      <c r="X52" s="917"/>
      <c r="Y52" s="917"/>
      <c r="Z52" s="917"/>
      <c r="AA52" s="917"/>
      <c r="AB52" s="917"/>
      <c r="AC52" s="917"/>
      <c r="AD52" s="917"/>
      <c r="AE52" s="918"/>
      <c r="AF52" s="841"/>
      <c r="AG52" s="842"/>
      <c r="AH52" s="842"/>
      <c r="AI52" s="842"/>
      <c r="AJ52" s="843"/>
      <c r="AK52" s="919"/>
      <c r="AL52" s="917"/>
      <c r="AM52" s="917"/>
      <c r="AN52" s="917"/>
      <c r="AO52" s="917"/>
      <c r="AP52" s="917"/>
      <c r="AQ52" s="917"/>
      <c r="AR52" s="917"/>
      <c r="AS52" s="917"/>
      <c r="AT52" s="917"/>
      <c r="AU52" s="917"/>
      <c r="AV52" s="917"/>
      <c r="AW52" s="917"/>
      <c r="AX52" s="917"/>
      <c r="AY52" s="917"/>
      <c r="AZ52" s="920"/>
      <c r="BA52" s="920"/>
      <c r="BB52" s="920"/>
      <c r="BC52" s="920"/>
      <c r="BD52" s="920"/>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6"/>
      <c r="R53" s="917"/>
      <c r="S53" s="917"/>
      <c r="T53" s="917"/>
      <c r="U53" s="917"/>
      <c r="V53" s="917"/>
      <c r="W53" s="917"/>
      <c r="X53" s="917"/>
      <c r="Y53" s="917"/>
      <c r="Z53" s="917"/>
      <c r="AA53" s="917"/>
      <c r="AB53" s="917"/>
      <c r="AC53" s="917"/>
      <c r="AD53" s="917"/>
      <c r="AE53" s="918"/>
      <c r="AF53" s="841"/>
      <c r="AG53" s="842"/>
      <c r="AH53" s="842"/>
      <c r="AI53" s="842"/>
      <c r="AJ53" s="843"/>
      <c r="AK53" s="919"/>
      <c r="AL53" s="917"/>
      <c r="AM53" s="917"/>
      <c r="AN53" s="917"/>
      <c r="AO53" s="917"/>
      <c r="AP53" s="917"/>
      <c r="AQ53" s="917"/>
      <c r="AR53" s="917"/>
      <c r="AS53" s="917"/>
      <c r="AT53" s="917"/>
      <c r="AU53" s="917"/>
      <c r="AV53" s="917"/>
      <c r="AW53" s="917"/>
      <c r="AX53" s="917"/>
      <c r="AY53" s="917"/>
      <c r="AZ53" s="920"/>
      <c r="BA53" s="920"/>
      <c r="BB53" s="920"/>
      <c r="BC53" s="920"/>
      <c r="BD53" s="920"/>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6"/>
      <c r="R54" s="917"/>
      <c r="S54" s="917"/>
      <c r="T54" s="917"/>
      <c r="U54" s="917"/>
      <c r="V54" s="917"/>
      <c r="W54" s="917"/>
      <c r="X54" s="917"/>
      <c r="Y54" s="917"/>
      <c r="Z54" s="917"/>
      <c r="AA54" s="917"/>
      <c r="AB54" s="917"/>
      <c r="AC54" s="917"/>
      <c r="AD54" s="917"/>
      <c r="AE54" s="918"/>
      <c r="AF54" s="841"/>
      <c r="AG54" s="842"/>
      <c r="AH54" s="842"/>
      <c r="AI54" s="842"/>
      <c r="AJ54" s="843"/>
      <c r="AK54" s="919"/>
      <c r="AL54" s="917"/>
      <c r="AM54" s="917"/>
      <c r="AN54" s="917"/>
      <c r="AO54" s="917"/>
      <c r="AP54" s="917"/>
      <c r="AQ54" s="917"/>
      <c r="AR54" s="917"/>
      <c r="AS54" s="917"/>
      <c r="AT54" s="917"/>
      <c r="AU54" s="917"/>
      <c r="AV54" s="917"/>
      <c r="AW54" s="917"/>
      <c r="AX54" s="917"/>
      <c r="AY54" s="917"/>
      <c r="AZ54" s="920"/>
      <c r="BA54" s="920"/>
      <c r="BB54" s="920"/>
      <c r="BC54" s="920"/>
      <c r="BD54" s="920"/>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6"/>
      <c r="R55" s="917"/>
      <c r="S55" s="917"/>
      <c r="T55" s="917"/>
      <c r="U55" s="917"/>
      <c r="V55" s="917"/>
      <c r="W55" s="917"/>
      <c r="X55" s="917"/>
      <c r="Y55" s="917"/>
      <c r="Z55" s="917"/>
      <c r="AA55" s="917"/>
      <c r="AB55" s="917"/>
      <c r="AC55" s="917"/>
      <c r="AD55" s="917"/>
      <c r="AE55" s="918"/>
      <c r="AF55" s="841"/>
      <c r="AG55" s="842"/>
      <c r="AH55" s="842"/>
      <c r="AI55" s="842"/>
      <c r="AJ55" s="843"/>
      <c r="AK55" s="919"/>
      <c r="AL55" s="917"/>
      <c r="AM55" s="917"/>
      <c r="AN55" s="917"/>
      <c r="AO55" s="917"/>
      <c r="AP55" s="917"/>
      <c r="AQ55" s="917"/>
      <c r="AR55" s="917"/>
      <c r="AS55" s="917"/>
      <c r="AT55" s="917"/>
      <c r="AU55" s="917"/>
      <c r="AV55" s="917"/>
      <c r="AW55" s="917"/>
      <c r="AX55" s="917"/>
      <c r="AY55" s="917"/>
      <c r="AZ55" s="920"/>
      <c r="BA55" s="920"/>
      <c r="BB55" s="920"/>
      <c r="BC55" s="920"/>
      <c r="BD55" s="920"/>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6"/>
      <c r="R56" s="917"/>
      <c r="S56" s="917"/>
      <c r="T56" s="917"/>
      <c r="U56" s="917"/>
      <c r="V56" s="917"/>
      <c r="W56" s="917"/>
      <c r="X56" s="917"/>
      <c r="Y56" s="917"/>
      <c r="Z56" s="917"/>
      <c r="AA56" s="917"/>
      <c r="AB56" s="917"/>
      <c r="AC56" s="917"/>
      <c r="AD56" s="917"/>
      <c r="AE56" s="918"/>
      <c r="AF56" s="841"/>
      <c r="AG56" s="842"/>
      <c r="AH56" s="842"/>
      <c r="AI56" s="842"/>
      <c r="AJ56" s="843"/>
      <c r="AK56" s="919"/>
      <c r="AL56" s="917"/>
      <c r="AM56" s="917"/>
      <c r="AN56" s="917"/>
      <c r="AO56" s="917"/>
      <c r="AP56" s="917"/>
      <c r="AQ56" s="917"/>
      <c r="AR56" s="917"/>
      <c r="AS56" s="917"/>
      <c r="AT56" s="917"/>
      <c r="AU56" s="917"/>
      <c r="AV56" s="917"/>
      <c r="AW56" s="917"/>
      <c r="AX56" s="917"/>
      <c r="AY56" s="917"/>
      <c r="AZ56" s="920"/>
      <c r="BA56" s="920"/>
      <c r="BB56" s="920"/>
      <c r="BC56" s="920"/>
      <c r="BD56" s="920"/>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6"/>
      <c r="R57" s="917"/>
      <c r="S57" s="917"/>
      <c r="T57" s="917"/>
      <c r="U57" s="917"/>
      <c r="V57" s="917"/>
      <c r="W57" s="917"/>
      <c r="X57" s="917"/>
      <c r="Y57" s="917"/>
      <c r="Z57" s="917"/>
      <c r="AA57" s="917"/>
      <c r="AB57" s="917"/>
      <c r="AC57" s="917"/>
      <c r="AD57" s="917"/>
      <c r="AE57" s="918"/>
      <c r="AF57" s="841"/>
      <c r="AG57" s="842"/>
      <c r="AH57" s="842"/>
      <c r="AI57" s="842"/>
      <c r="AJ57" s="843"/>
      <c r="AK57" s="919"/>
      <c r="AL57" s="917"/>
      <c r="AM57" s="917"/>
      <c r="AN57" s="917"/>
      <c r="AO57" s="917"/>
      <c r="AP57" s="917"/>
      <c r="AQ57" s="917"/>
      <c r="AR57" s="917"/>
      <c r="AS57" s="917"/>
      <c r="AT57" s="917"/>
      <c r="AU57" s="917"/>
      <c r="AV57" s="917"/>
      <c r="AW57" s="917"/>
      <c r="AX57" s="917"/>
      <c r="AY57" s="917"/>
      <c r="AZ57" s="920"/>
      <c r="BA57" s="920"/>
      <c r="BB57" s="920"/>
      <c r="BC57" s="920"/>
      <c r="BD57" s="920"/>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6"/>
      <c r="R58" s="917"/>
      <c r="S58" s="917"/>
      <c r="T58" s="917"/>
      <c r="U58" s="917"/>
      <c r="V58" s="917"/>
      <c r="W58" s="917"/>
      <c r="X58" s="917"/>
      <c r="Y58" s="917"/>
      <c r="Z58" s="917"/>
      <c r="AA58" s="917"/>
      <c r="AB58" s="917"/>
      <c r="AC58" s="917"/>
      <c r="AD58" s="917"/>
      <c r="AE58" s="918"/>
      <c r="AF58" s="841"/>
      <c r="AG58" s="842"/>
      <c r="AH58" s="842"/>
      <c r="AI58" s="842"/>
      <c r="AJ58" s="843"/>
      <c r="AK58" s="919"/>
      <c r="AL58" s="917"/>
      <c r="AM58" s="917"/>
      <c r="AN58" s="917"/>
      <c r="AO58" s="917"/>
      <c r="AP58" s="917"/>
      <c r="AQ58" s="917"/>
      <c r="AR58" s="917"/>
      <c r="AS58" s="917"/>
      <c r="AT58" s="917"/>
      <c r="AU58" s="917"/>
      <c r="AV58" s="917"/>
      <c r="AW58" s="917"/>
      <c r="AX58" s="917"/>
      <c r="AY58" s="917"/>
      <c r="AZ58" s="920"/>
      <c r="BA58" s="920"/>
      <c r="BB58" s="920"/>
      <c r="BC58" s="920"/>
      <c r="BD58" s="920"/>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6"/>
      <c r="R59" s="917"/>
      <c r="S59" s="917"/>
      <c r="T59" s="917"/>
      <c r="U59" s="917"/>
      <c r="V59" s="917"/>
      <c r="W59" s="917"/>
      <c r="X59" s="917"/>
      <c r="Y59" s="917"/>
      <c r="Z59" s="917"/>
      <c r="AA59" s="917"/>
      <c r="AB59" s="917"/>
      <c r="AC59" s="917"/>
      <c r="AD59" s="917"/>
      <c r="AE59" s="918"/>
      <c r="AF59" s="841"/>
      <c r="AG59" s="842"/>
      <c r="AH59" s="842"/>
      <c r="AI59" s="842"/>
      <c r="AJ59" s="843"/>
      <c r="AK59" s="919"/>
      <c r="AL59" s="917"/>
      <c r="AM59" s="917"/>
      <c r="AN59" s="917"/>
      <c r="AO59" s="917"/>
      <c r="AP59" s="917"/>
      <c r="AQ59" s="917"/>
      <c r="AR59" s="917"/>
      <c r="AS59" s="917"/>
      <c r="AT59" s="917"/>
      <c r="AU59" s="917"/>
      <c r="AV59" s="917"/>
      <c r="AW59" s="917"/>
      <c r="AX59" s="917"/>
      <c r="AY59" s="917"/>
      <c r="AZ59" s="920"/>
      <c r="BA59" s="920"/>
      <c r="BB59" s="920"/>
      <c r="BC59" s="920"/>
      <c r="BD59" s="920"/>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6"/>
      <c r="R60" s="917"/>
      <c r="S60" s="917"/>
      <c r="T60" s="917"/>
      <c r="U60" s="917"/>
      <c r="V60" s="917"/>
      <c r="W60" s="917"/>
      <c r="X60" s="917"/>
      <c r="Y60" s="917"/>
      <c r="Z60" s="917"/>
      <c r="AA60" s="917"/>
      <c r="AB60" s="917"/>
      <c r="AC60" s="917"/>
      <c r="AD60" s="917"/>
      <c r="AE60" s="918"/>
      <c r="AF60" s="841"/>
      <c r="AG60" s="842"/>
      <c r="AH60" s="842"/>
      <c r="AI60" s="842"/>
      <c r="AJ60" s="843"/>
      <c r="AK60" s="919"/>
      <c r="AL60" s="917"/>
      <c r="AM60" s="917"/>
      <c r="AN60" s="917"/>
      <c r="AO60" s="917"/>
      <c r="AP60" s="917"/>
      <c r="AQ60" s="917"/>
      <c r="AR60" s="917"/>
      <c r="AS60" s="917"/>
      <c r="AT60" s="917"/>
      <c r="AU60" s="917"/>
      <c r="AV60" s="917"/>
      <c r="AW60" s="917"/>
      <c r="AX60" s="917"/>
      <c r="AY60" s="917"/>
      <c r="AZ60" s="920"/>
      <c r="BA60" s="920"/>
      <c r="BB60" s="920"/>
      <c r="BC60" s="920"/>
      <c r="BD60" s="920"/>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6"/>
      <c r="R61" s="917"/>
      <c r="S61" s="917"/>
      <c r="T61" s="917"/>
      <c r="U61" s="917"/>
      <c r="V61" s="917"/>
      <c r="W61" s="917"/>
      <c r="X61" s="917"/>
      <c r="Y61" s="917"/>
      <c r="Z61" s="917"/>
      <c r="AA61" s="917"/>
      <c r="AB61" s="917"/>
      <c r="AC61" s="917"/>
      <c r="AD61" s="917"/>
      <c r="AE61" s="918"/>
      <c r="AF61" s="841"/>
      <c r="AG61" s="842"/>
      <c r="AH61" s="842"/>
      <c r="AI61" s="842"/>
      <c r="AJ61" s="843"/>
      <c r="AK61" s="919"/>
      <c r="AL61" s="917"/>
      <c r="AM61" s="917"/>
      <c r="AN61" s="917"/>
      <c r="AO61" s="917"/>
      <c r="AP61" s="917"/>
      <c r="AQ61" s="917"/>
      <c r="AR61" s="917"/>
      <c r="AS61" s="917"/>
      <c r="AT61" s="917"/>
      <c r="AU61" s="917"/>
      <c r="AV61" s="917"/>
      <c r="AW61" s="917"/>
      <c r="AX61" s="917"/>
      <c r="AY61" s="917"/>
      <c r="AZ61" s="920"/>
      <c r="BA61" s="920"/>
      <c r="BB61" s="920"/>
      <c r="BC61" s="920"/>
      <c r="BD61" s="920"/>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6"/>
      <c r="R62" s="917"/>
      <c r="S62" s="917"/>
      <c r="T62" s="917"/>
      <c r="U62" s="917"/>
      <c r="V62" s="917"/>
      <c r="W62" s="917"/>
      <c r="X62" s="917"/>
      <c r="Y62" s="917"/>
      <c r="Z62" s="917"/>
      <c r="AA62" s="917"/>
      <c r="AB62" s="917"/>
      <c r="AC62" s="917"/>
      <c r="AD62" s="917"/>
      <c r="AE62" s="918"/>
      <c r="AF62" s="841"/>
      <c r="AG62" s="842"/>
      <c r="AH62" s="842"/>
      <c r="AI62" s="842"/>
      <c r="AJ62" s="843"/>
      <c r="AK62" s="919"/>
      <c r="AL62" s="917"/>
      <c r="AM62" s="917"/>
      <c r="AN62" s="917"/>
      <c r="AO62" s="917"/>
      <c r="AP62" s="917"/>
      <c r="AQ62" s="917"/>
      <c r="AR62" s="917"/>
      <c r="AS62" s="917"/>
      <c r="AT62" s="917"/>
      <c r="AU62" s="917"/>
      <c r="AV62" s="917"/>
      <c r="AW62" s="917"/>
      <c r="AX62" s="917"/>
      <c r="AY62" s="917"/>
      <c r="AZ62" s="920"/>
      <c r="BA62" s="920"/>
      <c r="BB62" s="920"/>
      <c r="BC62" s="920"/>
      <c r="BD62" s="920"/>
      <c r="BE62" s="909"/>
      <c r="BF62" s="909"/>
      <c r="BG62" s="909"/>
      <c r="BH62" s="909"/>
      <c r="BI62" s="910"/>
      <c r="BJ62" s="928" t="s">
        <v>410</v>
      </c>
      <c r="BK62" s="885"/>
      <c r="BL62" s="885"/>
      <c r="BM62" s="885"/>
      <c r="BN62" s="886"/>
      <c r="BO62" s="265"/>
      <c r="BP62" s="265"/>
      <c r="BQ62" s="262">
        <v>56</v>
      </c>
      <c r="BR62" s="263"/>
      <c r="BS62" s="848"/>
      <c r="BT62" s="849"/>
      <c r="BU62" s="849"/>
      <c r="BV62" s="849"/>
      <c r="BW62" s="849"/>
      <c r="BX62" s="849"/>
      <c r="BY62" s="849"/>
      <c r="BZ62" s="849"/>
      <c r="CA62" s="849"/>
      <c r="CB62" s="849"/>
      <c r="CC62" s="849"/>
      <c r="CD62" s="849"/>
      <c r="CE62" s="849"/>
      <c r="CF62" s="849"/>
      <c r="CG62" s="850"/>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6"/>
    </row>
    <row r="63" spans="1:131" s="247" customFormat="1" ht="26.25" customHeight="1" thickBot="1" x14ac:dyDescent="0.2">
      <c r="A63" s="264" t="s">
        <v>388</v>
      </c>
      <c r="B63" s="869" t="s">
        <v>411</v>
      </c>
      <c r="C63" s="870"/>
      <c r="D63" s="870"/>
      <c r="E63" s="870"/>
      <c r="F63" s="870"/>
      <c r="G63" s="870"/>
      <c r="H63" s="870"/>
      <c r="I63" s="870"/>
      <c r="J63" s="870"/>
      <c r="K63" s="870"/>
      <c r="L63" s="870"/>
      <c r="M63" s="870"/>
      <c r="N63" s="870"/>
      <c r="O63" s="870"/>
      <c r="P63" s="871"/>
      <c r="Q63" s="921"/>
      <c r="R63" s="922"/>
      <c r="S63" s="922"/>
      <c r="T63" s="922"/>
      <c r="U63" s="922"/>
      <c r="V63" s="922"/>
      <c r="W63" s="922"/>
      <c r="X63" s="922"/>
      <c r="Y63" s="922"/>
      <c r="Z63" s="922"/>
      <c r="AA63" s="922"/>
      <c r="AB63" s="922"/>
      <c r="AC63" s="922"/>
      <c r="AD63" s="922"/>
      <c r="AE63" s="923"/>
      <c r="AF63" s="924">
        <v>354</v>
      </c>
      <c r="AG63" s="925"/>
      <c r="AH63" s="925"/>
      <c r="AI63" s="925"/>
      <c r="AJ63" s="926"/>
      <c r="AK63" s="927"/>
      <c r="AL63" s="922"/>
      <c r="AM63" s="922"/>
      <c r="AN63" s="922"/>
      <c r="AO63" s="922"/>
      <c r="AP63" s="925">
        <v>503</v>
      </c>
      <c r="AQ63" s="925"/>
      <c r="AR63" s="925"/>
      <c r="AS63" s="925"/>
      <c r="AT63" s="925"/>
      <c r="AU63" s="925">
        <v>125</v>
      </c>
      <c r="AV63" s="925"/>
      <c r="AW63" s="925"/>
      <c r="AX63" s="925"/>
      <c r="AY63" s="925"/>
      <c r="AZ63" s="929"/>
      <c r="BA63" s="929"/>
      <c r="BB63" s="929"/>
      <c r="BC63" s="929"/>
      <c r="BD63" s="929"/>
      <c r="BE63" s="930"/>
      <c r="BF63" s="930"/>
      <c r="BG63" s="930"/>
      <c r="BH63" s="930"/>
      <c r="BI63" s="931"/>
      <c r="BJ63" s="932" t="s">
        <v>412</v>
      </c>
      <c r="BK63" s="933"/>
      <c r="BL63" s="933"/>
      <c r="BM63" s="933"/>
      <c r="BN63" s="934"/>
      <c r="BO63" s="265"/>
      <c r="BP63" s="265"/>
      <c r="BQ63" s="262">
        <v>57</v>
      </c>
      <c r="BR63" s="263"/>
      <c r="BS63" s="848"/>
      <c r="BT63" s="849"/>
      <c r="BU63" s="849"/>
      <c r="BV63" s="849"/>
      <c r="BW63" s="849"/>
      <c r="BX63" s="849"/>
      <c r="BY63" s="849"/>
      <c r="BZ63" s="849"/>
      <c r="CA63" s="849"/>
      <c r="CB63" s="849"/>
      <c r="CC63" s="849"/>
      <c r="CD63" s="849"/>
      <c r="CE63" s="849"/>
      <c r="CF63" s="849"/>
      <c r="CG63" s="850"/>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393</v>
      </c>
      <c r="R66" s="798"/>
      <c r="S66" s="798"/>
      <c r="T66" s="798"/>
      <c r="U66" s="799"/>
      <c r="V66" s="797" t="s">
        <v>415</v>
      </c>
      <c r="W66" s="798"/>
      <c r="X66" s="798"/>
      <c r="Y66" s="798"/>
      <c r="Z66" s="799"/>
      <c r="AA66" s="797" t="s">
        <v>416</v>
      </c>
      <c r="AB66" s="798"/>
      <c r="AC66" s="798"/>
      <c r="AD66" s="798"/>
      <c r="AE66" s="799"/>
      <c r="AF66" s="935" t="s">
        <v>396</v>
      </c>
      <c r="AG66" s="892"/>
      <c r="AH66" s="892"/>
      <c r="AI66" s="892"/>
      <c r="AJ66" s="936"/>
      <c r="AK66" s="797" t="s">
        <v>417</v>
      </c>
      <c r="AL66" s="821"/>
      <c r="AM66" s="821"/>
      <c r="AN66" s="821"/>
      <c r="AO66" s="822"/>
      <c r="AP66" s="797" t="s">
        <v>418</v>
      </c>
      <c r="AQ66" s="798"/>
      <c r="AR66" s="798"/>
      <c r="AS66" s="798"/>
      <c r="AT66" s="799"/>
      <c r="AU66" s="797" t="s">
        <v>419</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7"/>
      <c r="AG67" s="895"/>
      <c r="AH67" s="895"/>
      <c r="AI67" s="895"/>
      <c r="AJ67" s="938"/>
      <c r="AK67" s="939"/>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52" t="s">
        <v>584</v>
      </c>
      <c r="C68" s="953"/>
      <c r="D68" s="953"/>
      <c r="E68" s="953"/>
      <c r="F68" s="953"/>
      <c r="G68" s="953"/>
      <c r="H68" s="953"/>
      <c r="I68" s="953"/>
      <c r="J68" s="953"/>
      <c r="K68" s="953"/>
      <c r="L68" s="953"/>
      <c r="M68" s="953"/>
      <c r="N68" s="953"/>
      <c r="O68" s="953"/>
      <c r="P68" s="954"/>
      <c r="Q68" s="955">
        <v>8502</v>
      </c>
      <c r="R68" s="949"/>
      <c r="S68" s="949"/>
      <c r="T68" s="949"/>
      <c r="U68" s="949"/>
      <c r="V68" s="949">
        <v>7172</v>
      </c>
      <c r="W68" s="949"/>
      <c r="X68" s="949"/>
      <c r="Y68" s="949"/>
      <c r="Z68" s="949"/>
      <c r="AA68" s="949">
        <v>1330</v>
      </c>
      <c r="AB68" s="949"/>
      <c r="AC68" s="949"/>
      <c r="AD68" s="949"/>
      <c r="AE68" s="949"/>
      <c r="AF68" s="949">
        <v>1330</v>
      </c>
      <c r="AG68" s="949"/>
      <c r="AH68" s="949"/>
      <c r="AI68" s="949"/>
      <c r="AJ68" s="949"/>
      <c r="AK68" s="949" t="s">
        <v>595</v>
      </c>
      <c r="AL68" s="949"/>
      <c r="AM68" s="949"/>
      <c r="AN68" s="949"/>
      <c r="AO68" s="949"/>
      <c r="AP68" s="949" t="s">
        <v>519</v>
      </c>
      <c r="AQ68" s="949"/>
      <c r="AR68" s="949"/>
      <c r="AS68" s="949"/>
      <c r="AT68" s="949"/>
      <c r="AU68" s="949" t="s">
        <v>519</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56" t="s">
        <v>585</v>
      </c>
      <c r="C69" s="957"/>
      <c r="D69" s="957"/>
      <c r="E69" s="957"/>
      <c r="F69" s="957"/>
      <c r="G69" s="957"/>
      <c r="H69" s="957"/>
      <c r="I69" s="957"/>
      <c r="J69" s="957"/>
      <c r="K69" s="957"/>
      <c r="L69" s="957"/>
      <c r="M69" s="957"/>
      <c r="N69" s="957"/>
      <c r="O69" s="957"/>
      <c r="P69" s="958"/>
      <c r="Q69" s="959">
        <v>139</v>
      </c>
      <c r="R69" s="912"/>
      <c r="S69" s="912"/>
      <c r="T69" s="912"/>
      <c r="U69" s="912"/>
      <c r="V69" s="912">
        <v>132</v>
      </c>
      <c r="W69" s="912"/>
      <c r="X69" s="912"/>
      <c r="Y69" s="912"/>
      <c r="Z69" s="912"/>
      <c r="AA69" s="912">
        <v>8</v>
      </c>
      <c r="AB69" s="912"/>
      <c r="AC69" s="912"/>
      <c r="AD69" s="912"/>
      <c r="AE69" s="912"/>
      <c r="AF69" s="912">
        <v>8</v>
      </c>
      <c r="AG69" s="912"/>
      <c r="AH69" s="912"/>
      <c r="AI69" s="912"/>
      <c r="AJ69" s="912"/>
      <c r="AK69" s="913" t="s">
        <v>519</v>
      </c>
      <c r="AL69" s="914"/>
      <c r="AM69" s="914"/>
      <c r="AN69" s="914"/>
      <c r="AO69" s="911"/>
      <c r="AP69" s="913" t="s">
        <v>519</v>
      </c>
      <c r="AQ69" s="914"/>
      <c r="AR69" s="914"/>
      <c r="AS69" s="914"/>
      <c r="AT69" s="911"/>
      <c r="AU69" s="913" t="s">
        <v>519</v>
      </c>
      <c r="AV69" s="914"/>
      <c r="AW69" s="914"/>
      <c r="AX69" s="914"/>
      <c r="AY69" s="911"/>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56" t="s">
        <v>586</v>
      </c>
      <c r="C70" s="957"/>
      <c r="D70" s="957"/>
      <c r="E70" s="957"/>
      <c r="F70" s="957"/>
      <c r="G70" s="957"/>
      <c r="H70" s="957"/>
      <c r="I70" s="957"/>
      <c r="J70" s="957"/>
      <c r="K70" s="957"/>
      <c r="L70" s="957"/>
      <c r="M70" s="957"/>
      <c r="N70" s="957"/>
      <c r="O70" s="957"/>
      <c r="P70" s="958"/>
      <c r="Q70" s="959">
        <v>129</v>
      </c>
      <c r="R70" s="912"/>
      <c r="S70" s="912"/>
      <c r="T70" s="912"/>
      <c r="U70" s="912"/>
      <c r="V70" s="912">
        <v>123</v>
      </c>
      <c r="W70" s="912"/>
      <c r="X70" s="912"/>
      <c r="Y70" s="912"/>
      <c r="Z70" s="912"/>
      <c r="AA70" s="912">
        <v>6</v>
      </c>
      <c r="AB70" s="912"/>
      <c r="AC70" s="912"/>
      <c r="AD70" s="912"/>
      <c r="AE70" s="912"/>
      <c r="AF70" s="912">
        <v>6</v>
      </c>
      <c r="AG70" s="912"/>
      <c r="AH70" s="912"/>
      <c r="AI70" s="912"/>
      <c r="AJ70" s="912"/>
      <c r="AK70" s="913">
        <v>18</v>
      </c>
      <c r="AL70" s="914"/>
      <c r="AM70" s="914"/>
      <c r="AN70" s="914"/>
      <c r="AO70" s="911"/>
      <c r="AP70" s="913" t="s">
        <v>519</v>
      </c>
      <c r="AQ70" s="914"/>
      <c r="AR70" s="914"/>
      <c r="AS70" s="914"/>
      <c r="AT70" s="911"/>
      <c r="AU70" s="913" t="s">
        <v>519</v>
      </c>
      <c r="AV70" s="914"/>
      <c r="AW70" s="914"/>
      <c r="AX70" s="914"/>
      <c r="AY70" s="911"/>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56" t="s">
        <v>587</v>
      </c>
      <c r="C71" s="957"/>
      <c r="D71" s="957"/>
      <c r="E71" s="957"/>
      <c r="F71" s="957"/>
      <c r="G71" s="957"/>
      <c r="H71" s="957"/>
      <c r="I71" s="957"/>
      <c r="J71" s="957"/>
      <c r="K71" s="957"/>
      <c r="L71" s="957"/>
      <c r="M71" s="957"/>
      <c r="N71" s="957"/>
      <c r="O71" s="957"/>
      <c r="P71" s="958"/>
      <c r="Q71" s="959">
        <v>388</v>
      </c>
      <c r="R71" s="912"/>
      <c r="S71" s="912"/>
      <c r="T71" s="912"/>
      <c r="U71" s="912"/>
      <c r="V71" s="912">
        <v>413</v>
      </c>
      <c r="W71" s="912"/>
      <c r="X71" s="912"/>
      <c r="Y71" s="912"/>
      <c r="Z71" s="912"/>
      <c r="AA71" s="912">
        <v>1</v>
      </c>
      <c r="AB71" s="912"/>
      <c r="AC71" s="912"/>
      <c r="AD71" s="912"/>
      <c r="AE71" s="912"/>
      <c r="AF71" s="912">
        <v>1</v>
      </c>
      <c r="AG71" s="912"/>
      <c r="AH71" s="912"/>
      <c r="AI71" s="912"/>
      <c r="AJ71" s="912"/>
      <c r="AK71" s="913" t="s">
        <v>519</v>
      </c>
      <c r="AL71" s="914"/>
      <c r="AM71" s="914"/>
      <c r="AN71" s="914"/>
      <c r="AO71" s="911"/>
      <c r="AP71" s="913">
        <v>643</v>
      </c>
      <c r="AQ71" s="914"/>
      <c r="AR71" s="914"/>
      <c r="AS71" s="914"/>
      <c r="AT71" s="911"/>
      <c r="AU71" s="913">
        <v>101</v>
      </c>
      <c r="AV71" s="914"/>
      <c r="AW71" s="914"/>
      <c r="AX71" s="914"/>
      <c r="AY71" s="911"/>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56" t="s">
        <v>588</v>
      </c>
      <c r="C72" s="957"/>
      <c r="D72" s="957"/>
      <c r="E72" s="957"/>
      <c r="F72" s="957"/>
      <c r="G72" s="957"/>
      <c r="H72" s="957"/>
      <c r="I72" s="957"/>
      <c r="J72" s="957"/>
      <c r="K72" s="957"/>
      <c r="L72" s="957"/>
      <c r="M72" s="957"/>
      <c r="N72" s="957"/>
      <c r="O72" s="957"/>
      <c r="P72" s="958"/>
      <c r="Q72" s="959">
        <v>105</v>
      </c>
      <c r="R72" s="912"/>
      <c r="S72" s="912"/>
      <c r="T72" s="912"/>
      <c r="U72" s="912"/>
      <c r="V72" s="912">
        <v>105</v>
      </c>
      <c r="W72" s="912"/>
      <c r="X72" s="912"/>
      <c r="Y72" s="912"/>
      <c r="Z72" s="912"/>
      <c r="AA72" s="912">
        <v>0</v>
      </c>
      <c r="AB72" s="912"/>
      <c r="AC72" s="912"/>
      <c r="AD72" s="912"/>
      <c r="AE72" s="912"/>
      <c r="AF72" s="912">
        <v>0</v>
      </c>
      <c r="AG72" s="912"/>
      <c r="AH72" s="912"/>
      <c r="AI72" s="912"/>
      <c r="AJ72" s="912"/>
      <c r="AK72" s="913" t="s">
        <v>519</v>
      </c>
      <c r="AL72" s="914"/>
      <c r="AM72" s="914"/>
      <c r="AN72" s="914"/>
      <c r="AO72" s="911"/>
      <c r="AP72" s="913" t="s">
        <v>519</v>
      </c>
      <c r="AQ72" s="914"/>
      <c r="AR72" s="914"/>
      <c r="AS72" s="914"/>
      <c r="AT72" s="911"/>
      <c r="AU72" s="913" t="s">
        <v>519</v>
      </c>
      <c r="AV72" s="914"/>
      <c r="AW72" s="914"/>
      <c r="AX72" s="914"/>
      <c r="AY72" s="911"/>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56" t="s">
        <v>589</v>
      </c>
      <c r="C73" s="957"/>
      <c r="D73" s="957"/>
      <c r="E73" s="957"/>
      <c r="F73" s="957"/>
      <c r="G73" s="957"/>
      <c r="H73" s="957"/>
      <c r="I73" s="957"/>
      <c r="J73" s="957"/>
      <c r="K73" s="957"/>
      <c r="L73" s="957"/>
      <c r="M73" s="957"/>
      <c r="N73" s="957"/>
      <c r="O73" s="957"/>
      <c r="P73" s="958"/>
      <c r="Q73" s="959">
        <v>5</v>
      </c>
      <c r="R73" s="912"/>
      <c r="S73" s="912"/>
      <c r="T73" s="912"/>
      <c r="U73" s="912"/>
      <c r="V73" s="912">
        <v>5</v>
      </c>
      <c r="W73" s="912"/>
      <c r="X73" s="912"/>
      <c r="Y73" s="912"/>
      <c r="Z73" s="912"/>
      <c r="AA73" s="912">
        <v>1</v>
      </c>
      <c r="AB73" s="912"/>
      <c r="AC73" s="912"/>
      <c r="AD73" s="912"/>
      <c r="AE73" s="912"/>
      <c r="AF73" s="912">
        <v>1</v>
      </c>
      <c r="AG73" s="912"/>
      <c r="AH73" s="912"/>
      <c r="AI73" s="912"/>
      <c r="AJ73" s="912"/>
      <c r="AK73" s="913" t="s">
        <v>519</v>
      </c>
      <c r="AL73" s="914"/>
      <c r="AM73" s="914"/>
      <c r="AN73" s="914"/>
      <c r="AO73" s="911"/>
      <c r="AP73" s="913" t="s">
        <v>519</v>
      </c>
      <c r="AQ73" s="914"/>
      <c r="AR73" s="914"/>
      <c r="AS73" s="914"/>
      <c r="AT73" s="911"/>
      <c r="AU73" s="913" t="s">
        <v>519</v>
      </c>
      <c r="AV73" s="914"/>
      <c r="AW73" s="914"/>
      <c r="AX73" s="914"/>
      <c r="AY73" s="911"/>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56" t="s">
        <v>590</v>
      </c>
      <c r="C74" s="957"/>
      <c r="D74" s="957"/>
      <c r="E74" s="957"/>
      <c r="F74" s="957"/>
      <c r="G74" s="957"/>
      <c r="H74" s="957"/>
      <c r="I74" s="957"/>
      <c r="J74" s="957"/>
      <c r="K74" s="957"/>
      <c r="L74" s="957"/>
      <c r="M74" s="957"/>
      <c r="N74" s="957"/>
      <c r="O74" s="957"/>
      <c r="P74" s="958"/>
      <c r="Q74" s="959">
        <v>66</v>
      </c>
      <c r="R74" s="912"/>
      <c r="S74" s="912"/>
      <c r="T74" s="912"/>
      <c r="U74" s="912"/>
      <c r="V74" s="912">
        <v>61</v>
      </c>
      <c r="W74" s="912"/>
      <c r="X74" s="912"/>
      <c r="Y74" s="912"/>
      <c r="Z74" s="912"/>
      <c r="AA74" s="912">
        <v>6</v>
      </c>
      <c r="AB74" s="912"/>
      <c r="AC74" s="912"/>
      <c r="AD74" s="912"/>
      <c r="AE74" s="912"/>
      <c r="AF74" s="912">
        <v>6</v>
      </c>
      <c r="AG74" s="912"/>
      <c r="AH74" s="912"/>
      <c r="AI74" s="912"/>
      <c r="AJ74" s="912"/>
      <c r="AK74" s="913" t="s">
        <v>519</v>
      </c>
      <c r="AL74" s="914"/>
      <c r="AM74" s="914"/>
      <c r="AN74" s="914"/>
      <c r="AO74" s="911"/>
      <c r="AP74" s="913" t="s">
        <v>519</v>
      </c>
      <c r="AQ74" s="914"/>
      <c r="AR74" s="914"/>
      <c r="AS74" s="914"/>
      <c r="AT74" s="911"/>
      <c r="AU74" s="913" t="s">
        <v>519</v>
      </c>
      <c r="AV74" s="914"/>
      <c r="AW74" s="914"/>
      <c r="AX74" s="914"/>
      <c r="AY74" s="911"/>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56" t="s">
        <v>591</v>
      </c>
      <c r="C75" s="957"/>
      <c r="D75" s="957"/>
      <c r="E75" s="957"/>
      <c r="F75" s="957"/>
      <c r="G75" s="957"/>
      <c r="H75" s="957"/>
      <c r="I75" s="957"/>
      <c r="J75" s="957"/>
      <c r="K75" s="957"/>
      <c r="L75" s="957"/>
      <c r="M75" s="957"/>
      <c r="N75" s="957"/>
      <c r="O75" s="957"/>
      <c r="P75" s="958"/>
      <c r="Q75" s="962">
        <v>137</v>
      </c>
      <c r="R75" s="914"/>
      <c r="S75" s="914"/>
      <c r="T75" s="914"/>
      <c r="U75" s="911"/>
      <c r="V75" s="913">
        <v>135</v>
      </c>
      <c r="W75" s="914"/>
      <c r="X75" s="914"/>
      <c r="Y75" s="914"/>
      <c r="Z75" s="911"/>
      <c r="AA75" s="913">
        <v>2</v>
      </c>
      <c r="AB75" s="914"/>
      <c r="AC75" s="914"/>
      <c r="AD75" s="914"/>
      <c r="AE75" s="911"/>
      <c r="AF75" s="913">
        <v>2</v>
      </c>
      <c r="AG75" s="914"/>
      <c r="AH75" s="914"/>
      <c r="AI75" s="914"/>
      <c r="AJ75" s="911"/>
      <c r="AK75" s="913">
        <v>29</v>
      </c>
      <c r="AL75" s="914"/>
      <c r="AM75" s="914"/>
      <c r="AN75" s="914"/>
      <c r="AO75" s="911"/>
      <c r="AP75" s="913" t="s">
        <v>519</v>
      </c>
      <c r="AQ75" s="914"/>
      <c r="AR75" s="914"/>
      <c r="AS75" s="914"/>
      <c r="AT75" s="911"/>
      <c r="AU75" s="913" t="s">
        <v>519</v>
      </c>
      <c r="AV75" s="914"/>
      <c r="AW75" s="914"/>
      <c r="AX75" s="914"/>
      <c r="AY75" s="911"/>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56" t="s">
        <v>592</v>
      </c>
      <c r="C76" s="957"/>
      <c r="D76" s="957"/>
      <c r="E76" s="957"/>
      <c r="F76" s="957"/>
      <c r="G76" s="957"/>
      <c r="H76" s="957"/>
      <c r="I76" s="957"/>
      <c r="J76" s="957"/>
      <c r="K76" s="957"/>
      <c r="L76" s="957"/>
      <c r="M76" s="957"/>
      <c r="N76" s="957"/>
      <c r="O76" s="957"/>
      <c r="P76" s="958"/>
      <c r="Q76" s="962">
        <v>119</v>
      </c>
      <c r="R76" s="914"/>
      <c r="S76" s="914"/>
      <c r="T76" s="914"/>
      <c r="U76" s="911"/>
      <c r="V76" s="913">
        <v>114</v>
      </c>
      <c r="W76" s="914"/>
      <c r="X76" s="914"/>
      <c r="Y76" s="914"/>
      <c r="Z76" s="911"/>
      <c r="AA76" s="913">
        <v>5</v>
      </c>
      <c r="AB76" s="914"/>
      <c r="AC76" s="914"/>
      <c r="AD76" s="914"/>
      <c r="AE76" s="911"/>
      <c r="AF76" s="913">
        <v>5</v>
      </c>
      <c r="AG76" s="914"/>
      <c r="AH76" s="914"/>
      <c r="AI76" s="914"/>
      <c r="AJ76" s="911"/>
      <c r="AK76" s="913">
        <v>4</v>
      </c>
      <c r="AL76" s="914"/>
      <c r="AM76" s="914"/>
      <c r="AN76" s="914"/>
      <c r="AO76" s="911"/>
      <c r="AP76" s="913" t="s">
        <v>519</v>
      </c>
      <c r="AQ76" s="914"/>
      <c r="AR76" s="914"/>
      <c r="AS76" s="914"/>
      <c r="AT76" s="911"/>
      <c r="AU76" s="913" t="s">
        <v>519</v>
      </c>
      <c r="AV76" s="914"/>
      <c r="AW76" s="914"/>
      <c r="AX76" s="914"/>
      <c r="AY76" s="911"/>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56" t="s">
        <v>593</v>
      </c>
      <c r="C77" s="957"/>
      <c r="D77" s="957"/>
      <c r="E77" s="957"/>
      <c r="F77" s="957"/>
      <c r="G77" s="957"/>
      <c r="H77" s="957"/>
      <c r="I77" s="957"/>
      <c r="J77" s="957"/>
      <c r="K77" s="957"/>
      <c r="L77" s="957"/>
      <c r="M77" s="957"/>
      <c r="N77" s="957"/>
      <c r="O77" s="957"/>
      <c r="P77" s="958"/>
      <c r="Q77" s="962">
        <v>146299</v>
      </c>
      <c r="R77" s="914"/>
      <c r="S77" s="914"/>
      <c r="T77" s="914"/>
      <c r="U77" s="911"/>
      <c r="V77" s="913">
        <v>144398</v>
      </c>
      <c r="W77" s="914"/>
      <c r="X77" s="914"/>
      <c r="Y77" s="914"/>
      <c r="Z77" s="911"/>
      <c r="AA77" s="913">
        <v>1901</v>
      </c>
      <c r="AB77" s="914"/>
      <c r="AC77" s="914"/>
      <c r="AD77" s="914"/>
      <c r="AE77" s="911"/>
      <c r="AF77" s="913">
        <v>1901</v>
      </c>
      <c r="AG77" s="914"/>
      <c r="AH77" s="914"/>
      <c r="AI77" s="914"/>
      <c r="AJ77" s="911"/>
      <c r="AK77" s="913">
        <v>126</v>
      </c>
      <c r="AL77" s="914"/>
      <c r="AM77" s="914"/>
      <c r="AN77" s="914"/>
      <c r="AO77" s="911"/>
      <c r="AP77" s="913" t="s">
        <v>519</v>
      </c>
      <c r="AQ77" s="914"/>
      <c r="AR77" s="914"/>
      <c r="AS77" s="914"/>
      <c r="AT77" s="911"/>
      <c r="AU77" s="913" t="s">
        <v>519</v>
      </c>
      <c r="AV77" s="914"/>
      <c r="AW77" s="914"/>
      <c r="AX77" s="914"/>
      <c r="AY77" s="911"/>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56" t="s">
        <v>594</v>
      </c>
      <c r="C78" s="957"/>
      <c r="D78" s="957"/>
      <c r="E78" s="957"/>
      <c r="F78" s="957"/>
      <c r="G78" s="957"/>
      <c r="H78" s="957"/>
      <c r="I78" s="957"/>
      <c r="J78" s="957"/>
      <c r="K78" s="957"/>
      <c r="L78" s="957"/>
      <c r="M78" s="957"/>
      <c r="N78" s="957"/>
      <c r="O78" s="957"/>
      <c r="P78" s="958"/>
      <c r="Q78" s="959">
        <v>262</v>
      </c>
      <c r="R78" s="912"/>
      <c r="S78" s="912"/>
      <c r="T78" s="912"/>
      <c r="U78" s="912"/>
      <c r="V78" s="912">
        <v>227</v>
      </c>
      <c r="W78" s="912"/>
      <c r="X78" s="912"/>
      <c r="Y78" s="912"/>
      <c r="Z78" s="912"/>
      <c r="AA78" s="912">
        <v>35</v>
      </c>
      <c r="AB78" s="912"/>
      <c r="AC78" s="912"/>
      <c r="AD78" s="912"/>
      <c r="AE78" s="912"/>
      <c r="AF78" s="912">
        <v>4</v>
      </c>
      <c r="AG78" s="912"/>
      <c r="AH78" s="912"/>
      <c r="AI78" s="912"/>
      <c r="AJ78" s="912"/>
      <c r="AK78" s="912">
        <v>4</v>
      </c>
      <c r="AL78" s="912"/>
      <c r="AM78" s="912"/>
      <c r="AN78" s="912"/>
      <c r="AO78" s="912"/>
      <c r="AP78" s="913" t="s">
        <v>519</v>
      </c>
      <c r="AQ78" s="914"/>
      <c r="AR78" s="914"/>
      <c r="AS78" s="914"/>
      <c r="AT78" s="911"/>
      <c r="AU78" s="913" t="s">
        <v>519</v>
      </c>
      <c r="AV78" s="914"/>
      <c r="AW78" s="914"/>
      <c r="AX78" s="914"/>
      <c r="AY78" s="911"/>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56" t="s">
        <v>599</v>
      </c>
      <c r="C79" s="957"/>
      <c r="D79" s="957"/>
      <c r="E79" s="957"/>
      <c r="F79" s="957"/>
      <c r="G79" s="957"/>
      <c r="H79" s="957"/>
      <c r="I79" s="957"/>
      <c r="J79" s="957"/>
      <c r="K79" s="957"/>
      <c r="L79" s="957"/>
      <c r="M79" s="957"/>
      <c r="N79" s="957"/>
      <c r="O79" s="957"/>
      <c r="P79" s="958"/>
      <c r="Q79" s="959">
        <v>176</v>
      </c>
      <c r="R79" s="912"/>
      <c r="S79" s="912"/>
      <c r="T79" s="912"/>
      <c r="U79" s="912"/>
      <c r="V79" s="912">
        <v>167</v>
      </c>
      <c r="W79" s="912"/>
      <c r="X79" s="912"/>
      <c r="Y79" s="912"/>
      <c r="Z79" s="912"/>
      <c r="AA79" s="912">
        <v>8</v>
      </c>
      <c r="AB79" s="912"/>
      <c r="AC79" s="912"/>
      <c r="AD79" s="912"/>
      <c r="AE79" s="912"/>
      <c r="AF79" s="912">
        <v>8</v>
      </c>
      <c r="AG79" s="912"/>
      <c r="AH79" s="912"/>
      <c r="AI79" s="912"/>
      <c r="AJ79" s="912"/>
      <c r="AK79" s="913" t="s">
        <v>519</v>
      </c>
      <c r="AL79" s="914"/>
      <c r="AM79" s="914"/>
      <c r="AN79" s="914"/>
      <c r="AO79" s="911"/>
      <c r="AP79" s="913" t="s">
        <v>519</v>
      </c>
      <c r="AQ79" s="914"/>
      <c r="AR79" s="914"/>
      <c r="AS79" s="914"/>
      <c r="AT79" s="911"/>
      <c r="AU79" s="913" t="s">
        <v>519</v>
      </c>
      <c r="AV79" s="914"/>
      <c r="AW79" s="914"/>
      <c r="AX79" s="914"/>
      <c r="AY79" s="911"/>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388</v>
      </c>
      <c r="B88" s="869" t="s">
        <v>420</v>
      </c>
      <c r="C88" s="870"/>
      <c r="D88" s="870"/>
      <c r="E88" s="870"/>
      <c r="F88" s="870"/>
      <c r="G88" s="870"/>
      <c r="H88" s="870"/>
      <c r="I88" s="870"/>
      <c r="J88" s="870"/>
      <c r="K88" s="870"/>
      <c r="L88" s="870"/>
      <c r="M88" s="870"/>
      <c r="N88" s="870"/>
      <c r="O88" s="870"/>
      <c r="P88" s="871"/>
      <c r="Q88" s="921"/>
      <c r="R88" s="922"/>
      <c r="S88" s="922"/>
      <c r="T88" s="922"/>
      <c r="U88" s="922"/>
      <c r="V88" s="922"/>
      <c r="W88" s="922"/>
      <c r="X88" s="922"/>
      <c r="Y88" s="922"/>
      <c r="Z88" s="922"/>
      <c r="AA88" s="922"/>
      <c r="AB88" s="922"/>
      <c r="AC88" s="922"/>
      <c r="AD88" s="922"/>
      <c r="AE88" s="922"/>
      <c r="AF88" s="925">
        <v>3272</v>
      </c>
      <c r="AG88" s="925"/>
      <c r="AH88" s="925"/>
      <c r="AI88" s="925"/>
      <c r="AJ88" s="925"/>
      <c r="AK88" s="922"/>
      <c r="AL88" s="922"/>
      <c r="AM88" s="922"/>
      <c r="AN88" s="922"/>
      <c r="AO88" s="922"/>
      <c r="AP88" s="925">
        <v>643</v>
      </c>
      <c r="AQ88" s="925"/>
      <c r="AR88" s="925"/>
      <c r="AS88" s="925"/>
      <c r="AT88" s="925"/>
      <c r="AU88" s="925">
        <v>101</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69" t="s">
        <v>421</v>
      </c>
      <c r="BS102" s="870"/>
      <c r="BT102" s="870"/>
      <c r="BU102" s="870"/>
      <c r="BV102" s="870"/>
      <c r="BW102" s="870"/>
      <c r="BX102" s="870"/>
      <c r="BY102" s="870"/>
      <c r="BZ102" s="870"/>
      <c r="CA102" s="870"/>
      <c r="CB102" s="870"/>
      <c r="CC102" s="870"/>
      <c r="CD102" s="870"/>
      <c r="CE102" s="870"/>
      <c r="CF102" s="870"/>
      <c r="CG102" s="871"/>
      <c r="CH102" s="970"/>
      <c r="CI102" s="971"/>
      <c r="CJ102" s="971"/>
      <c r="CK102" s="971"/>
      <c r="CL102" s="972"/>
      <c r="CM102" s="970"/>
      <c r="CN102" s="971"/>
      <c r="CO102" s="971"/>
      <c r="CP102" s="971"/>
      <c r="CQ102" s="972"/>
      <c r="CR102" s="973"/>
      <c r="CS102" s="933"/>
      <c r="CT102" s="933"/>
      <c r="CU102" s="933"/>
      <c r="CV102" s="974"/>
      <c r="CW102" s="973"/>
      <c r="CX102" s="933"/>
      <c r="CY102" s="933"/>
      <c r="CZ102" s="933"/>
      <c r="DA102" s="974"/>
      <c r="DB102" s="973"/>
      <c r="DC102" s="933"/>
      <c r="DD102" s="933"/>
      <c r="DE102" s="933"/>
      <c r="DF102" s="974"/>
      <c r="DG102" s="973"/>
      <c r="DH102" s="933"/>
      <c r="DI102" s="933"/>
      <c r="DJ102" s="933"/>
      <c r="DK102" s="974"/>
      <c r="DL102" s="973"/>
      <c r="DM102" s="933"/>
      <c r="DN102" s="933"/>
      <c r="DO102" s="933"/>
      <c r="DP102" s="974"/>
      <c r="DQ102" s="973"/>
      <c r="DR102" s="933"/>
      <c r="DS102" s="933"/>
      <c r="DT102" s="933"/>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422</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423</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426</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427</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428</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429</v>
      </c>
      <c r="AB109" s="976"/>
      <c r="AC109" s="976"/>
      <c r="AD109" s="976"/>
      <c r="AE109" s="977"/>
      <c r="AF109" s="975" t="s">
        <v>308</v>
      </c>
      <c r="AG109" s="976"/>
      <c r="AH109" s="976"/>
      <c r="AI109" s="976"/>
      <c r="AJ109" s="977"/>
      <c r="AK109" s="975" t="s">
        <v>307</v>
      </c>
      <c r="AL109" s="976"/>
      <c r="AM109" s="976"/>
      <c r="AN109" s="976"/>
      <c r="AO109" s="977"/>
      <c r="AP109" s="975" t="s">
        <v>430</v>
      </c>
      <c r="AQ109" s="976"/>
      <c r="AR109" s="976"/>
      <c r="AS109" s="976"/>
      <c r="AT109" s="978"/>
      <c r="AU109" s="995" t="s">
        <v>428</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429</v>
      </c>
      <c r="BR109" s="976"/>
      <c r="BS109" s="976"/>
      <c r="BT109" s="976"/>
      <c r="BU109" s="977"/>
      <c r="BV109" s="975" t="s">
        <v>308</v>
      </c>
      <c r="BW109" s="976"/>
      <c r="BX109" s="976"/>
      <c r="BY109" s="976"/>
      <c r="BZ109" s="977"/>
      <c r="CA109" s="975" t="s">
        <v>307</v>
      </c>
      <c r="CB109" s="976"/>
      <c r="CC109" s="976"/>
      <c r="CD109" s="976"/>
      <c r="CE109" s="977"/>
      <c r="CF109" s="996" t="s">
        <v>430</v>
      </c>
      <c r="CG109" s="996"/>
      <c r="CH109" s="996"/>
      <c r="CI109" s="996"/>
      <c r="CJ109" s="996"/>
      <c r="CK109" s="975" t="s">
        <v>431</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429</v>
      </c>
      <c r="DH109" s="976"/>
      <c r="DI109" s="976"/>
      <c r="DJ109" s="976"/>
      <c r="DK109" s="977"/>
      <c r="DL109" s="975" t="s">
        <v>308</v>
      </c>
      <c r="DM109" s="976"/>
      <c r="DN109" s="976"/>
      <c r="DO109" s="976"/>
      <c r="DP109" s="977"/>
      <c r="DQ109" s="975" t="s">
        <v>307</v>
      </c>
      <c r="DR109" s="976"/>
      <c r="DS109" s="976"/>
      <c r="DT109" s="976"/>
      <c r="DU109" s="977"/>
      <c r="DV109" s="975" t="s">
        <v>430</v>
      </c>
      <c r="DW109" s="976"/>
      <c r="DX109" s="976"/>
      <c r="DY109" s="976"/>
      <c r="DZ109" s="978"/>
    </row>
    <row r="110" spans="1:131" s="246" customFormat="1" ht="26.25" customHeight="1" x14ac:dyDescent="0.15">
      <c r="A110" s="979" t="s">
        <v>432</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166633</v>
      </c>
      <c r="AB110" s="983"/>
      <c r="AC110" s="983"/>
      <c r="AD110" s="983"/>
      <c r="AE110" s="984"/>
      <c r="AF110" s="985">
        <v>219020</v>
      </c>
      <c r="AG110" s="983"/>
      <c r="AH110" s="983"/>
      <c r="AI110" s="983"/>
      <c r="AJ110" s="984"/>
      <c r="AK110" s="985">
        <v>241205</v>
      </c>
      <c r="AL110" s="983"/>
      <c r="AM110" s="983"/>
      <c r="AN110" s="983"/>
      <c r="AO110" s="984"/>
      <c r="AP110" s="986">
        <v>20.7</v>
      </c>
      <c r="AQ110" s="987"/>
      <c r="AR110" s="987"/>
      <c r="AS110" s="987"/>
      <c r="AT110" s="988"/>
      <c r="AU110" s="989" t="s">
        <v>73</v>
      </c>
      <c r="AV110" s="990"/>
      <c r="AW110" s="990"/>
      <c r="AX110" s="990"/>
      <c r="AY110" s="990"/>
      <c r="AZ110" s="1031" t="s">
        <v>433</v>
      </c>
      <c r="BA110" s="980"/>
      <c r="BB110" s="980"/>
      <c r="BC110" s="980"/>
      <c r="BD110" s="980"/>
      <c r="BE110" s="980"/>
      <c r="BF110" s="980"/>
      <c r="BG110" s="980"/>
      <c r="BH110" s="980"/>
      <c r="BI110" s="980"/>
      <c r="BJ110" s="980"/>
      <c r="BK110" s="980"/>
      <c r="BL110" s="980"/>
      <c r="BM110" s="980"/>
      <c r="BN110" s="980"/>
      <c r="BO110" s="980"/>
      <c r="BP110" s="981"/>
      <c r="BQ110" s="1017">
        <v>2535607</v>
      </c>
      <c r="BR110" s="1018"/>
      <c r="BS110" s="1018"/>
      <c r="BT110" s="1018"/>
      <c r="BU110" s="1018"/>
      <c r="BV110" s="1018">
        <v>3128526</v>
      </c>
      <c r="BW110" s="1018"/>
      <c r="BX110" s="1018"/>
      <c r="BY110" s="1018"/>
      <c r="BZ110" s="1018"/>
      <c r="CA110" s="1018">
        <v>3324757</v>
      </c>
      <c r="CB110" s="1018"/>
      <c r="CC110" s="1018"/>
      <c r="CD110" s="1018"/>
      <c r="CE110" s="1018"/>
      <c r="CF110" s="1032">
        <v>285.7</v>
      </c>
      <c r="CG110" s="1033"/>
      <c r="CH110" s="1033"/>
      <c r="CI110" s="1033"/>
      <c r="CJ110" s="1033"/>
      <c r="CK110" s="1034" t="s">
        <v>434</v>
      </c>
      <c r="CL110" s="1035"/>
      <c r="CM110" s="1014" t="s">
        <v>435</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412</v>
      </c>
      <c r="DH110" s="1018"/>
      <c r="DI110" s="1018"/>
      <c r="DJ110" s="1018"/>
      <c r="DK110" s="1018"/>
      <c r="DL110" s="1018" t="s">
        <v>390</v>
      </c>
      <c r="DM110" s="1018"/>
      <c r="DN110" s="1018"/>
      <c r="DO110" s="1018"/>
      <c r="DP110" s="1018"/>
      <c r="DQ110" s="1018" t="s">
        <v>390</v>
      </c>
      <c r="DR110" s="1018"/>
      <c r="DS110" s="1018"/>
      <c r="DT110" s="1018"/>
      <c r="DU110" s="1018"/>
      <c r="DV110" s="1019" t="s">
        <v>412</v>
      </c>
      <c r="DW110" s="1019"/>
      <c r="DX110" s="1019"/>
      <c r="DY110" s="1019"/>
      <c r="DZ110" s="1020"/>
    </row>
    <row r="111" spans="1:131" s="246" customFormat="1" ht="26.25" customHeight="1" x14ac:dyDescent="0.15">
      <c r="A111" s="1021" t="s">
        <v>436</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390</v>
      </c>
      <c r="AB111" s="1025"/>
      <c r="AC111" s="1025"/>
      <c r="AD111" s="1025"/>
      <c r="AE111" s="1026"/>
      <c r="AF111" s="1027" t="s">
        <v>390</v>
      </c>
      <c r="AG111" s="1025"/>
      <c r="AH111" s="1025"/>
      <c r="AI111" s="1025"/>
      <c r="AJ111" s="1026"/>
      <c r="AK111" s="1027" t="s">
        <v>390</v>
      </c>
      <c r="AL111" s="1025"/>
      <c r="AM111" s="1025"/>
      <c r="AN111" s="1025"/>
      <c r="AO111" s="1026"/>
      <c r="AP111" s="1028" t="s">
        <v>390</v>
      </c>
      <c r="AQ111" s="1029"/>
      <c r="AR111" s="1029"/>
      <c r="AS111" s="1029"/>
      <c r="AT111" s="1030"/>
      <c r="AU111" s="991"/>
      <c r="AV111" s="992"/>
      <c r="AW111" s="992"/>
      <c r="AX111" s="992"/>
      <c r="AY111" s="992"/>
      <c r="AZ111" s="1040" t="s">
        <v>437</v>
      </c>
      <c r="BA111" s="1041"/>
      <c r="BB111" s="1041"/>
      <c r="BC111" s="1041"/>
      <c r="BD111" s="1041"/>
      <c r="BE111" s="1041"/>
      <c r="BF111" s="1041"/>
      <c r="BG111" s="1041"/>
      <c r="BH111" s="1041"/>
      <c r="BI111" s="1041"/>
      <c r="BJ111" s="1041"/>
      <c r="BK111" s="1041"/>
      <c r="BL111" s="1041"/>
      <c r="BM111" s="1041"/>
      <c r="BN111" s="1041"/>
      <c r="BO111" s="1041"/>
      <c r="BP111" s="1042"/>
      <c r="BQ111" s="1010" t="s">
        <v>390</v>
      </c>
      <c r="BR111" s="1011"/>
      <c r="BS111" s="1011"/>
      <c r="BT111" s="1011"/>
      <c r="BU111" s="1011"/>
      <c r="BV111" s="1011" t="s">
        <v>390</v>
      </c>
      <c r="BW111" s="1011"/>
      <c r="BX111" s="1011"/>
      <c r="BY111" s="1011"/>
      <c r="BZ111" s="1011"/>
      <c r="CA111" s="1011" t="s">
        <v>390</v>
      </c>
      <c r="CB111" s="1011"/>
      <c r="CC111" s="1011"/>
      <c r="CD111" s="1011"/>
      <c r="CE111" s="1011"/>
      <c r="CF111" s="1005" t="s">
        <v>390</v>
      </c>
      <c r="CG111" s="1006"/>
      <c r="CH111" s="1006"/>
      <c r="CI111" s="1006"/>
      <c r="CJ111" s="1006"/>
      <c r="CK111" s="1036"/>
      <c r="CL111" s="1037"/>
      <c r="CM111" s="1007" t="s">
        <v>438</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390</v>
      </c>
      <c r="DH111" s="1011"/>
      <c r="DI111" s="1011"/>
      <c r="DJ111" s="1011"/>
      <c r="DK111" s="1011"/>
      <c r="DL111" s="1011" t="s">
        <v>390</v>
      </c>
      <c r="DM111" s="1011"/>
      <c r="DN111" s="1011"/>
      <c r="DO111" s="1011"/>
      <c r="DP111" s="1011"/>
      <c r="DQ111" s="1011" t="s">
        <v>390</v>
      </c>
      <c r="DR111" s="1011"/>
      <c r="DS111" s="1011"/>
      <c r="DT111" s="1011"/>
      <c r="DU111" s="1011"/>
      <c r="DV111" s="1012" t="s">
        <v>390</v>
      </c>
      <c r="DW111" s="1012"/>
      <c r="DX111" s="1012"/>
      <c r="DY111" s="1012"/>
      <c r="DZ111" s="1013"/>
    </row>
    <row r="112" spans="1:131" s="246" customFormat="1" ht="26.25" customHeight="1" x14ac:dyDescent="0.15">
      <c r="A112" s="1043" t="s">
        <v>439</v>
      </c>
      <c r="B112" s="1044"/>
      <c r="C112" s="1041" t="s">
        <v>440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441</v>
      </c>
      <c r="AB112" s="1050"/>
      <c r="AC112" s="1050"/>
      <c r="AD112" s="1050"/>
      <c r="AE112" s="1051"/>
      <c r="AF112" s="1052" t="s">
        <v>441</v>
      </c>
      <c r="AG112" s="1050"/>
      <c r="AH112" s="1050"/>
      <c r="AI112" s="1050"/>
      <c r="AJ112" s="1051"/>
      <c r="AK112" s="1052" t="s">
        <v>441</v>
      </c>
      <c r="AL112" s="1050"/>
      <c r="AM112" s="1050"/>
      <c r="AN112" s="1050"/>
      <c r="AO112" s="1051"/>
      <c r="AP112" s="1053" t="s">
        <v>441</v>
      </c>
      <c r="AQ112" s="1054"/>
      <c r="AR112" s="1054"/>
      <c r="AS112" s="1054"/>
      <c r="AT112" s="1055"/>
      <c r="AU112" s="991"/>
      <c r="AV112" s="992"/>
      <c r="AW112" s="992"/>
      <c r="AX112" s="992"/>
      <c r="AY112" s="992"/>
      <c r="AZ112" s="1040" t="s">
        <v>442</v>
      </c>
      <c r="BA112" s="1041"/>
      <c r="BB112" s="1041"/>
      <c r="BC112" s="1041"/>
      <c r="BD112" s="1041"/>
      <c r="BE112" s="1041"/>
      <c r="BF112" s="1041"/>
      <c r="BG112" s="1041"/>
      <c r="BH112" s="1041"/>
      <c r="BI112" s="1041"/>
      <c r="BJ112" s="1041"/>
      <c r="BK112" s="1041"/>
      <c r="BL112" s="1041"/>
      <c r="BM112" s="1041"/>
      <c r="BN112" s="1041"/>
      <c r="BO112" s="1041"/>
      <c r="BP112" s="1042"/>
      <c r="BQ112" s="1010">
        <v>174280</v>
      </c>
      <c r="BR112" s="1011"/>
      <c r="BS112" s="1011"/>
      <c r="BT112" s="1011"/>
      <c r="BU112" s="1011"/>
      <c r="BV112" s="1011">
        <v>148376</v>
      </c>
      <c r="BW112" s="1011"/>
      <c r="BX112" s="1011"/>
      <c r="BY112" s="1011"/>
      <c r="BZ112" s="1011"/>
      <c r="CA112" s="1011">
        <v>125488</v>
      </c>
      <c r="CB112" s="1011"/>
      <c r="CC112" s="1011"/>
      <c r="CD112" s="1011"/>
      <c r="CE112" s="1011"/>
      <c r="CF112" s="1005">
        <v>10.8</v>
      </c>
      <c r="CG112" s="1006"/>
      <c r="CH112" s="1006"/>
      <c r="CI112" s="1006"/>
      <c r="CJ112" s="1006"/>
      <c r="CK112" s="1036"/>
      <c r="CL112" s="1037"/>
      <c r="CM112" s="1007" t="s">
        <v>443</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441</v>
      </c>
      <c r="DH112" s="1011"/>
      <c r="DI112" s="1011"/>
      <c r="DJ112" s="1011"/>
      <c r="DK112" s="1011"/>
      <c r="DL112" s="1011" t="s">
        <v>441</v>
      </c>
      <c r="DM112" s="1011"/>
      <c r="DN112" s="1011"/>
      <c r="DO112" s="1011"/>
      <c r="DP112" s="1011"/>
      <c r="DQ112" s="1011" t="s">
        <v>441</v>
      </c>
      <c r="DR112" s="1011"/>
      <c r="DS112" s="1011"/>
      <c r="DT112" s="1011"/>
      <c r="DU112" s="1011"/>
      <c r="DV112" s="1012" t="s">
        <v>441</v>
      </c>
      <c r="DW112" s="1012"/>
      <c r="DX112" s="1012"/>
      <c r="DY112" s="1012"/>
      <c r="DZ112" s="1013"/>
    </row>
    <row r="113" spans="1:130" s="246" customFormat="1" ht="26.25" customHeight="1" x14ac:dyDescent="0.15">
      <c r="A113" s="1045"/>
      <c r="B113" s="1046"/>
      <c r="C113" s="1041" t="s">
        <v>444</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20686</v>
      </c>
      <c r="AB113" s="1025"/>
      <c r="AC113" s="1025"/>
      <c r="AD113" s="1025"/>
      <c r="AE113" s="1026"/>
      <c r="AF113" s="1027">
        <v>16668</v>
      </c>
      <c r="AG113" s="1025"/>
      <c r="AH113" s="1025"/>
      <c r="AI113" s="1025"/>
      <c r="AJ113" s="1026"/>
      <c r="AK113" s="1027">
        <v>16161</v>
      </c>
      <c r="AL113" s="1025"/>
      <c r="AM113" s="1025"/>
      <c r="AN113" s="1025"/>
      <c r="AO113" s="1026"/>
      <c r="AP113" s="1028">
        <v>1.4</v>
      </c>
      <c r="AQ113" s="1029"/>
      <c r="AR113" s="1029"/>
      <c r="AS113" s="1029"/>
      <c r="AT113" s="1030"/>
      <c r="AU113" s="991"/>
      <c r="AV113" s="992"/>
      <c r="AW113" s="992"/>
      <c r="AX113" s="992"/>
      <c r="AY113" s="992"/>
      <c r="AZ113" s="1040" t="s">
        <v>445</v>
      </c>
      <c r="BA113" s="1041"/>
      <c r="BB113" s="1041"/>
      <c r="BC113" s="1041"/>
      <c r="BD113" s="1041"/>
      <c r="BE113" s="1041"/>
      <c r="BF113" s="1041"/>
      <c r="BG113" s="1041"/>
      <c r="BH113" s="1041"/>
      <c r="BI113" s="1041"/>
      <c r="BJ113" s="1041"/>
      <c r="BK113" s="1041"/>
      <c r="BL113" s="1041"/>
      <c r="BM113" s="1041"/>
      <c r="BN113" s="1041"/>
      <c r="BO113" s="1041"/>
      <c r="BP113" s="1042"/>
      <c r="BQ113" s="1010">
        <v>101803</v>
      </c>
      <c r="BR113" s="1011"/>
      <c r="BS113" s="1011"/>
      <c r="BT113" s="1011"/>
      <c r="BU113" s="1011"/>
      <c r="BV113" s="1011">
        <v>101803</v>
      </c>
      <c r="BW113" s="1011"/>
      <c r="BX113" s="1011"/>
      <c r="BY113" s="1011"/>
      <c r="BZ113" s="1011"/>
      <c r="CA113" s="1011">
        <v>100912</v>
      </c>
      <c r="CB113" s="1011"/>
      <c r="CC113" s="1011"/>
      <c r="CD113" s="1011"/>
      <c r="CE113" s="1011"/>
      <c r="CF113" s="1005">
        <v>8.6999999999999993</v>
      </c>
      <c r="CG113" s="1006"/>
      <c r="CH113" s="1006"/>
      <c r="CI113" s="1006"/>
      <c r="CJ113" s="1006"/>
      <c r="CK113" s="1036"/>
      <c r="CL113" s="1037"/>
      <c r="CM113" s="1007" t="s">
        <v>446</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441</v>
      </c>
      <c r="DH113" s="1050"/>
      <c r="DI113" s="1050"/>
      <c r="DJ113" s="1050"/>
      <c r="DK113" s="1051"/>
      <c r="DL113" s="1052" t="s">
        <v>441</v>
      </c>
      <c r="DM113" s="1050"/>
      <c r="DN113" s="1050"/>
      <c r="DO113" s="1050"/>
      <c r="DP113" s="1051"/>
      <c r="DQ113" s="1052" t="s">
        <v>441</v>
      </c>
      <c r="DR113" s="1050"/>
      <c r="DS113" s="1050"/>
      <c r="DT113" s="1050"/>
      <c r="DU113" s="1051"/>
      <c r="DV113" s="1053" t="s">
        <v>441</v>
      </c>
      <c r="DW113" s="1054"/>
      <c r="DX113" s="1054"/>
      <c r="DY113" s="1054"/>
      <c r="DZ113" s="1055"/>
    </row>
    <row r="114" spans="1:130" s="246" customFormat="1" ht="26.25" customHeight="1" x14ac:dyDescent="0.15">
      <c r="A114" s="1045"/>
      <c r="B114" s="1046"/>
      <c r="C114" s="1041" t="s">
        <v>447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441</v>
      </c>
      <c r="AB114" s="1050"/>
      <c r="AC114" s="1050"/>
      <c r="AD114" s="1050"/>
      <c r="AE114" s="1051"/>
      <c r="AF114" s="1052" t="s">
        <v>441</v>
      </c>
      <c r="AG114" s="1050"/>
      <c r="AH114" s="1050"/>
      <c r="AI114" s="1050"/>
      <c r="AJ114" s="1051"/>
      <c r="AK114" s="1052" t="s">
        <v>441</v>
      </c>
      <c r="AL114" s="1050"/>
      <c r="AM114" s="1050"/>
      <c r="AN114" s="1050"/>
      <c r="AO114" s="1051"/>
      <c r="AP114" s="1053" t="s">
        <v>441</v>
      </c>
      <c r="AQ114" s="1054"/>
      <c r="AR114" s="1054"/>
      <c r="AS114" s="1054"/>
      <c r="AT114" s="1055"/>
      <c r="AU114" s="991"/>
      <c r="AV114" s="992"/>
      <c r="AW114" s="992"/>
      <c r="AX114" s="992"/>
      <c r="AY114" s="992"/>
      <c r="AZ114" s="1040" t="s">
        <v>448</v>
      </c>
      <c r="BA114" s="1041"/>
      <c r="BB114" s="1041"/>
      <c r="BC114" s="1041"/>
      <c r="BD114" s="1041"/>
      <c r="BE114" s="1041"/>
      <c r="BF114" s="1041"/>
      <c r="BG114" s="1041"/>
      <c r="BH114" s="1041"/>
      <c r="BI114" s="1041"/>
      <c r="BJ114" s="1041"/>
      <c r="BK114" s="1041"/>
      <c r="BL114" s="1041"/>
      <c r="BM114" s="1041"/>
      <c r="BN114" s="1041"/>
      <c r="BO114" s="1041"/>
      <c r="BP114" s="1042"/>
      <c r="BQ114" s="1010">
        <v>602844</v>
      </c>
      <c r="BR114" s="1011"/>
      <c r="BS114" s="1011"/>
      <c r="BT114" s="1011"/>
      <c r="BU114" s="1011"/>
      <c r="BV114" s="1011">
        <v>580136</v>
      </c>
      <c r="BW114" s="1011"/>
      <c r="BX114" s="1011"/>
      <c r="BY114" s="1011"/>
      <c r="BZ114" s="1011"/>
      <c r="CA114" s="1011">
        <v>555300</v>
      </c>
      <c r="CB114" s="1011"/>
      <c r="CC114" s="1011"/>
      <c r="CD114" s="1011"/>
      <c r="CE114" s="1011"/>
      <c r="CF114" s="1005">
        <v>47.7</v>
      </c>
      <c r="CG114" s="1006"/>
      <c r="CH114" s="1006"/>
      <c r="CI114" s="1006"/>
      <c r="CJ114" s="1006"/>
      <c r="CK114" s="1036"/>
      <c r="CL114" s="1037"/>
      <c r="CM114" s="1007" t="s">
        <v>449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441</v>
      </c>
      <c r="DH114" s="1050"/>
      <c r="DI114" s="1050"/>
      <c r="DJ114" s="1050"/>
      <c r="DK114" s="1051"/>
      <c r="DL114" s="1052" t="s">
        <v>441</v>
      </c>
      <c r="DM114" s="1050"/>
      <c r="DN114" s="1050"/>
      <c r="DO114" s="1050"/>
      <c r="DP114" s="1051"/>
      <c r="DQ114" s="1052" t="s">
        <v>441</v>
      </c>
      <c r="DR114" s="1050"/>
      <c r="DS114" s="1050"/>
      <c r="DT114" s="1050"/>
      <c r="DU114" s="1051"/>
      <c r="DV114" s="1053" t="s">
        <v>441</v>
      </c>
      <c r="DW114" s="1054"/>
      <c r="DX114" s="1054"/>
      <c r="DY114" s="1054"/>
      <c r="DZ114" s="1055"/>
    </row>
    <row r="115" spans="1:130" s="246" customFormat="1" ht="26.25" customHeight="1" x14ac:dyDescent="0.15">
      <c r="A115" s="1045"/>
      <c r="B115" s="1046"/>
      <c r="C115" s="1041" t="s">
        <v>450</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441</v>
      </c>
      <c r="AB115" s="1025"/>
      <c r="AC115" s="1025"/>
      <c r="AD115" s="1025"/>
      <c r="AE115" s="1026"/>
      <c r="AF115" s="1027" t="s">
        <v>441</v>
      </c>
      <c r="AG115" s="1025"/>
      <c r="AH115" s="1025"/>
      <c r="AI115" s="1025"/>
      <c r="AJ115" s="1026"/>
      <c r="AK115" s="1027" t="s">
        <v>441</v>
      </c>
      <c r="AL115" s="1025"/>
      <c r="AM115" s="1025"/>
      <c r="AN115" s="1025"/>
      <c r="AO115" s="1026"/>
      <c r="AP115" s="1028" t="s">
        <v>441</v>
      </c>
      <c r="AQ115" s="1029"/>
      <c r="AR115" s="1029"/>
      <c r="AS115" s="1029"/>
      <c r="AT115" s="1030"/>
      <c r="AU115" s="991"/>
      <c r="AV115" s="992"/>
      <c r="AW115" s="992"/>
      <c r="AX115" s="992"/>
      <c r="AY115" s="992"/>
      <c r="AZ115" s="1040" t="s">
        <v>451</v>
      </c>
      <c r="BA115" s="1041"/>
      <c r="BB115" s="1041"/>
      <c r="BC115" s="1041"/>
      <c r="BD115" s="1041"/>
      <c r="BE115" s="1041"/>
      <c r="BF115" s="1041"/>
      <c r="BG115" s="1041"/>
      <c r="BH115" s="1041"/>
      <c r="BI115" s="1041"/>
      <c r="BJ115" s="1041"/>
      <c r="BK115" s="1041"/>
      <c r="BL115" s="1041"/>
      <c r="BM115" s="1041"/>
      <c r="BN115" s="1041"/>
      <c r="BO115" s="1041"/>
      <c r="BP115" s="1042"/>
      <c r="BQ115" s="1010" t="s">
        <v>441</v>
      </c>
      <c r="BR115" s="1011"/>
      <c r="BS115" s="1011"/>
      <c r="BT115" s="1011"/>
      <c r="BU115" s="1011"/>
      <c r="BV115" s="1011" t="s">
        <v>441</v>
      </c>
      <c r="BW115" s="1011"/>
      <c r="BX115" s="1011"/>
      <c r="BY115" s="1011"/>
      <c r="BZ115" s="1011"/>
      <c r="CA115" s="1011" t="s">
        <v>441</v>
      </c>
      <c r="CB115" s="1011"/>
      <c r="CC115" s="1011"/>
      <c r="CD115" s="1011"/>
      <c r="CE115" s="1011"/>
      <c r="CF115" s="1005" t="s">
        <v>441</v>
      </c>
      <c r="CG115" s="1006"/>
      <c r="CH115" s="1006"/>
      <c r="CI115" s="1006"/>
      <c r="CJ115" s="1006"/>
      <c r="CK115" s="1036"/>
      <c r="CL115" s="1037"/>
      <c r="CM115" s="1040" t="s">
        <v>452</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441</v>
      </c>
      <c r="DH115" s="1050"/>
      <c r="DI115" s="1050"/>
      <c r="DJ115" s="1050"/>
      <c r="DK115" s="1051"/>
      <c r="DL115" s="1052" t="s">
        <v>441</v>
      </c>
      <c r="DM115" s="1050"/>
      <c r="DN115" s="1050"/>
      <c r="DO115" s="1050"/>
      <c r="DP115" s="1051"/>
      <c r="DQ115" s="1052" t="s">
        <v>441</v>
      </c>
      <c r="DR115" s="1050"/>
      <c r="DS115" s="1050"/>
      <c r="DT115" s="1050"/>
      <c r="DU115" s="1051"/>
      <c r="DV115" s="1053" t="s">
        <v>441</v>
      </c>
      <c r="DW115" s="1054"/>
      <c r="DX115" s="1054"/>
      <c r="DY115" s="1054"/>
      <c r="DZ115" s="1055"/>
    </row>
    <row r="116" spans="1:130" s="246" customFormat="1" ht="26.25" customHeight="1" x14ac:dyDescent="0.15">
      <c r="A116" s="1047"/>
      <c r="B116" s="1048"/>
      <c r="C116" s="1056" t="s">
        <v>453</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441</v>
      </c>
      <c r="AB116" s="1050"/>
      <c r="AC116" s="1050"/>
      <c r="AD116" s="1050"/>
      <c r="AE116" s="1051"/>
      <c r="AF116" s="1052" t="s">
        <v>441</v>
      </c>
      <c r="AG116" s="1050"/>
      <c r="AH116" s="1050"/>
      <c r="AI116" s="1050"/>
      <c r="AJ116" s="1051"/>
      <c r="AK116" s="1052" t="s">
        <v>441</v>
      </c>
      <c r="AL116" s="1050"/>
      <c r="AM116" s="1050"/>
      <c r="AN116" s="1050"/>
      <c r="AO116" s="1051"/>
      <c r="AP116" s="1053" t="s">
        <v>441</v>
      </c>
      <c r="AQ116" s="1054"/>
      <c r="AR116" s="1054"/>
      <c r="AS116" s="1054"/>
      <c r="AT116" s="1055"/>
      <c r="AU116" s="991"/>
      <c r="AV116" s="992"/>
      <c r="AW116" s="992"/>
      <c r="AX116" s="992"/>
      <c r="AY116" s="992"/>
      <c r="AZ116" s="1058" t="s">
        <v>454</v>
      </c>
      <c r="BA116" s="1059"/>
      <c r="BB116" s="1059"/>
      <c r="BC116" s="1059"/>
      <c r="BD116" s="1059"/>
      <c r="BE116" s="1059"/>
      <c r="BF116" s="1059"/>
      <c r="BG116" s="1059"/>
      <c r="BH116" s="1059"/>
      <c r="BI116" s="1059"/>
      <c r="BJ116" s="1059"/>
      <c r="BK116" s="1059"/>
      <c r="BL116" s="1059"/>
      <c r="BM116" s="1059"/>
      <c r="BN116" s="1059"/>
      <c r="BO116" s="1059"/>
      <c r="BP116" s="1060"/>
      <c r="BQ116" s="1010" t="s">
        <v>441</v>
      </c>
      <c r="BR116" s="1011"/>
      <c r="BS116" s="1011"/>
      <c r="BT116" s="1011"/>
      <c r="BU116" s="1011"/>
      <c r="BV116" s="1011" t="s">
        <v>441</v>
      </c>
      <c r="BW116" s="1011"/>
      <c r="BX116" s="1011"/>
      <c r="BY116" s="1011"/>
      <c r="BZ116" s="1011"/>
      <c r="CA116" s="1011" t="s">
        <v>441</v>
      </c>
      <c r="CB116" s="1011"/>
      <c r="CC116" s="1011"/>
      <c r="CD116" s="1011"/>
      <c r="CE116" s="1011"/>
      <c r="CF116" s="1005" t="s">
        <v>441</v>
      </c>
      <c r="CG116" s="1006"/>
      <c r="CH116" s="1006"/>
      <c r="CI116" s="1006"/>
      <c r="CJ116" s="1006"/>
      <c r="CK116" s="1036"/>
      <c r="CL116" s="1037"/>
      <c r="CM116" s="1007" t="s">
        <v>455</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441</v>
      </c>
      <c r="DH116" s="1050"/>
      <c r="DI116" s="1050"/>
      <c r="DJ116" s="1050"/>
      <c r="DK116" s="1051"/>
      <c r="DL116" s="1052" t="s">
        <v>441</v>
      </c>
      <c r="DM116" s="1050"/>
      <c r="DN116" s="1050"/>
      <c r="DO116" s="1050"/>
      <c r="DP116" s="1051"/>
      <c r="DQ116" s="1052" t="s">
        <v>441</v>
      </c>
      <c r="DR116" s="1050"/>
      <c r="DS116" s="1050"/>
      <c r="DT116" s="1050"/>
      <c r="DU116" s="1051"/>
      <c r="DV116" s="1053" t="s">
        <v>441</v>
      </c>
      <c r="DW116" s="1054"/>
      <c r="DX116" s="1054"/>
      <c r="DY116" s="1054"/>
      <c r="DZ116" s="1055"/>
    </row>
    <row r="117" spans="1:130" s="246" customFormat="1" ht="26.25" customHeight="1" x14ac:dyDescent="0.15">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456</v>
      </c>
      <c r="Z117" s="977"/>
      <c r="AA117" s="1067">
        <v>187319</v>
      </c>
      <c r="AB117" s="1068"/>
      <c r="AC117" s="1068"/>
      <c r="AD117" s="1068"/>
      <c r="AE117" s="1069"/>
      <c r="AF117" s="1070">
        <v>235688</v>
      </c>
      <c r="AG117" s="1068"/>
      <c r="AH117" s="1068"/>
      <c r="AI117" s="1068"/>
      <c r="AJ117" s="1069"/>
      <c r="AK117" s="1070">
        <v>257366</v>
      </c>
      <c r="AL117" s="1068"/>
      <c r="AM117" s="1068"/>
      <c r="AN117" s="1068"/>
      <c r="AO117" s="1069"/>
      <c r="AP117" s="1071"/>
      <c r="AQ117" s="1072"/>
      <c r="AR117" s="1072"/>
      <c r="AS117" s="1072"/>
      <c r="AT117" s="1073"/>
      <c r="AU117" s="991"/>
      <c r="AV117" s="992"/>
      <c r="AW117" s="992"/>
      <c r="AX117" s="992"/>
      <c r="AY117" s="992"/>
      <c r="AZ117" s="1058" t="s">
        <v>457</v>
      </c>
      <c r="BA117" s="1059"/>
      <c r="BB117" s="1059"/>
      <c r="BC117" s="1059"/>
      <c r="BD117" s="1059"/>
      <c r="BE117" s="1059"/>
      <c r="BF117" s="1059"/>
      <c r="BG117" s="1059"/>
      <c r="BH117" s="1059"/>
      <c r="BI117" s="1059"/>
      <c r="BJ117" s="1059"/>
      <c r="BK117" s="1059"/>
      <c r="BL117" s="1059"/>
      <c r="BM117" s="1059"/>
      <c r="BN117" s="1059"/>
      <c r="BO117" s="1059"/>
      <c r="BP117" s="1060"/>
      <c r="BQ117" s="1010" t="s">
        <v>230</v>
      </c>
      <c r="BR117" s="1011"/>
      <c r="BS117" s="1011"/>
      <c r="BT117" s="1011"/>
      <c r="BU117" s="1011"/>
      <c r="BV117" s="1011" t="s">
        <v>458</v>
      </c>
      <c r="BW117" s="1011"/>
      <c r="BX117" s="1011"/>
      <c r="BY117" s="1011"/>
      <c r="BZ117" s="1011"/>
      <c r="CA117" s="1011" t="s">
        <v>459</v>
      </c>
      <c r="CB117" s="1011"/>
      <c r="CC117" s="1011"/>
      <c r="CD117" s="1011"/>
      <c r="CE117" s="1011"/>
      <c r="CF117" s="1005" t="s">
        <v>460</v>
      </c>
      <c r="CG117" s="1006"/>
      <c r="CH117" s="1006"/>
      <c r="CI117" s="1006"/>
      <c r="CJ117" s="1006"/>
      <c r="CK117" s="1036"/>
      <c r="CL117" s="1037"/>
      <c r="CM117" s="1007" t="s">
        <v>461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460</v>
      </c>
      <c r="DH117" s="1050"/>
      <c r="DI117" s="1050"/>
      <c r="DJ117" s="1050"/>
      <c r="DK117" s="1051"/>
      <c r="DL117" s="1052" t="s">
        <v>462</v>
      </c>
      <c r="DM117" s="1050"/>
      <c r="DN117" s="1050"/>
      <c r="DO117" s="1050"/>
      <c r="DP117" s="1051"/>
      <c r="DQ117" s="1052" t="s">
        <v>462</v>
      </c>
      <c r="DR117" s="1050"/>
      <c r="DS117" s="1050"/>
      <c r="DT117" s="1050"/>
      <c r="DU117" s="1051"/>
      <c r="DV117" s="1053" t="s">
        <v>460</v>
      </c>
      <c r="DW117" s="1054"/>
      <c r="DX117" s="1054"/>
      <c r="DY117" s="1054"/>
      <c r="DZ117" s="1055"/>
    </row>
    <row r="118" spans="1:130" s="246" customFormat="1" ht="26.25" customHeight="1" x14ac:dyDescent="0.15">
      <c r="A118" s="995" t="s">
        <v>431</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429</v>
      </c>
      <c r="AB118" s="976"/>
      <c r="AC118" s="976"/>
      <c r="AD118" s="976"/>
      <c r="AE118" s="977"/>
      <c r="AF118" s="975" t="s">
        <v>308</v>
      </c>
      <c r="AG118" s="976"/>
      <c r="AH118" s="976"/>
      <c r="AI118" s="976"/>
      <c r="AJ118" s="977"/>
      <c r="AK118" s="975" t="s">
        <v>307</v>
      </c>
      <c r="AL118" s="976"/>
      <c r="AM118" s="976"/>
      <c r="AN118" s="976"/>
      <c r="AO118" s="977"/>
      <c r="AP118" s="1062" t="s">
        <v>430</v>
      </c>
      <c r="AQ118" s="1063"/>
      <c r="AR118" s="1063"/>
      <c r="AS118" s="1063"/>
      <c r="AT118" s="1064"/>
      <c r="AU118" s="991"/>
      <c r="AV118" s="992"/>
      <c r="AW118" s="992"/>
      <c r="AX118" s="992"/>
      <c r="AY118" s="992"/>
      <c r="AZ118" s="1065" t="s">
        <v>463</v>
      </c>
      <c r="BA118" s="1056"/>
      <c r="BB118" s="1056"/>
      <c r="BC118" s="1056"/>
      <c r="BD118" s="1056"/>
      <c r="BE118" s="1056"/>
      <c r="BF118" s="1056"/>
      <c r="BG118" s="1056"/>
      <c r="BH118" s="1056"/>
      <c r="BI118" s="1056"/>
      <c r="BJ118" s="1056"/>
      <c r="BK118" s="1056"/>
      <c r="BL118" s="1056"/>
      <c r="BM118" s="1056"/>
      <c r="BN118" s="1056"/>
      <c r="BO118" s="1056"/>
      <c r="BP118" s="1057"/>
      <c r="BQ118" s="1088" t="s">
        <v>230</v>
      </c>
      <c r="BR118" s="1089"/>
      <c r="BS118" s="1089"/>
      <c r="BT118" s="1089"/>
      <c r="BU118" s="1089"/>
      <c r="BV118" s="1089" t="s">
        <v>390</v>
      </c>
      <c r="BW118" s="1089"/>
      <c r="BX118" s="1089"/>
      <c r="BY118" s="1089"/>
      <c r="BZ118" s="1089"/>
      <c r="CA118" s="1089" t="s">
        <v>460</v>
      </c>
      <c r="CB118" s="1089"/>
      <c r="CC118" s="1089"/>
      <c r="CD118" s="1089"/>
      <c r="CE118" s="1089"/>
      <c r="CF118" s="1005" t="s">
        <v>460</v>
      </c>
      <c r="CG118" s="1006"/>
      <c r="CH118" s="1006"/>
      <c r="CI118" s="1006"/>
      <c r="CJ118" s="1006"/>
      <c r="CK118" s="1036"/>
      <c r="CL118" s="1037"/>
      <c r="CM118" s="1007" t="s">
        <v>464</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458</v>
      </c>
      <c r="DH118" s="1050"/>
      <c r="DI118" s="1050"/>
      <c r="DJ118" s="1050"/>
      <c r="DK118" s="1051"/>
      <c r="DL118" s="1052" t="s">
        <v>465</v>
      </c>
      <c r="DM118" s="1050"/>
      <c r="DN118" s="1050"/>
      <c r="DO118" s="1050"/>
      <c r="DP118" s="1051"/>
      <c r="DQ118" s="1052" t="s">
        <v>465</v>
      </c>
      <c r="DR118" s="1050"/>
      <c r="DS118" s="1050"/>
      <c r="DT118" s="1050"/>
      <c r="DU118" s="1051"/>
      <c r="DV118" s="1053" t="s">
        <v>465</v>
      </c>
      <c r="DW118" s="1054"/>
      <c r="DX118" s="1054"/>
      <c r="DY118" s="1054"/>
      <c r="DZ118" s="1055"/>
    </row>
    <row r="119" spans="1:130" s="246" customFormat="1" ht="26.25" customHeight="1" x14ac:dyDescent="0.15">
      <c r="A119" s="1149" t="s">
        <v>434</v>
      </c>
      <c r="B119" s="1035"/>
      <c r="C119" s="1014" t="s">
        <v>435</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460</v>
      </c>
      <c r="AB119" s="983"/>
      <c r="AC119" s="983"/>
      <c r="AD119" s="983"/>
      <c r="AE119" s="984"/>
      <c r="AF119" s="985" t="s">
        <v>466</v>
      </c>
      <c r="AG119" s="983"/>
      <c r="AH119" s="983"/>
      <c r="AI119" s="983"/>
      <c r="AJ119" s="984"/>
      <c r="AK119" s="985" t="s">
        <v>460</v>
      </c>
      <c r="AL119" s="983"/>
      <c r="AM119" s="983"/>
      <c r="AN119" s="983"/>
      <c r="AO119" s="984"/>
      <c r="AP119" s="986" t="s">
        <v>459</v>
      </c>
      <c r="AQ119" s="987"/>
      <c r="AR119" s="987"/>
      <c r="AS119" s="987"/>
      <c r="AT119" s="988"/>
      <c r="AU119" s="993"/>
      <c r="AV119" s="994"/>
      <c r="AW119" s="994"/>
      <c r="AX119" s="994"/>
      <c r="AY119" s="994"/>
      <c r="AZ119" s="277" t="s">
        <v>188</v>
      </c>
      <c r="BA119" s="277"/>
      <c r="BB119" s="277"/>
      <c r="BC119" s="277"/>
      <c r="BD119" s="277"/>
      <c r="BE119" s="277"/>
      <c r="BF119" s="277"/>
      <c r="BG119" s="277"/>
      <c r="BH119" s="277"/>
      <c r="BI119" s="277"/>
      <c r="BJ119" s="277"/>
      <c r="BK119" s="277"/>
      <c r="BL119" s="277"/>
      <c r="BM119" s="277"/>
      <c r="BN119" s="277"/>
      <c r="BO119" s="1066" t="s">
        <v>467</v>
      </c>
      <c r="BP119" s="1097"/>
      <c r="BQ119" s="1088">
        <v>3414534</v>
      </c>
      <c r="BR119" s="1089"/>
      <c r="BS119" s="1089"/>
      <c r="BT119" s="1089"/>
      <c r="BU119" s="1089"/>
      <c r="BV119" s="1089">
        <v>3958841</v>
      </c>
      <c r="BW119" s="1089"/>
      <c r="BX119" s="1089"/>
      <c r="BY119" s="1089"/>
      <c r="BZ119" s="1089"/>
      <c r="CA119" s="1089">
        <v>4106457</v>
      </c>
      <c r="CB119" s="1089"/>
      <c r="CC119" s="1089"/>
      <c r="CD119" s="1089"/>
      <c r="CE119" s="1089"/>
      <c r="CF119" s="1090"/>
      <c r="CG119" s="1091"/>
      <c r="CH119" s="1091"/>
      <c r="CI119" s="1091"/>
      <c r="CJ119" s="1092"/>
      <c r="CK119" s="1038"/>
      <c r="CL119" s="1039"/>
      <c r="CM119" s="1093" t="s">
        <v>468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230</v>
      </c>
      <c r="DH119" s="1075"/>
      <c r="DI119" s="1075"/>
      <c r="DJ119" s="1075"/>
      <c r="DK119" s="1076"/>
      <c r="DL119" s="1074" t="s">
        <v>460</v>
      </c>
      <c r="DM119" s="1075"/>
      <c r="DN119" s="1075"/>
      <c r="DO119" s="1075"/>
      <c r="DP119" s="1076"/>
      <c r="DQ119" s="1074" t="s">
        <v>458</v>
      </c>
      <c r="DR119" s="1075"/>
      <c r="DS119" s="1075"/>
      <c r="DT119" s="1075"/>
      <c r="DU119" s="1076"/>
      <c r="DV119" s="1077" t="s">
        <v>460</v>
      </c>
      <c r="DW119" s="1078"/>
      <c r="DX119" s="1078"/>
      <c r="DY119" s="1078"/>
      <c r="DZ119" s="1079"/>
    </row>
    <row r="120" spans="1:130" s="246" customFormat="1" ht="26.25" customHeight="1" x14ac:dyDescent="0.15">
      <c r="A120" s="1150"/>
      <c r="B120" s="1037"/>
      <c r="C120" s="1007" t="s">
        <v>438</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390</v>
      </c>
      <c r="AB120" s="1050"/>
      <c r="AC120" s="1050"/>
      <c r="AD120" s="1050"/>
      <c r="AE120" s="1051"/>
      <c r="AF120" s="1052" t="s">
        <v>460</v>
      </c>
      <c r="AG120" s="1050"/>
      <c r="AH120" s="1050"/>
      <c r="AI120" s="1050"/>
      <c r="AJ120" s="1051"/>
      <c r="AK120" s="1052" t="s">
        <v>466</v>
      </c>
      <c r="AL120" s="1050"/>
      <c r="AM120" s="1050"/>
      <c r="AN120" s="1050"/>
      <c r="AO120" s="1051"/>
      <c r="AP120" s="1053" t="s">
        <v>466</v>
      </c>
      <c r="AQ120" s="1054"/>
      <c r="AR120" s="1054"/>
      <c r="AS120" s="1054"/>
      <c r="AT120" s="1055"/>
      <c r="AU120" s="1080" t="s">
        <v>469</v>
      </c>
      <c r="AV120" s="1081"/>
      <c r="AW120" s="1081"/>
      <c r="AX120" s="1081"/>
      <c r="AY120" s="1082"/>
      <c r="AZ120" s="1031" t="s">
        <v>470</v>
      </c>
      <c r="BA120" s="980"/>
      <c r="BB120" s="980"/>
      <c r="BC120" s="980"/>
      <c r="BD120" s="980"/>
      <c r="BE120" s="980"/>
      <c r="BF120" s="980"/>
      <c r="BG120" s="980"/>
      <c r="BH120" s="980"/>
      <c r="BI120" s="980"/>
      <c r="BJ120" s="980"/>
      <c r="BK120" s="980"/>
      <c r="BL120" s="980"/>
      <c r="BM120" s="980"/>
      <c r="BN120" s="980"/>
      <c r="BO120" s="980"/>
      <c r="BP120" s="981"/>
      <c r="BQ120" s="1017">
        <v>1624938</v>
      </c>
      <c r="BR120" s="1018"/>
      <c r="BS120" s="1018"/>
      <c r="BT120" s="1018"/>
      <c r="BU120" s="1018"/>
      <c r="BV120" s="1018">
        <v>1570459</v>
      </c>
      <c r="BW120" s="1018"/>
      <c r="BX120" s="1018"/>
      <c r="BY120" s="1018"/>
      <c r="BZ120" s="1018"/>
      <c r="CA120" s="1018">
        <v>1574223</v>
      </c>
      <c r="CB120" s="1018"/>
      <c r="CC120" s="1018"/>
      <c r="CD120" s="1018"/>
      <c r="CE120" s="1018"/>
      <c r="CF120" s="1032">
        <v>135.30000000000001</v>
      </c>
      <c r="CG120" s="1033"/>
      <c r="CH120" s="1033"/>
      <c r="CI120" s="1033"/>
      <c r="CJ120" s="1033"/>
      <c r="CK120" s="1098" t="s">
        <v>471</v>
      </c>
      <c r="CL120" s="1099"/>
      <c r="CM120" s="1099"/>
      <c r="CN120" s="1099"/>
      <c r="CO120" s="1100"/>
      <c r="CP120" s="1106" t="s">
        <v>472</v>
      </c>
      <c r="CQ120" s="1107"/>
      <c r="CR120" s="1107"/>
      <c r="CS120" s="1107"/>
      <c r="CT120" s="1107"/>
      <c r="CU120" s="1107"/>
      <c r="CV120" s="1107"/>
      <c r="CW120" s="1107"/>
      <c r="CX120" s="1107"/>
      <c r="CY120" s="1107"/>
      <c r="CZ120" s="1107"/>
      <c r="DA120" s="1107"/>
      <c r="DB120" s="1107"/>
      <c r="DC120" s="1107"/>
      <c r="DD120" s="1107"/>
      <c r="DE120" s="1107"/>
      <c r="DF120" s="1108"/>
      <c r="DG120" s="1017">
        <v>174280</v>
      </c>
      <c r="DH120" s="1018"/>
      <c r="DI120" s="1018"/>
      <c r="DJ120" s="1018"/>
      <c r="DK120" s="1018"/>
      <c r="DL120" s="1018">
        <v>148376</v>
      </c>
      <c r="DM120" s="1018"/>
      <c r="DN120" s="1018"/>
      <c r="DO120" s="1018"/>
      <c r="DP120" s="1018"/>
      <c r="DQ120" s="1018">
        <v>125488</v>
      </c>
      <c r="DR120" s="1018"/>
      <c r="DS120" s="1018"/>
      <c r="DT120" s="1018"/>
      <c r="DU120" s="1018"/>
      <c r="DV120" s="1019">
        <v>10.8</v>
      </c>
      <c r="DW120" s="1019"/>
      <c r="DX120" s="1019"/>
      <c r="DY120" s="1019"/>
      <c r="DZ120" s="1020"/>
    </row>
    <row r="121" spans="1:130" s="246" customFormat="1" ht="26.25" customHeight="1" x14ac:dyDescent="0.15">
      <c r="A121" s="1150"/>
      <c r="B121" s="1037"/>
      <c r="C121" s="1058" t="s">
        <v>473</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465</v>
      </c>
      <c r="AB121" s="1050"/>
      <c r="AC121" s="1050"/>
      <c r="AD121" s="1050"/>
      <c r="AE121" s="1051"/>
      <c r="AF121" s="1052" t="s">
        <v>465</v>
      </c>
      <c r="AG121" s="1050"/>
      <c r="AH121" s="1050"/>
      <c r="AI121" s="1050"/>
      <c r="AJ121" s="1051"/>
      <c r="AK121" s="1052" t="s">
        <v>458</v>
      </c>
      <c r="AL121" s="1050"/>
      <c r="AM121" s="1050"/>
      <c r="AN121" s="1050"/>
      <c r="AO121" s="1051"/>
      <c r="AP121" s="1053" t="s">
        <v>458</v>
      </c>
      <c r="AQ121" s="1054"/>
      <c r="AR121" s="1054"/>
      <c r="AS121" s="1054"/>
      <c r="AT121" s="1055"/>
      <c r="AU121" s="1083"/>
      <c r="AV121" s="1084"/>
      <c r="AW121" s="1084"/>
      <c r="AX121" s="1084"/>
      <c r="AY121" s="1085"/>
      <c r="AZ121" s="1040" t="s">
        <v>474</v>
      </c>
      <c r="BA121" s="1041"/>
      <c r="BB121" s="1041"/>
      <c r="BC121" s="1041"/>
      <c r="BD121" s="1041"/>
      <c r="BE121" s="1041"/>
      <c r="BF121" s="1041"/>
      <c r="BG121" s="1041"/>
      <c r="BH121" s="1041"/>
      <c r="BI121" s="1041"/>
      <c r="BJ121" s="1041"/>
      <c r="BK121" s="1041"/>
      <c r="BL121" s="1041"/>
      <c r="BM121" s="1041"/>
      <c r="BN121" s="1041"/>
      <c r="BO121" s="1041"/>
      <c r="BP121" s="1042"/>
      <c r="BQ121" s="1010" t="s">
        <v>460</v>
      </c>
      <c r="BR121" s="1011"/>
      <c r="BS121" s="1011"/>
      <c r="BT121" s="1011"/>
      <c r="BU121" s="1011"/>
      <c r="BV121" s="1011" t="s">
        <v>390</v>
      </c>
      <c r="BW121" s="1011"/>
      <c r="BX121" s="1011"/>
      <c r="BY121" s="1011"/>
      <c r="BZ121" s="1011"/>
      <c r="CA121" s="1011" t="s">
        <v>460</v>
      </c>
      <c r="CB121" s="1011"/>
      <c r="CC121" s="1011"/>
      <c r="CD121" s="1011"/>
      <c r="CE121" s="1011"/>
      <c r="CF121" s="1005" t="s">
        <v>475</v>
      </c>
      <c r="CG121" s="1006"/>
      <c r="CH121" s="1006"/>
      <c r="CI121" s="1006"/>
      <c r="CJ121" s="1006"/>
      <c r="CK121" s="1101"/>
      <c r="CL121" s="1102"/>
      <c r="CM121" s="1102"/>
      <c r="CN121" s="1102"/>
      <c r="CO121" s="1103"/>
      <c r="CP121" s="1111" t="s">
        <v>408</v>
      </c>
      <c r="CQ121" s="1112"/>
      <c r="CR121" s="1112"/>
      <c r="CS121" s="1112"/>
      <c r="CT121" s="1112"/>
      <c r="CU121" s="1112"/>
      <c r="CV121" s="1112"/>
      <c r="CW121" s="1112"/>
      <c r="CX121" s="1112"/>
      <c r="CY121" s="1112"/>
      <c r="CZ121" s="1112"/>
      <c r="DA121" s="1112"/>
      <c r="DB121" s="1112"/>
      <c r="DC121" s="1112"/>
      <c r="DD121" s="1112"/>
      <c r="DE121" s="1112"/>
      <c r="DF121" s="1113"/>
      <c r="DG121" s="1010" t="s">
        <v>476</v>
      </c>
      <c r="DH121" s="1011"/>
      <c r="DI121" s="1011"/>
      <c r="DJ121" s="1011"/>
      <c r="DK121" s="1011"/>
      <c r="DL121" s="1011" t="s">
        <v>460</v>
      </c>
      <c r="DM121" s="1011"/>
      <c r="DN121" s="1011"/>
      <c r="DO121" s="1011"/>
      <c r="DP121" s="1011"/>
      <c r="DQ121" s="1011" t="s">
        <v>462</v>
      </c>
      <c r="DR121" s="1011"/>
      <c r="DS121" s="1011"/>
      <c r="DT121" s="1011"/>
      <c r="DU121" s="1011"/>
      <c r="DV121" s="1012" t="s">
        <v>462</v>
      </c>
      <c r="DW121" s="1012"/>
      <c r="DX121" s="1012"/>
      <c r="DY121" s="1012"/>
      <c r="DZ121" s="1013"/>
    </row>
    <row r="122" spans="1:130" s="246" customFormat="1" ht="26.25" customHeight="1" x14ac:dyDescent="0.15">
      <c r="A122" s="1150"/>
      <c r="B122" s="1037"/>
      <c r="C122" s="1007" t="s">
        <v>449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460</v>
      </c>
      <c r="AB122" s="1050"/>
      <c r="AC122" s="1050"/>
      <c r="AD122" s="1050"/>
      <c r="AE122" s="1051"/>
      <c r="AF122" s="1052" t="s">
        <v>460</v>
      </c>
      <c r="AG122" s="1050"/>
      <c r="AH122" s="1050"/>
      <c r="AI122" s="1050"/>
      <c r="AJ122" s="1051"/>
      <c r="AK122" s="1052" t="s">
        <v>477</v>
      </c>
      <c r="AL122" s="1050"/>
      <c r="AM122" s="1050"/>
      <c r="AN122" s="1050"/>
      <c r="AO122" s="1051"/>
      <c r="AP122" s="1053" t="s">
        <v>477</v>
      </c>
      <c r="AQ122" s="1054"/>
      <c r="AR122" s="1054"/>
      <c r="AS122" s="1054"/>
      <c r="AT122" s="1055"/>
      <c r="AU122" s="1083"/>
      <c r="AV122" s="1084"/>
      <c r="AW122" s="1084"/>
      <c r="AX122" s="1084"/>
      <c r="AY122" s="1085"/>
      <c r="AZ122" s="1065" t="s">
        <v>478</v>
      </c>
      <c r="BA122" s="1056"/>
      <c r="BB122" s="1056"/>
      <c r="BC122" s="1056"/>
      <c r="BD122" s="1056"/>
      <c r="BE122" s="1056"/>
      <c r="BF122" s="1056"/>
      <c r="BG122" s="1056"/>
      <c r="BH122" s="1056"/>
      <c r="BI122" s="1056"/>
      <c r="BJ122" s="1056"/>
      <c r="BK122" s="1056"/>
      <c r="BL122" s="1056"/>
      <c r="BM122" s="1056"/>
      <c r="BN122" s="1056"/>
      <c r="BO122" s="1056"/>
      <c r="BP122" s="1057"/>
      <c r="BQ122" s="1088">
        <v>2168841</v>
      </c>
      <c r="BR122" s="1089"/>
      <c r="BS122" s="1089"/>
      <c r="BT122" s="1089"/>
      <c r="BU122" s="1089"/>
      <c r="BV122" s="1089">
        <v>2573625</v>
      </c>
      <c r="BW122" s="1089"/>
      <c r="BX122" s="1089"/>
      <c r="BY122" s="1089"/>
      <c r="BZ122" s="1089"/>
      <c r="CA122" s="1089">
        <v>2697794</v>
      </c>
      <c r="CB122" s="1089"/>
      <c r="CC122" s="1089"/>
      <c r="CD122" s="1089"/>
      <c r="CE122" s="1089"/>
      <c r="CF122" s="1109">
        <v>231.8</v>
      </c>
      <c r="CG122" s="1110"/>
      <c r="CH122" s="1110"/>
      <c r="CI122" s="1110"/>
      <c r="CJ122" s="1110"/>
      <c r="CK122" s="1101"/>
      <c r="CL122" s="1102"/>
      <c r="CM122" s="1102"/>
      <c r="CN122" s="1102"/>
      <c r="CO122" s="1103"/>
      <c r="CP122" s="1111" t="s">
        <v>479</v>
      </c>
      <c r="CQ122" s="1112"/>
      <c r="CR122" s="1112"/>
      <c r="CS122" s="1112"/>
      <c r="CT122" s="1112"/>
      <c r="CU122" s="1112"/>
      <c r="CV122" s="1112"/>
      <c r="CW122" s="1112"/>
      <c r="CX122" s="1112"/>
      <c r="CY122" s="1112"/>
      <c r="CZ122" s="1112"/>
      <c r="DA122" s="1112"/>
      <c r="DB122" s="1112"/>
      <c r="DC122" s="1112"/>
      <c r="DD122" s="1112"/>
      <c r="DE122" s="1112"/>
      <c r="DF122" s="1113"/>
      <c r="DG122" s="1010" t="s">
        <v>230</v>
      </c>
      <c r="DH122" s="1011"/>
      <c r="DI122" s="1011"/>
      <c r="DJ122" s="1011"/>
      <c r="DK122" s="1011"/>
      <c r="DL122" s="1011" t="s">
        <v>460</v>
      </c>
      <c r="DM122" s="1011"/>
      <c r="DN122" s="1011"/>
      <c r="DO122" s="1011"/>
      <c r="DP122" s="1011"/>
      <c r="DQ122" s="1011" t="s">
        <v>230</v>
      </c>
      <c r="DR122" s="1011"/>
      <c r="DS122" s="1011"/>
      <c r="DT122" s="1011"/>
      <c r="DU122" s="1011"/>
      <c r="DV122" s="1012" t="s">
        <v>230</v>
      </c>
      <c r="DW122" s="1012"/>
      <c r="DX122" s="1012"/>
      <c r="DY122" s="1012"/>
      <c r="DZ122" s="1013"/>
    </row>
    <row r="123" spans="1:130" s="246" customFormat="1" ht="26.25" customHeight="1" x14ac:dyDescent="0.15">
      <c r="A123" s="1150"/>
      <c r="B123" s="1037"/>
      <c r="C123" s="1007" t="s">
        <v>455</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460</v>
      </c>
      <c r="AB123" s="1050"/>
      <c r="AC123" s="1050"/>
      <c r="AD123" s="1050"/>
      <c r="AE123" s="1051"/>
      <c r="AF123" s="1052" t="s">
        <v>476</v>
      </c>
      <c r="AG123" s="1050"/>
      <c r="AH123" s="1050"/>
      <c r="AI123" s="1050"/>
      <c r="AJ123" s="1051"/>
      <c r="AK123" s="1052" t="s">
        <v>458</v>
      </c>
      <c r="AL123" s="1050"/>
      <c r="AM123" s="1050"/>
      <c r="AN123" s="1050"/>
      <c r="AO123" s="1051"/>
      <c r="AP123" s="1053" t="s">
        <v>477</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480</v>
      </c>
      <c r="BP123" s="1097"/>
      <c r="BQ123" s="1156">
        <v>3793779</v>
      </c>
      <c r="BR123" s="1157"/>
      <c r="BS123" s="1157"/>
      <c r="BT123" s="1157"/>
      <c r="BU123" s="1157"/>
      <c r="BV123" s="1157">
        <v>4144084</v>
      </c>
      <c r="BW123" s="1157"/>
      <c r="BX123" s="1157"/>
      <c r="BY123" s="1157"/>
      <c r="BZ123" s="1157"/>
      <c r="CA123" s="1157">
        <v>4272017</v>
      </c>
      <c r="CB123" s="1157"/>
      <c r="CC123" s="1157"/>
      <c r="CD123" s="1157"/>
      <c r="CE123" s="1157"/>
      <c r="CF123" s="1090"/>
      <c r="CG123" s="1091"/>
      <c r="CH123" s="1091"/>
      <c r="CI123" s="1091"/>
      <c r="CJ123" s="1092"/>
      <c r="CK123" s="1101"/>
      <c r="CL123" s="1102"/>
      <c r="CM123" s="1102"/>
      <c r="CN123" s="1102"/>
      <c r="CO123" s="1103"/>
      <c r="CP123" s="1111" t="s">
        <v>481</v>
      </c>
      <c r="CQ123" s="1112"/>
      <c r="CR123" s="1112"/>
      <c r="CS123" s="1112"/>
      <c r="CT123" s="1112"/>
      <c r="CU123" s="1112"/>
      <c r="CV123" s="1112"/>
      <c r="CW123" s="1112"/>
      <c r="CX123" s="1112"/>
      <c r="CY123" s="1112"/>
      <c r="CZ123" s="1112"/>
      <c r="DA123" s="1112"/>
      <c r="DB123" s="1112"/>
      <c r="DC123" s="1112"/>
      <c r="DD123" s="1112"/>
      <c r="DE123" s="1112"/>
      <c r="DF123" s="1113"/>
      <c r="DG123" s="1049" t="s">
        <v>460</v>
      </c>
      <c r="DH123" s="1050"/>
      <c r="DI123" s="1050"/>
      <c r="DJ123" s="1050"/>
      <c r="DK123" s="1051"/>
      <c r="DL123" s="1052" t="s">
        <v>460</v>
      </c>
      <c r="DM123" s="1050"/>
      <c r="DN123" s="1050"/>
      <c r="DO123" s="1050"/>
      <c r="DP123" s="1051"/>
      <c r="DQ123" s="1052" t="s">
        <v>466</v>
      </c>
      <c r="DR123" s="1050"/>
      <c r="DS123" s="1050"/>
      <c r="DT123" s="1050"/>
      <c r="DU123" s="1051"/>
      <c r="DV123" s="1053" t="s">
        <v>460</v>
      </c>
      <c r="DW123" s="1054"/>
      <c r="DX123" s="1054"/>
      <c r="DY123" s="1054"/>
      <c r="DZ123" s="1055"/>
    </row>
    <row r="124" spans="1:130" s="246" customFormat="1" ht="26.25" customHeight="1" thickBot="1" x14ac:dyDescent="0.2">
      <c r="A124" s="1150"/>
      <c r="B124" s="1037"/>
      <c r="C124" s="1007" t="s">
        <v>461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460</v>
      </c>
      <c r="AB124" s="1050"/>
      <c r="AC124" s="1050"/>
      <c r="AD124" s="1050"/>
      <c r="AE124" s="1051"/>
      <c r="AF124" s="1052" t="s">
        <v>460</v>
      </c>
      <c r="AG124" s="1050"/>
      <c r="AH124" s="1050"/>
      <c r="AI124" s="1050"/>
      <c r="AJ124" s="1051"/>
      <c r="AK124" s="1052" t="s">
        <v>230</v>
      </c>
      <c r="AL124" s="1050"/>
      <c r="AM124" s="1050"/>
      <c r="AN124" s="1050"/>
      <c r="AO124" s="1051"/>
      <c r="AP124" s="1053" t="s">
        <v>230</v>
      </c>
      <c r="AQ124" s="1054"/>
      <c r="AR124" s="1054"/>
      <c r="AS124" s="1054"/>
      <c r="AT124" s="1055"/>
      <c r="AU124" s="1152" t="s">
        <v>482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460</v>
      </c>
      <c r="BR124" s="1119"/>
      <c r="BS124" s="1119"/>
      <c r="BT124" s="1119"/>
      <c r="BU124" s="1119"/>
      <c r="BV124" s="1119" t="s">
        <v>475</v>
      </c>
      <c r="BW124" s="1119"/>
      <c r="BX124" s="1119"/>
      <c r="BY124" s="1119"/>
      <c r="BZ124" s="1119"/>
      <c r="CA124" s="1119" t="s">
        <v>230</v>
      </c>
      <c r="CB124" s="1119"/>
      <c r="CC124" s="1119"/>
      <c r="CD124" s="1119"/>
      <c r="CE124" s="1119"/>
      <c r="CF124" s="1120"/>
      <c r="CG124" s="1121"/>
      <c r="CH124" s="1121"/>
      <c r="CI124" s="1121"/>
      <c r="CJ124" s="1122"/>
      <c r="CK124" s="1104"/>
      <c r="CL124" s="1104"/>
      <c r="CM124" s="1104"/>
      <c r="CN124" s="1104"/>
      <c r="CO124" s="1105"/>
      <c r="CP124" s="1111" t="s">
        <v>483</v>
      </c>
      <c r="CQ124" s="1112"/>
      <c r="CR124" s="1112"/>
      <c r="CS124" s="1112"/>
      <c r="CT124" s="1112"/>
      <c r="CU124" s="1112"/>
      <c r="CV124" s="1112"/>
      <c r="CW124" s="1112"/>
      <c r="CX124" s="1112"/>
      <c r="CY124" s="1112"/>
      <c r="CZ124" s="1112"/>
      <c r="DA124" s="1112"/>
      <c r="DB124" s="1112"/>
      <c r="DC124" s="1112"/>
      <c r="DD124" s="1112"/>
      <c r="DE124" s="1112"/>
      <c r="DF124" s="1113"/>
      <c r="DG124" s="1096" t="s">
        <v>230</v>
      </c>
      <c r="DH124" s="1075"/>
      <c r="DI124" s="1075"/>
      <c r="DJ124" s="1075"/>
      <c r="DK124" s="1076"/>
      <c r="DL124" s="1074" t="s">
        <v>460</v>
      </c>
      <c r="DM124" s="1075"/>
      <c r="DN124" s="1075"/>
      <c r="DO124" s="1075"/>
      <c r="DP124" s="1076"/>
      <c r="DQ124" s="1074" t="s">
        <v>458</v>
      </c>
      <c r="DR124" s="1075"/>
      <c r="DS124" s="1075"/>
      <c r="DT124" s="1075"/>
      <c r="DU124" s="1076"/>
      <c r="DV124" s="1077" t="s">
        <v>230</v>
      </c>
      <c r="DW124" s="1078"/>
      <c r="DX124" s="1078"/>
      <c r="DY124" s="1078"/>
      <c r="DZ124" s="1079"/>
    </row>
    <row r="125" spans="1:130" s="246" customFormat="1" ht="26.25" customHeight="1" x14ac:dyDescent="0.15">
      <c r="A125" s="1150"/>
      <c r="B125" s="1037"/>
      <c r="C125" s="1007" t="s">
        <v>464</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459</v>
      </c>
      <c r="AB125" s="1050"/>
      <c r="AC125" s="1050"/>
      <c r="AD125" s="1050"/>
      <c r="AE125" s="1051"/>
      <c r="AF125" s="1052" t="s">
        <v>230</v>
      </c>
      <c r="AG125" s="1050"/>
      <c r="AH125" s="1050"/>
      <c r="AI125" s="1050"/>
      <c r="AJ125" s="1051"/>
      <c r="AK125" s="1052" t="s">
        <v>230</v>
      </c>
      <c r="AL125" s="1050"/>
      <c r="AM125" s="1050"/>
      <c r="AN125" s="1050"/>
      <c r="AO125" s="1051"/>
      <c r="AP125" s="1053" t="s">
        <v>462</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484</v>
      </c>
      <c r="CL125" s="1099"/>
      <c r="CM125" s="1099"/>
      <c r="CN125" s="1099"/>
      <c r="CO125" s="1100"/>
      <c r="CP125" s="1031" t="s">
        <v>485</v>
      </c>
      <c r="CQ125" s="980"/>
      <c r="CR125" s="980"/>
      <c r="CS125" s="980"/>
      <c r="CT125" s="980"/>
      <c r="CU125" s="980"/>
      <c r="CV125" s="980"/>
      <c r="CW125" s="980"/>
      <c r="CX125" s="980"/>
      <c r="CY125" s="980"/>
      <c r="CZ125" s="980"/>
      <c r="DA125" s="980"/>
      <c r="DB125" s="980"/>
      <c r="DC125" s="980"/>
      <c r="DD125" s="980"/>
      <c r="DE125" s="980"/>
      <c r="DF125" s="981"/>
      <c r="DG125" s="1017" t="s">
        <v>458</v>
      </c>
      <c r="DH125" s="1018"/>
      <c r="DI125" s="1018"/>
      <c r="DJ125" s="1018"/>
      <c r="DK125" s="1018"/>
      <c r="DL125" s="1018" t="s">
        <v>465</v>
      </c>
      <c r="DM125" s="1018"/>
      <c r="DN125" s="1018"/>
      <c r="DO125" s="1018"/>
      <c r="DP125" s="1018"/>
      <c r="DQ125" s="1018" t="s">
        <v>459</v>
      </c>
      <c r="DR125" s="1018"/>
      <c r="DS125" s="1018"/>
      <c r="DT125" s="1018"/>
      <c r="DU125" s="1018"/>
      <c r="DV125" s="1019" t="s">
        <v>465</v>
      </c>
      <c r="DW125" s="1019"/>
      <c r="DX125" s="1019"/>
      <c r="DY125" s="1019"/>
      <c r="DZ125" s="1020"/>
    </row>
    <row r="126" spans="1:130" s="246" customFormat="1" ht="26.25" customHeight="1" thickBot="1" x14ac:dyDescent="0.2">
      <c r="A126" s="1150"/>
      <c r="B126" s="1037"/>
      <c r="C126" s="1007" t="s">
        <v>468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458</v>
      </c>
      <c r="AB126" s="1050"/>
      <c r="AC126" s="1050"/>
      <c r="AD126" s="1050"/>
      <c r="AE126" s="1051"/>
      <c r="AF126" s="1052" t="s">
        <v>462</v>
      </c>
      <c r="AG126" s="1050"/>
      <c r="AH126" s="1050"/>
      <c r="AI126" s="1050"/>
      <c r="AJ126" s="1051"/>
      <c r="AK126" s="1052" t="s">
        <v>230</v>
      </c>
      <c r="AL126" s="1050"/>
      <c r="AM126" s="1050"/>
      <c r="AN126" s="1050"/>
      <c r="AO126" s="1051"/>
      <c r="AP126" s="1053" t="s">
        <v>460</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486</v>
      </c>
      <c r="CQ126" s="1041"/>
      <c r="CR126" s="1041"/>
      <c r="CS126" s="1041"/>
      <c r="CT126" s="1041"/>
      <c r="CU126" s="1041"/>
      <c r="CV126" s="1041"/>
      <c r="CW126" s="1041"/>
      <c r="CX126" s="1041"/>
      <c r="CY126" s="1041"/>
      <c r="CZ126" s="1041"/>
      <c r="DA126" s="1041"/>
      <c r="DB126" s="1041"/>
      <c r="DC126" s="1041"/>
      <c r="DD126" s="1041"/>
      <c r="DE126" s="1041"/>
      <c r="DF126" s="1042"/>
      <c r="DG126" s="1010" t="s">
        <v>475</v>
      </c>
      <c r="DH126" s="1011"/>
      <c r="DI126" s="1011"/>
      <c r="DJ126" s="1011"/>
      <c r="DK126" s="1011"/>
      <c r="DL126" s="1011" t="s">
        <v>390</v>
      </c>
      <c r="DM126" s="1011"/>
      <c r="DN126" s="1011"/>
      <c r="DO126" s="1011"/>
      <c r="DP126" s="1011"/>
      <c r="DQ126" s="1011" t="s">
        <v>230</v>
      </c>
      <c r="DR126" s="1011"/>
      <c r="DS126" s="1011"/>
      <c r="DT126" s="1011"/>
      <c r="DU126" s="1011"/>
      <c r="DV126" s="1012" t="s">
        <v>230</v>
      </c>
      <c r="DW126" s="1012"/>
      <c r="DX126" s="1012"/>
      <c r="DY126" s="1012"/>
      <c r="DZ126" s="1013"/>
    </row>
    <row r="127" spans="1:130" s="246" customFormat="1" ht="26.25" customHeight="1" x14ac:dyDescent="0.15">
      <c r="A127" s="1151"/>
      <c r="B127" s="1039"/>
      <c r="C127" s="1093" t="s">
        <v>487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466</v>
      </c>
      <c r="AB127" s="1050"/>
      <c r="AC127" s="1050"/>
      <c r="AD127" s="1050"/>
      <c r="AE127" s="1051"/>
      <c r="AF127" s="1052" t="s">
        <v>458</v>
      </c>
      <c r="AG127" s="1050"/>
      <c r="AH127" s="1050"/>
      <c r="AI127" s="1050"/>
      <c r="AJ127" s="1051"/>
      <c r="AK127" s="1052" t="s">
        <v>466</v>
      </c>
      <c r="AL127" s="1050"/>
      <c r="AM127" s="1050"/>
      <c r="AN127" s="1050"/>
      <c r="AO127" s="1051"/>
      <c r="AP127" s="1053" t="s">
        <v>466</v>
      </c>
      <c r="AQ127" s="1054"/>
      <c r="AR127" s="1054"/>
      <c r="AS127" s="1054"/>
      <c r="AT127" s="1055"/>
      <c r="AU127" s="282"/>
      <c r="AV127" s="282"/>
      <c r="AW127" s="282"/>
      <c r="AX127" s="1123" t="s">
        <v>488</v>
      </c>
      <c r="AY127" s="1124"/>
      <c r="AZ127" s="1124"/>
      <c r="BA127" s="1124"/>
      <c r="BB127" s="1124"/>
      <c r="BC127" s="1124"/>
      <c r="BD127" s="1124"/>
      <c r="BE127" s="1125"/>
      <c r="BF127" s="1126" t="s">
        <v>489</v>
      </c>
      <c r="BG127" s="1124"/>
      <c r="BH127" s="1124"/>
      <c r="BI127" s="1124"/>
      <c r="BJ127" s="1124"/>
      <c r="BK127" s="1124"/>
      <c r="BL127" s="1125"/>
      <c r="BM127" s="1126" t="s">
        <v>490</v>
      </c>
      <c r="BN127" s="1124"/>
      <c r="BO127" s="1124"/>
      <c r="BP127" s="1124"/>
      <c r="BQ127" s="1124"/>
      <c r="BR127" s="1124"/>
      <c r="BS127" s="1125"/>
      <c r="BT127" s="1126" t="s">
        <v>491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492</v>
      </c>
      <c r="CQ127" s="1041"/>
      <c r="CR127" s="1041"/>
      <c r="CS127" s="1041"/>
      <c r="CT127" s="1041"/>
      <c r="CU127" s="1041"/>
      <c r="CV127" s="1041"/>
      <c r="CW127" s="1041"/>
      <c r="CX127" s="1041"/>
      <c r="CY127" s="1041"/>
      <c r="CZ127" s="1041"/>
      <c r="DA127" s="1041"/>
      <c r="DB127" s="1041"/>
      <c r="DC127" s="1041"/>
      <c r="DD127" s="1041"/>
      <c r="DE127" s="1041"/>
      <c r="DF127" s="1042"/>
      <c r="DG127" s="1010" t="s">
        <v>230</v>
      </c>
      <c r="DH127" s="1011"/>
      <c r="DI127" s="1011"/>
      <c r="DJ127" s="1011"/>
      <c r="DK127" s="1011"/>
      <c r="DL127" s="1011" t="s">
        <v>230</v>
      </c>
      <c r="DM127" s="1011"/>
      <c r="DN127" s="1011"/>
      <c r="DO127" s="1011"/>
      <c r="DP127" s="1011"/>
      <c r="DQ127" s="1011" t="s">
        <v>230</v>
      </c>
      <c r="DR127" s="1011"/>
      <c r="DS127" s="1011"/>
      <c r="DT127" s="1011"/>
      <c r="DU127" s="1011"/>
      <c r="DV127" s="1012" t="s">
        <v>390</v>
      </c>
      <c r="DW127" s="1012"/>
      <c r="DX127" s="1012"/>
      <c r="DY127" s="1012"/>
      <c r="DZ127" s="1013"/>
    </row>
    <row r="128" spans="1:130" s="246" customFormat="1" ht="26.25" customHeight="1" thickBot="1" x14ac:dyDescent="0.2">
      <c r="A128" s="1134" t="s">
        <v>493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494</v>
      </c>
      <c r="X128" s="1136"/>
      <c r="Y128" s="1136"/>
      <c r="Z128" s="1137"/>
      <c r="AA128" s="1138" t="s">
        <v>462</v>
      </c>
      <c r="AB128" s="1139"/>
      <c r="AC128" s="1139"/>
      <c r="AD128" s="1139"/>
      <c r="AE128" s="1140"/>
      <c r="AF128" s="1141" t="s">
        <v>460</v>
      </c>
      <c r="AG128" s="1139"/>
      <c r="AH128" s="1139"/>
      <c r="AI128" s="1139"/>
      <c r="AJ128" s="1140"/>
      <c r="AK128" s="1141" t="s">
        <v>460</v>
      </c>
      <c r="AL128" s="1139"/>
      <c r="AM128" s="1139"/>
      <c r="AN128" s="1139"/>
      <c r="AO128" s="1140"/>
      <c r="AP128" s="1142"/>
      <c r="AQ128" s="1143"/>
      <c r="AR128" s="1143"/>
      <c r="AS128" s="1143"/>
      <c r="AT128" s="1144"/>
      <c r="AU128" s="282"/>
      <c r="AV128" s="282"/>
      <c r="AW128" s="282"/>
      <c r="AX128" s="979" t="s">
        <v>495</v>
      </c>
      <c r="AY128" s="980"/>
      <c r="AZ128" s="980"/>
      <c r="BA128" s="980"/>
      <c r="BB128" s="980"/>
      <c r="BC128" s="980"/>
      <c r="BD128" s="980"/>
      <c r="BE128" s="981"/>
      <c r="BF128" s="1145" t="s">
        <v>460</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496</v>
      </c>
      <c r="CQ128" s="1128"/>
      <c r="CR128" s="1128"/>
      <c r="CS128" s="1128"/>
      <c r="CT128" s="1128"/>
      <c r="CU128" s="1128"/>
      <c r="CV128" s="1128"/>
      <c r="CW128" s="1128"/>
      <c r="CX128" s="1128"/>
      <c r="CY128" s="1128"/>
      <c r="CZ128" s="1128"/>
      <c r="DA128" s="1128"/>
      <c r="DB128" s="1128"/>
      <c r="DC128" s="1128"/>
      <c r="DD128" s="1128"/>
      <c r="DE128" s="1128"/>
      <c r="DF128" s="1129"/>
      <c r="DG128" s="1130" t="s">
        <v>458</v>
      </c>
      <c r="DH128" s="1131"/>
      <c r="DI128" s="1131"/>
      <c r="DJ128" s="1131"/>
      <c r="DK128" s="1131"/>
      <c r="DL128" s="1131" t="s">
        <v>460</v>
      </c>
      <c r="DM128" s="1131"/>
      <c r="DN128" s="1131"/>
      <c r="DO128" s="1131"/>
      <c r="DP128" s="1131"/>
      <c r="DQ128" s="1131" t="s">
        <v>460</v>
      </c>
      <c r="DR128" s="1131"/>
      <c r="DS128" s="1131"/>
      <c r="DT128" s="1131"/>
      <c r="DU128" s="1131"/>
      <c r="DV128" s="1132" t="s">
        <v>458</v>
      </c>
      <c r="DW128" s="1132"/>
      <c r="DX128" s="1132"/>
      <c r="DY128" s="1132"/>
      <c r="DZ128" s="1133"/>
    </row>
    <row r="129" spans="1:131" s="246" customFormat="1" ht="26.25" customHeight="1" x14ac:dyDescent="0.15">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497</v>
      </c>
      <c r="X129" s="1165"/>
      <c r="Y129" s="1165"/>
      <c r="Z129" s="1166"/>
      <c r="AA129" s="1049">
        <v>1303488</v>
      </c>
      <c r="AB129" s="1050"/>
      <c r="AC129" s="1050"/>
      <c r="AD129" s="1050"/>
      <c r="AE129" s="1051"/>
      <c r="AF129" s="1052">
        <v>1405649</v>
      </c>
      <c r="AG129" s="1050"/>
      <c r="AH129" s="1050"/>
      <c r="AI129" s="1050"/>
      <c r="AJ129" s="1051"/>
      <c r="AK129" s="1052">
        <v>1363835</v>
      </c>
      <c r="AL129" s="1050"/>
      <c r="AM129" s="1050"/>
      <c r="AN129" s="1050"/>
      <c r="AO129" s="1051"/>
      <c r="AP129" s="1167"/>
      <c r="AQ129" s="1168"/>
      <c r="AR129" s="1168"/>
      <c r="AS129" s="1168"/>
      <c r="AT129" s="1169"/>
      <c r="AU129" s="284"/>
      <c r="AV129" s="284"/>
      <c r="AW129" s="284"/>
      <c r="AX129" s="1158" t="s">
        <v>498</v>
      </c>
      <c r="AY129" s="1041"/>
      <c r="AZ129" s="1041"/>
      <c r="BA129" s="1041"/>
      <c r="BB129" s="1041"/>
      <c r="BC129" s="1041"/>
      <c r="BD129" s="1041"/>
      <c r="BE129" s="1042"/>
      <c r="BF129" s="1159" t="s">
        <v>460</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500</v>
      </c>
      <c r="X130" s="1165"/>
      <c r="Y130" s="1165"/>
      <c r="Z130" s="1166"/>
      <c r="AA130" s="1049">
        <v>148551</v>
      </c>
      <c r="AB130" s="1050"/>
      <c r="AC130" s="1050"/>
      <c r="AD130" s="1050"/>
      <c r="AE130" s="1051"/>
      <c r="AF130" s="1052">
        <v>185319</v>
      </c>
      <c r="AG130" s="1050"/>
      <c r="AH130" s="1050"/>
      <c r="AI130" s="1050"/>
      <c r="AJ130" s="1051"/>
      <c r="AK130" s="1052">
        <v>200094</v>
      </c>
      <c r="AL130" s="1050"/>
      <c r="AM130" s="1050"/>
      <c r="AN130" s="1050"/>
      <c r="AO130" s="1051"/>
      <c r="AP130" s="1167"/>
      <c r="AQ130" s="1168"/>
      <c r="AR130" s="1168"/>
      <c r="AS130" s="1168"/>
      <c r="AT130" s="1169"/>
      <c r="AU130" s="284"/>
      <c r="AV130" s="284"/>
      <c r="AW130" s="284"/>
      <c r="AX130" s="1158" t="s">
        <v>501</v>
      </c>
      <c r="AY130" s="1041"/>
      <c r="AZ130" s="1041"/>
      <c r="BA130" s="1041"/>
      <c r="BB130" s="1041"/>
      <c r="BC130" s="1041"/>
      <c r="BD130" s="1041"/>
      <c r="BE130" s="1042"/>
      <c r="BF130" s="1195">
        <v>4.0999999999999996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502</v>
      </c>
      <c r="X131" s="1203"/>
      <c r="Y131" s="1203"/>
      <c r="Z131" s="1204"/>
      <c r="AA131" s="1096">
        <v>1154937</v>
      </c>
      <c r="AB131" s="1075"/>
      <c r="AC131" s="1075"/>
      <c r="AD131" s="1075"/>
      <c r="AE131" s="1076"/>
      <c r="AF131" s="1074">
        <v>1220330</v>
      </c>
      <c r="AG131" s="1075"/>
      <c r="AH131" s="1075"/>
      <c r="AI131" s="1075"/>
      <c r="AJ131" s="1076"/>
      <c r="AK131" s="1074">
        <v>1163741</v>
      </c>
      <c r="AL131" s="1075"/>
      <c r="AM131" s="1075"/>
      <c r="AN131" s="1075"/>
      <c r="AO131" s="1076"/>
      <c r="AP131" s="1205"/>
      <c r="AQ131" s="1206"/>
      <c r="AR131" s="1206"/>
      <c r="AS131" s="1206"/>
      <c r="AT131" s="1207"/>
      <c r="AU131" s="284"/>
      <c r="AV131" s="284"/>
      <c r="AW131" s="284"/>
      <c r="AX131" s="1177" t="s">
        <v>503</v>
      </c>
      <c r="AY131" s="1128"/>
      <c r="AZ131" s="1128"/>
      <c r="BA131" s="1128"/>
      <c r="BB131" s="1128"/>
      <c r="BC131" s="1128"/>
      <c r="BD131" s="1128"/>
      <c r="BE131" s="1129"/>
      <c r="BF131" s="1178" t="s">
        <v>465</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505</v>
      </c>
      <c r="W132" s="1188"/>
      <c r="X132" s="1188"/>
      <c r="Y132" s="1188"/>
      <c r="Z132" s="1189"/>
      <c r="AA132" s="1190">
        <v>3.3567198899999999</v>
      </c>
      <c r="AB132" s="1191"/>
      <c r="AC132" s="1191"/>
      <c r="AD132" s="1191"/>
      <c r="AE132" s="1192"/>
      <c r="AF132" s="1193">
        <v>4.1274901049999997</v>
      </c>
      <c r="AG132" s="1191"/>
      <c r="AH132" s="1191"/>
      <c r="AI132" s="1191"/>
      <c r="AJ132" s="1192"/>
      <c r="AK132" s="1193">
        <v>4.9213699609999999</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506</v>
      </c>
      <c r="W133" s="1171"/>
      <c r="X133" s="1171"/>
      <c r="Y133" s="1171"/>
      <c r="Z133" s="1172"/>
      <c r="AA133" s="1173">
        <v>3.4</v>
      </c>
      <c r="AB133" s="1174"/>
      <c r="AC133" s="1174"/>
      <c r="AD133" s="1174"/>
      <c r="AE133" s="1175"/>
      <c r="AF133" s="1173">
        <v>3.6</v>
      </c>
      <c r="AG133" s="1174"/>
      <c r="AH133" s="1174"/>
      <c r="AI133" s="1174"/>
      <c r="AJ133" s="1175"/>
      <c r="AK133" s="1173">
        <v>4.0999999999999996</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8Ke24q/eUAQfSYEUXpQgyagZlIUtRPhwY9//J/wNsP1Io7No/qwV+HyhLDwdE7lESjLa+gdqgtirSgX5ae6oA==" saltValue="N5yPWeNAxj/ni1wBu0I+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znMpuDV1SBSB8+5yf51Wk8DIPiXkGISfPsppEq2wlkohryBOc9WFnljw+cGu+bN4W7M3Pf5LDb1REwZ6OXcBg==" saltValue="8goQtH6s0oiKtdp2u8dV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S19Tdkk1LasybvDUjKKyLmgtD8fcLk3ebo08xW5/lg2a7o2zvaH5CqRnP0MBvGLriojX0l0o/O6A/zlVeX30w==" saltValue="de0d/TLCcizDw07S1POVm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515</v>
      </c>
      <c r="AL9" s="1214"/>
      <c r="AM9" s="1214"/>
      <c r="AN9" s="1215"/>
      <c r="AO9" s="312">
        <v>450689</v>
      </c>
      <c r="AP9" s="312">
        <v>144128</v>
      </c>
      <c r="AQ9" s="313">
        <v>213574</v>
      </c>
      <c r="AR9" s="314">
        <v>-32.5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516</v>
      </c>
      <c r="AL10" s="1214"/>
      <c r="AM10" s="1214"/>
      <c r="AN10" s="1215"/>
      <c r="AO10" s="315">
        <v>106990</v>
      </c>
      <c r="AP10" s="315">
        <v>34215</v>
      </c>
      <c r="AQ10" s="316">
        <v>27269</v>
      </c>
      <c r="AR10" s="317">
        <v>25.5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517</v>
      </c>
      <c r="AL11" s="1214"/>
      <c r="AM11" s="1214"/>
      <c r="AN11" s="1215"/>
      <c r="AO11" s="315">
        <v>10204</v>
      </c>
      <c r="AP11" s="315">
        <v>3263</v>
      </c>
      <c r="AQ11" s="316">
        <v>27363</v>
      </c>
      <c r="AR11" s="317">
        <v>-88.1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518</v>
      </c>
      <c r="AL12" s="1214"/>
      <c r="AM12" s="1214"/>
      <c r="AN12" s="1215"/>
      <c r="AO12" s="315" t="s">
        <v>519</v>
      </c>
      <c r="AP12" s="315" t="s">
        <v>519</v>
      </c>
      <c r="AQ12" s="316">
        <v>4914</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520</v>
      </c>
      <c r="AL13" s="1214"/>
      <c r="AM13" s="1214"/>
      <c r="AN13" s="1215"/>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521</v>
      </c>
      <c r="AL14" s="1214"/>
      <c r="AM14" s="1214"/>
      <c r="AN14" s="1215"/>
      <c r="AO14" s="315">
        <v>16128</v>
      </c>
      <c r="AP14" s="315">
        <v>5158</v>
      </c>
      <c r="AQ14" s="316">
        <v>8817</v>
      </c>
      <c r="AR14" s="317">
        <v>-41.5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522</v>
      </c>
      <c r="AL15" s="1214"/>
      <c r="AM15" s="1214"/>
      <c r="AN15" s="1215"/>
      <c r="AO15" s="315" t="s">
        <v>519</v>
      </c>
      <c r="AP15" s="315" t="s">
        <v>519</v>
      </c>
      <c r="AQ15" s="316">
        <v>5079</v>
      </c>
      <c r="AR15" s="317" t="s">
        <v>519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523</v>
      </c>
      <c r="AL16" s="1217"/>
      <c r="AM16" s="1217"/>
      <c r="AN16" s="1218"/>
      <c r="AO16" s="315">
        <v>-53822</v>
      </c>
      <c r="AP16" s="315">
        <v>-17212</v>
      </c>
      <c r="AQ16" s="316">
        <v>-19713</v>
      </c>
      <c r="AR16" s="317">
        <v>-12.7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530189</v>
      </c>
      <c r="AP17" s="315">
        <v>169552</v>
      </c>
      <c r="AQ17" s="316">
        <v>267304</v>
      </c>
      <c r="AR17" s="317">
        <v>-36.6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528</v>
      </c>
      <c r="AL21" s="1209"/>
      <c r="AM21" s="1209"/>
      <c r="AN21" s="1210"/>
      <c r="AO21" s="327">
        <v>16.309999999999999</v>
      </c>
      <c r="AP21" s="328">
        <v>25.06</v>
      </c>
      <c r="AQ21" s="329">
        <v>-8.75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529</v>
      </c>
      <c r="AL22" s="1209"/>
      <c r="AM22" s="1209"/>
      <c r="AN22" s="1210"/>
      <c r="AO22" s="332">
        <v>94.7</v>
      </c>
      <c r="AP22" s="333">
        <v>93.7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533</v>
      </c>
      <c r="AL32" s="1225"/>
      <c r="AM32" s="1225"/>
      <c r="AN32" s="1226"/>
      <c r="AO32" s="342">
        <v>241205</v>
      </c>
      <c r="AP32" s="342">
        <v>77136</v>
      </c>
      <c r="AQ32" s="343">
        <v>151350</v>
      </c>
      <c r="AR32" s="344">
        <v>-49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534</v>
      </c>
      <c r="AL33" s="1225"/>
      <c r="AM33" s="1225"/>
      <c r="AN33" s="122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535</v>
      </c>
      <c r="AL34" s="1225"/>
      <c r="AM34" s="1225"/>
      <c r="AN34" s="1226"/>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536</v>
      </c>
      <c r="AL35" s="1225"/>
      <c r="AM35" s="1225"/>
      <c r="AN35" s="1226"/>
      <c r="AO35" s="342">
        <v>16161</v>
      </c>
      <c r="AP35" s="342">
        <v>5168</v>
      </c>
      <c r="AQ35" s="343">
        <v>30589</v>
      </c>
      <c r="AR35" s="344">
        <v>-83.1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537</v>
      </c>
      <c r="AL36" s="1225"/>
      <c r="AM36" s="1225"/>
      <c r="AN36" s="1226"/>
      <c r="AO36" s="342" t="s">
        <v>519</v>
      </c>
      <c r="AP36" s="342" t="s">
        <v>519</v>
      </c>
      <c r="AQ36" s="343">
        <v>6092</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538</v>
      </c>
      <c r="AL37" s="1225"/>
      <c r="AM37" s="1225"/>
      <c r="AN37" s="1226"/>
      <c r="AO37" s="342" t="s">
        <v>519</v>
      </c>
      <c r="AP37" s="342" t="s">
        <v>519</v>
      </c>
      <c r="AQ37" s="343">
        <v>1860</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539</v>
      </c>
      <c r="AL38" s="1228"/>
      <c r="AM38" s="1228"/>
      <c r="AN38" s="1229"/>
      <c r="AO38" s="345" t="s">
        <v>519</v>
      </c>
      <c r="AP38" s="345" t="s">
        <v>519</v>
      </c>
      <c r="AQ38" s="346">
        <v>61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540</v>
      </c>
      <c r="AL39" s="1228"/>
      <c r="AM39" s="1228"/>
      <c r="AN39" s="1229"/>
      <c r="AO39" s="342" t="s">
        <v>519</v>
      </c>
      <c r="AP39" s="342" t="s">
        <v>519</v>
      </c>
      <c r="AQ39" s="343">
        <v>-9157</v>
      </c>
      <c r="AR39" s="344" t="s">
        <v>519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541</v>
      </c>
      <c r="AL40" s="1225"/>
      <c r="AM40" s="1225"/>
      <c r="AN40" s="1226"/>
      <c r="AO40" s="342">
        <v>-200094</v>
      </c>
      <c r="AP40" s="342">
        <v>-63989</v>
      </c>
      <c r="AQ40" s="343">
        <v>-135364</v>
      </c>
      <c r="AR40" s="344">
        <v>-52.7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302</v>
      </c>
      <c r="AL41" s="1231"/>
      <c r="AM41" s="1231"/>
      <c r="AN41" s="1232"/>
      <c r="AO41" s="342">
        <v>57272</v>
      </c>
      <c r="AP41" s="342">
        <v>18315</v>
      </c>
      <c r="AQ41" s="343">
        <v>45431</v>
      </c>
      <c r="AR41" s="344">
        <v>-59.7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510</v>
      </c>
      <c r="AN49" s="1221" t="s">
        <v>545</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522020</v>
      </c>
      <c r="AN51" s="364">
        <v>156293</v>
      </c>
      <c r="AO51" s="365">
        <v>-46.1</v>
      </c>
      <c r="AP51" s="366">
        <v>288550</v>
      </c>
      <c r="AQ51" s="367">
        <v>20.8</v>
      </c>
      <c r="AR51" s="368">
        <v>-66.900000000000006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109305</v>
      </c>
      <c r="AN52" s="372">
        <v>32726</v>
      </c>
      <c r="AO52" s="373">
        <v>-34.1</v>
      </c>
      <c r="AP52" s="374">
        <v>141525</v>
      </c>
      <c r="AQ52" s="375">
        <v>10.1</v>
      </c>
      <c r="AR52" s="376">
        <v>-44.2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410266</v>
      </c>
      <c r="AN53" s="364">
        <v>124663</v>
      </c>
      <c r="AO53" s="365">
        <v>-20.2</v>
      </c>
      <c r="AP53" s="366">
        <v>287914</v>
      </c>
      <c r="AQ53" s="367">
        <v>-0.2</v>
      </c>
      <c r="AR53" s="368">
        <v>-20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177743</v>
      </c>
      <c r="AN54" s="372">
        <v>54009</v>
      </c>
      <c r="AO54" s="373">
        <v>65</v>
      </c>
      <c r="AP54" s="374">
        <v>146531</v>
      </c>
      <c r="AQ54" s="375">
        <v>3.5</v>
      </c>
      <c r="AR54" s="376">
        <v>61.5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347055</v>
      </c>
      <c r="AN55" s="364">
        <v>106263</v>
      </c>
      <c r="AO55" s="365">
        <v>-14.8</v>
      </c>
      <c r="AP55" s="366">
        <v>310300</v>
      </c>
      <c r="AQ55" s="367">
        <v>7.8</v>
      </c>
      <c r="AR55" s="368">
        <v>-22.6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253308</v>
      </c>
      <c r="AN56" s="372">
        <v>77559</v>
      </c>
      <c r="AO56" s="373">
        <v>43.6</v>
      </c>
      <c r="AP56" s="374">
        <v>157576</v>
      </c>
      <c r="AQ56" s="375">
        <v>7.5</v>
      </c>
      <c r="AR56" s="376">
        <v>36.1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969697</v>
      </c>
      <c r="AN57" s="364">
        <v>303600</v>
      </c>
      <c r="AO57" s="365">
        <v>185.7</v>
      </c>
      <c r="AP57" s="366">
        <v>317319</v>
      </c>
      <c r="AQ57" s="367">
        <v>2.2999999999999998</v>
      </c>
      <c r="AR57" s="368">
        <v>183.4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732293</v>
      </c>
      <c r="AN58" s="372">
        <v>229271</v>
      </c>
      <c r="AO58" s="373">
        <v>195.6</v>
      </c>
      <c r="AP58" s="374">
        <v>164214</v>
      </c>
      <c r="AQ58" s="375">
        <v>4.2</v>
      </c>
      <c r="AR58" s="376">
        <v>191.4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410731</v>
      </c>
      <c r="AN59" s="364">
        <v>131350</v>
      </c>
      <c r="AO59" s="365">
        <v>-56.7</v>
      </c>
      <c r="AP59" s="366">
        <v>289738</v>
      </c>
      <c r="AQ59" s="367">
        <v>-8.6999999999999993</v>
      </c>
      <c r="AR59" s="368">
        <v>-48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360787</v>
      </c>
      <c r="AN60" s="372">
        <v>115378</v>
      </c>
      <c r="AO60" s="373">
        <v>-49.7</v>
      </c>
      <c r="AP60" s="374">
        <v>156238</v>
      </c>
      <c r="AQ60" s="375">
        <v>-4.9000000000000004</v>
      </c>
      <c r="AR60" s="376">
        <v>-44.8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531954</v>
      </c>
      <c r="AN61" s="379">
        <v>164434</v>
      </c>
      <c r="AO61" s="380">
        <v>9.6</v>
      </c>
      <c r="AP61" s="381">
        <v>298764</v>
      </c>
      <c r="AQ61" s="382">
        <v>4.4000000000000004</v>
      </c>
      <c r="AR61" s="368">
        <v>5.2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326687</v>
      </c>
      <c r="AN62" s="372">
        <v>101789</v>
      </c>
      <c r="AO62" s="373">
        <v>44.1</v>
      </c>
      <c r="AP62" s="374">
        <v>153217</v>
      </c>
      <c r="AQ62" s="375">
        <v>4.0999999999999996</v>
      </c>
      <c r="AR62" s="376">
        <v>40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MdUM6OwnGzGKBbQFQu4NiFwCyebE0lQyao61+7VNywUS84gwi8769UUAuDIfP2TxGTuFwLstNIM4GqUgG22eA==" saltValue="cw+4KR8XyNXU3ZqNNBbI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A1s09ifsvVutzunxdZwQNkt2/Usdr+IDKn9OEhv0LFcDY1LU1RFBSltm+GirQdA/qwOz5wK+rgu237BFy+EnA==" saltValue="vX0yTpRL7UoRqtaKOA/p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T3QzfoMM89Wqf8v9t04N32W7jJGZaHyIUwA9/+rnL3XdfcwPgjikiQl7o/RLI5RvVBATB5RR/Bv8sYb0rpiAQ==" saltValue="egHcTsS2pkIKW8WjXetv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3" t="s">
        <v>3</v>
      </c>
      <c r="D47" s="1233"/>
      <c r="E47" s="1234"/>
      <c r="F47" s="11">
        <v>49.7</v>
      </c>
      <c r="G47" s="12">
        <v>47.11</v>
      </c>
      <c r="H47" s="12">
        <v>48.14</v>
      </c>
      <c r="I47" s="12">
        <v>41.79</v>
      </c>
      <c r="J47" s="13">
        <v>40.14</v>
      </c>
    </row>
    <row r="48" spans="2:10" ht="57.75" customHeight="1" x14ac:dyDescent="0.15">
      <c r="B48" s="14"/>
      <c r="C48" s="1235" t="s">
        <v>4</v>
      </c>
      <c r="D48" s="1235"/>
      <c r="E48" s="1236"/>
      <c r="F48" s="15">
        <v>12.15</v>
      </c>
      <c r="G48" s="16">
        <v>8.51</v>
      </c>
      <c r="H48" s="16">
        <v>9.52</v>
      </c>
      <c r="I48" s="16">
        <v>6.85</v>
      </c>
      <c r="J48" s="17">
        <v>6.32</v>
      </c>
    </row>
    <row r="49" spans="2:10" ht="57.75" customHeight="1" thickBot="1" x14ac:dyDescent="0.2">
      <c r="B49" s="18"/>
      <c r="C49" s="1237" t="s">
        <v>5</v>
      </c>
      <c r="D49" s="1237"/>
      <c r="E49" s="1238"/>
      <c r="F49" s="19">
        <v>1.22</v>
      </c>
      <c r="G49" s="20" t="s">
        <v>566</v>
      </c>
      <c r="H49" s="20">
        <v>0.83</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LGOcLvVeiGuM32o3MRHVosyehKrV1K/iARDkA7qylmwqpwiDr/dyU6nVtUiHuER6sjpKJInujkuaqibzCoYvQ==" saltValue="Ck277CkBbS4ZC+BXLQdP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2020-03-11T02:25:22Z</cp:lastPrinted>
  <dcterms:created xsi:type="dcterms:W3CDTF">2020-02-10T05:08:16Z</dcterms:created>
  <dcterms:modified xsi:type="dcterms:W3CDTF">2020-11-16T06:33:04Z</dcterms:modified>
  <cp:category/>
</cp:coreProperties>
</file>